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0545\Desktop\"/>
    </mc:Choice>
  </mc:AlternateContent>
  <xr:revisionPtr revIDLastSave="0" documentId="13_ncr:1_{66168910-6B1F-459C-BC12-AC5A1541DB41}" xr6:coauthVersionLast="47" xr6:coauthVersionMax="47" xr10:uidLastSave="{00000000-0000-0000-0000-000000000000}"/>
  <bookViews>
    <workbookView xWindow="-108" yWindow="-108" windowWidth="23256" windowHeight="13896" firstSheet="11" activeTab="1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<sst xmlns="http://schemas.openxmlformats.org/spreadsheetml/2006/main" count="1149" uniqueCount="572">
  <si>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</si>
  <si>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</si>
  <si>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</si>
  <si>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</si>
  <si>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</si>
  <si>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</si>
  <si>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</si>
  <si>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</si>
  <si>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</si>
  <si>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</si>
  <si>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</si>
  <si>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</si>
  <si>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</si>
  <si>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</si>
  <si>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</si>
  <si>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</si>
  <si>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</si>
  <si>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</si>
  <si>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</si>
  <si>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</si>
  <si>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</si>
  <si>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</si>
  <si>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</si>
  <si>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</si>
  <si>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</si>
  <si>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</si>
  <si>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</si>
  <si>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</si>
  <si>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</si>
  <si>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</si>
  <si>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</si>
  <si>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</si>
  <si>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</si>
  <si>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</si>
  <si>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</si>
  <si>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</si>
  <si>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</si>
  <si>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</si>
  <si>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</si>
  <si>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</si>
  <si>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</si>
  <si>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</si>
  <si>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</si>
  <si>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</si>
  <si>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</si>
  <si>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</si>
  <si>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</si>
  <si>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</si>
  <si>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</si>
  <si>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</si>
  <si>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</si>
  <si>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</si>
  <si>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</si>
  <si>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</si>
  <si>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</si>
  <si>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</si>
  <si>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</si>
  <si>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</si>
  <si>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</si>
  <si>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</si>
  <si>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</si>
  <si>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</si>
  <si>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</si>
  <si>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</si>
  <si>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</si>
  <si>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</si>
  <si>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</si>
  <si>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</si>
  <si>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</si>
  <si>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</si>
  <si>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</si>
  <si>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</si>
  <si>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</si>
  <si>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</si>
  <si>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</si>
  <si>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</si>
  <si>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</si>
  <si>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</si>
  <si>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</si>
  <si>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</si>
  <si>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</si>
  <si>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</si>
  <si>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</si>
  <si>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</si>
  <si>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</si>
  <si>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</si>
  <si>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</si>
  <si>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</si>
  <si>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</si>
  <si>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</si>
  <si>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</si>
  <si>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</si>
  <si>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</si>
  <si>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</si>
  <si>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川島町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</si>
  <si>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</si>
  <si>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</si>
  <si>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</si>
  <si>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</si>
  <si>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</si>
  <si>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</si>
  <si>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</si>
  <si>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</si>
  <si>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</si>
  <si>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</si>
  <si>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</si>
  <si>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</si>
  <si>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</si>
  <si>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</si>
  <si>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</si>
  <si>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</si>
  <si>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</si>
  <si>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</si>
  <si>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</si>
  <si>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</si>
  <si>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</si>
  <si>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</si>
  <si>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</si>
  <si>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</si>
  <si>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</si>
  <si>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</si>
  <si>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</si>
  <si>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</si>
  <si>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</si>
  <si>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</si>
  <si>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</si>
  <si>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</si>
  <si>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</si>
  <si>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</si>
  <si>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</si>
  <si>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</si>
  <si>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</si>
  <si>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</si>
  <si>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</si>
  <si>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</si>
  <si>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</si>
  <si>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</si>
  <si>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</si>
  <si>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</si>
  <si>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</si>
  <si>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</si>
  <si>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</si>
  <si>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</si>
  <si>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</si>
  <si>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</si>
  <si>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</si>
  <si>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</si>
  <si>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</si>
  <si>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</si>
  <si>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</si>
  <si>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</si>
  <si>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</si>
  <si>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</si>
  <si>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</si>
  <si>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</si>
  <si>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</si>
  <si>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</si>
  <si>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</si>
  <si>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</si>
  <si>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</si>
  <si>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</si>
  <si>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</si>
  <si>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</si>
  <si>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</si>
  <si>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</si>
  <si>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</si>
  <si>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</si>
  <si>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</si>
  <si>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</si>
  <si>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</si>
  <si>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</si>
  <si>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</si>
  <si>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</si>
  <si>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</si>
  <si>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</si>
  <si>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</si>
  <si>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</si>
  <si>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</si>
  <si>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</si>
  <si>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</si>
  <si>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</si>
  <si>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</si>
  <si>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</si>
  <si>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</si>
  <si>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</si>
  <si>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</si>
  <si>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</si>
  <si>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</si>
  <si>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</si>
  <si>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</si>
  <si>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</si>
  <si>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</si>
  <si>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</si>
  <si>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</si>
  <si>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</si>
  <si>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</si>
  <si>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</si>
  <si>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</si>
  <si>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</si>
  <si>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</si>
  <si>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</si>
  <si>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</si>
  <si>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</si>
  <si>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</si>
  <si>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埼玉県川島町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</si>
  <si>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</si>
  <si>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</si>
  <si>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</si>
  <si>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</si>
  <si>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</si>
  <si>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</si>
  <si>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</si>
  <si>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</si>
  <si>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</si>
  <si>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</si>
  <si>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</si>
  <si>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</si>
  <si>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</si>
  <si>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</si>
  <si>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</si>
  <si>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</si>
  <si>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</si>
  <si>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</si>
  <si>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</si>
  <si>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</si>
  <si>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</si>
  <si>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</si>
  <si>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</si>
  <si>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</si>
  <si>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</si>
  <si>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</si>
  <si>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</si>
  <si>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</si>
  <si>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</si>
  <si>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</si>
  <si>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</si>
  <si>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</si>
  <si>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</si>
  <si>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</si>
  <si>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</si>
  <si>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</si>
  <si>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</si>
  <si>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</si>
  <si>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</si>
  <si>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</si>
  <si>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</si>
  <si>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</si>
  <si>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</si>
  <si>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</si>
  <si>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</si>
  <si>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</si>
  <si>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</si>
  <si>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</si>
  <si>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</si>
  <si>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</si>
  <si>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</si>
  <si>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</si>
  <si>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</si>
  <si>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</si>
  <si>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</si>
  <si>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</si>
  <si>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</si>
  <si>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</si>
  <si>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</si>
  <si>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</si>
  <si>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</si>
  <si>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</si>
  <si>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</si>
  <si>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</si>
  <si>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</si>
  <si>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</si>
  <si>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</si>
  <si>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</si>
  <si>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</si>
  <si>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</si>
  <si>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</si>
  <si>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</si>
  <si>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</si>
  <si>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</si>
  <si>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</si>
  <si>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</si>
  <si>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</si>
  <si>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</si>
  <si>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</si>
  <si>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</si>
  <si>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</si>
  <si>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</si>
  <si>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</si>
  <si>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</si>
  <si>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</si>
  <si>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</si>
  <si>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</si>
  <si>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</si>
  <si>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</si>
  <si>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</si>
  <si>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</si>
  <si>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</si>
  <si>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</si>
  <si>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</si>
  <si>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</si>
  <si>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</si>
  <si>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</si>
  <si>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</si>
  <si>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</si>
  <si>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</si>
  <si>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</si>
  <si>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</si>
  <si>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</si>
  <si>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</si>
  <si>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</si>
  <si>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</si>
  <si>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</si>
  <si>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</si>
  <si>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</si>
  <si>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</si>
  <si>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</si>
  <si>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</si>
  <si>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</si>
  <si>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</si>
  <si>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</si>
  <si>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</si>
  <si>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</si>
  <si>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</si>
  <si>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</si>
  <si>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</si>
  <si>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</si>
  <si>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</si>
  <si>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</si>
  <si>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</si>
  <si>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</si>
  <si>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</si>
  <si>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</si>
  <si>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</si>
  <si>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</si>
  <si>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</si>
  <si>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</si>
  <si>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</si>
  <si>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</si>
  <si>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</si>
  <si>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</si>
  <si>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</si>
  <si>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</si>
  <si>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</si>
  <si>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</si>
  <si>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</si>
  <si>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</si>
  <si>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</si>
  <si>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</si>
  <si>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</si>
  <si>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</si>
  <si>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</si>
  <si>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</si>
  <si>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</si>
  <si>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</si>
  <si>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</si>
  <si>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埼玉県川島町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</si>
  <si>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</si>
  <si>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</si>
  <si>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</si>
  <si>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</si>
  <si>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</si>
  <si>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</si>
  <si>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</si>
  <si>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</si>
  <si>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</si>
  <si>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</si>
  <si>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</si>
  <si>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</si>
  <si>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</si>
  <si>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</si>
  <si>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</si>
  <si>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</si>
  <si>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</si>
  <si>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</si>
  <si>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</si>
  <si>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</si>
  <si>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</si>
  <si>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</si>
  <si>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</si>
  <si>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</si>
  <si>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</si>
  <si>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</si>
  <si>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</si>
  <si>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</si>
  <si>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</si>
  <si>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</si>
  <si>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</si>
  <si>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</si>
  <si>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</si>
  <si>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</si>
  <si>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</si>
  <si>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</si>
  <si>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</si>
  <si>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</si>
  <si>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</si>
  <si>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</si>
  <si>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</si>
  <si>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</si>
  <si>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</si>
  <si>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</si>
  <si>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</si>
  <si>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</si>
  <si>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</si>
  <si>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</si>
  <si>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</si>
  <si>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</si>
  <si>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</si>
  <si>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</si>
  <si>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</si>
  <si>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</si>
  <si>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</si>
  <si>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</si>
  <si>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</si>
  <si>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</si>
  <si>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</si>
  <si>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</si>
  <si>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</si>
  <si>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</si>
  <si>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</si>
  <si>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</si>
  <si>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</si>
  <si>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</si>
  <si>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</si>
  <si>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</si>
  <si>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</si>
  <si>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</si>
  <si>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</si>
  <si>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</si>
  <si>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</si>
  <si>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</si>
  <si>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</si>
  <si>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</si>
  <si>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</si>
  <si>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</si>
  <si>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</si>
  <si>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</si>
  <si>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</si>
  <si>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</si>
  <si>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</si>
  <si>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</si>
  <si>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</si>
  <si>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</si>
  <si>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</si>
  <si>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</si>
  <si>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</si>
  <si>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</si>
  <si>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</si>
  <si>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</si>
  <si>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</si>
  <si>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</si>
  <si>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</si>
  <si>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</si>
  <si>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</si>
  <si>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</si>
  <si>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</si>
  <si>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</si>
  <si>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</si>
  <si>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</si>
  <si>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</si>
  <si>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</si>
  <si>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</si>
  <si>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</si>
  <si>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</si>
  <si>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</si>
  <si>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</si>
  <si>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</si>
  <si>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</si>
  <si>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</si>
  <si>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</si>
  <si>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</si>
  <si>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</si>
  <si>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</si>
  <si>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</si>
  <si>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</si>
  <si>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</si>
  <si>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</si>
  <si>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</si>
  <si>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</si>
  <si>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</si>
  <si>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</si>
  <si>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</si>
  <si>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</si>
  <si>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</si>
  <si>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</si>
  <si>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</si>
  <si>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</si>
  <si>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</si>
  <si>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</si>
  <si>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</si>
  <si>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</si>
  <si>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</si>
  <si>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</si>
  <si>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</si>
  <si>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</si>
  <si>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</si>
  <si>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</si>
  <si>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</si>
  <si>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</si>
  <si>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</si>
  <si>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</si>
  <si>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</si>
  <si>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</si>
  <si>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</si>
  <si>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</si>
  <si>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</si>
  <si>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</si>
  <si>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</si>
  <si>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</si>
  <si>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</si>
  <si>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</si>
  <si>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</si>
  <si>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</si>
  <si>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</si>
  <si>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</si>
  <si>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</si>
  <si>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</si>
  <si>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</si>
  <si>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</si>
  <si>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</si>
  <si>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</si>
  <si>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</si>
  <si>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</si>
  <si>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</si>
  <si>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</si>
  <si>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</si>
  <si>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</si>
  <si>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</si>
  <si>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</si>
  <si>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</si>
  <si>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</si>
  <si>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2.68</t>
  </si>
  <si>
    <t>▲ 1.88</t>
  </si>
  <si>
    <t>▲ 4.69</t>
  </si>
  <si>
    <t>一般会計</t>
  </si>
  <si>
    <t>水道事業会計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</si>
  <si>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</si>
  <si>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</si>
  <si>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</si>
  <si>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</si>
  <si>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</si>
  <si>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</si>
  <si>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</si>
  <si>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</si>
  <si>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</si>
  <si>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</si>
  <si>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</si>
  <si>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</si>
  <si>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埼玉県後期高齢者医療広域連合</t>
    <phoneticPr fontId="2"/>
  </si>
  <si>
    <t>一般会計</t>
    <rPh sb="0" eb="2">
      <t>イッパン</t>
    </rPh>
    <rPh sb="2" eb="4">
      <t>カイケイ</t>
    </rPh>
    <phoneticPr fontId="2"/>
  </si>
  <si>
    <t>特別会計</t>
    <rPh sb="0" eb="2">
      <t>トクベツ</t>
    </rPh>
    <rPh sb="2" eb="4">
      <t>カイケイ</t>
    </rPh>
    <phoneticPr fontId="2"/>
  </si>
  <si>
    <t>埼玉県市町村総合事務組合</t>
    <phoneticPr fontId="2"/>
  </si>
  <si>
    <t>交通災害特別会計</t>
    <phoneticPr fontId="2"/>
  </si>
  <si>
    <t>彩の国さいたま人づくり広域連合</t>
    <phoneticPr fontId="2"/>
  </si>
  <si>
    <t>川越地区消防組合</t>
    <phoneticPr fontId="2"/>
  </si>
  <si>
    <t>比企広域市町村圏組合</t>
    <phoneticPr fontId="2"/>
  </si>
  <si>
    <t>斎場特別会計</t>
    <rPh sb="0" eb="2">
      <t>サイジョウ</t>
    </rPh>
    <rPh sb="2" eb="4">
      <t>トクベツ</t>
    </rPh>
    <rPh sb="4" eb="6">
      <t>カイケイ</t>
    </rPh>
    <phoneticPr fontId="2"/>
  </si>
  <si>
    <t>介護障害特別会計</t>
    <rPh sb="0" eb="2">
      <t>カイゴ</t>
    </rPh>
    <rPh sb="2" eb="4">
      <t>ショウガイ</t>
    </rPh>
    <rPh sb="4" eb="8">
      <t>トクベツカイケイ</t>
    </rPh>
    <phoneticPr fontId="2"/>
  </si>
  <si>
    <t>公平委員会特別会計</t>
    <rPh sb="0" eb="2">
      <t>コウヘイ</t>
    </rPh>
    <rPh sb="2" eb="5">
      <t>イインカイ</t>
    </rPh>
    <rPh sb="5" eb="7">
      <t>トクベツ</t>
    </rPh>
    <rPh sb="7" eb="9">
      <t>カイケイ</t>
    </rPh>
    <phoneticPr fontId="2"/>
  </si>
  <si>
    <t>公共施設整備基金</t>
    <rPh sb="0" eb="2">
      <t>コウキョウ</t>
    </rPh>
    <rPh sb="2" eb="4">
      <t>シセツ</t>
    </rPh>
    <rPh sb="4" eb="6">
      <t>セイビ</t>
    </rPh>
    <rPh sb="6" eb="8">
      <t>キキン</t>
    </rPh>
    <phoneticPr fontId="5"/>
  </si>
  <si>
    <t>災害救助基金</t>
    <rPh sb="0" eb="2">
      <t>サイガイ</t>
    </rPh>
    <rPh sb="2" eb="4">
      <t>キュウジョ</t>
    </rPh>
    <rPh sb="4" eb="6">
      <t>キキン</t>
    </rPh>
    <phoneticPr fontId="5"/>
  </si>
  <si>
    <t>川島町菅間一元歴史文化基金</t>
    <rPh sb="0" eb="3">
      <t>カワジママチ</t>
    </rPh>
    <rPh sb="3" eb="5">
      <t>スガマ</t>
    </rPh>
    <rPh sb="5" eb="7">
      <t>カズモト</t>
    </rPh>
    <rPh sb="7" eb="9">
      <t>レキシ</t>
    </rPh>
    <rPh sb="9" eb="11">
      <t>ブンカ</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</si>
  <si>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</si>
  <si>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</si>
  <si>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残高の減少により、年々減少の傾向にあったが、令和６年度は財政調整基金や公共施設整備基金等の充当可能基金を大幅に取り崩したことから、前年度に比べ18.9ポイント増加した。一方で、有形固定資産減価償却率は、前年度比0.4ポイント減少しており、つばさ小学校低学年棟の建設や川島中学校の小中一貫教育校化改修事業が減少の要因となっている。今後は、老朽化した公共施設の改修等により、多くの地方債の発行を予定しており、将来負担比率の上昇が見込まれるため、計画的な基金への積立に取り組み、比率が急激に上昇しないよう努めていく。</t>
    <rPh sb="1" eb="3">
      <t>ショウライ</t>
    </rPh>
    <rPh sb="3" eb="5">
      <t>フタン</t>
    </rPh>
    <rPh sb="5" eb="7">
      <t>ヒリツ</t>
    </rPh>
    <rPh sb="9" eb="12">
      <t>チホウサイ</t>
    </rPh>
    <rPh sb="12" eb="14">
      <t>ザンダカ</t>
    </rPh>
    <rPh sb="15" eb="17">
      <t>ゲンショウ</t>
    </rPh>
    <rPh sb="21" eb="23">
      <t>ネンネン</t>
    </rPh>
    <rPh sb="23" eb="25">
      <t>ゲンショウ</t>
    </rPh>
    <rPh sb="26" eb="28">
      <t>ケイコウ</t>
    </rPh>
    <rPh sb="34" eb="36">
      <t>レイワ</t>
    </rPh>
    <rPh sb="37" eb="39">
      <t>ネンド</t>
    </rPh>
    <rPh sb="40" eb="42">
      <t>ザイセイ</t>
    </rPh>
    <rPh sb="42" eb="44">
      <t>チョウセイ</t>
    </rPh>
    <rPh sb="44" eb="46">
      <t>キキン</t>
    </rPh>
    <rPh sb="47" eb="49">
      <t>コウキョウ</t>
    </rPh>
    <rPh sb="49" eb="51">
      <t>シセツ</t>
    </rPh>
    <rPh sb="51" eb="53">
      <t>セイビ</t>
    </rPh>
    <rPh sb="53" eb="55">
      <t>キキン</t>
    </rPh>
    <rPh sb="55" eb="56">
      <t>ナド</t>
    </rPh>
    <rPh sb="57" eb="59">
      <t>ジュウトウ</t>
    </rPh>
    <rPh sb="59" eb="61">
      <t>カノウ</t>
    </rPh>
    <rPh sb="61" eb="63">
      <t>キキン</t>
    </rPh>
    <rPh sb="64" eb="66">
      <t>オオハバ</t>
    </rPh>
    <rPh sb="67" eb="68">
      <t>ト</t>
    </rPh>
    <rPh sb="69" eb="70">
      <t>クズ</t>
    </rPh>
    <rPh sb="77" eb="80">
      <t>ゼンネンド</t>
    </rPh>
    <rPh sb="81" eb="82">
      <t>クラ</t>
    </rPh>
    <rPh sb="91" eb="93">
      <t>ゾウカ</t>
    </rPh>
    <rPh sb="96" eb="98">
      <t>イッポウ</t>
    </rPh>
    <rPh sb="100" eb="108">
      <t>ユウケイコテイシサンゲンカ</t>
    </rPh>
    <rPh sb="108" eb="110">
      <t>ショウキャク</t>
    </rPh>
    <rPh sb="110" eb="111">
      <t>リツ</t>
    </rPh>
    <rPh sb="113" eb="116">
      <t>ゼンネンド</t>
    </rPh>
    <rPh sb="116" eb="117">
      <t>ヒ</t>
    </rPh>
    <rPh sb="124" eb="126">
      <t>ゲンショウ</t>
    </rPh>
    <rPh sb="134" eb="137">
      <t>ショウガッコウ</t>
    </rPh>
    <rPh sb="137" eb="141">
      <t>テイガクネンムネ</t>
    </rPh>
    <rPh sb="161" eb="163">
      <t>ジギョウ</t>
    </rPh>
    <rPh sb="164" eb="166">
      <t>ゲンショウ</t>
    </rPh>
    <rPh sb="167" eb="169">
      <t>ヨウイン</t>
    </rPh>
    <rPh sb="176" eb="178">
      <t>コンゴ</t>
    </rPh>
    <rPh sb="180" eb="183">
      <t>ロウキュウカ</t>
    </rPh>
    <rPh sb="185" eb="187">
      <t>コウキョウ</t>
    </rPh>
    <rPh sb="187" eb="189">
      <t>シセツ</t>
    </rPh>
    <rPh sb="190" eb="192">
      <t>カイシュウ</t>
    </rPh>
    <rPh sb="192" eb="193">
      <t>ナド</t>
    </rPh>
    <rPh sb="197" eb="198">
      <t>オオ</t>
    </rPh>
    <rPh sb="200" eb="203">
      <t>チホウサイ</t>
    </rPh>
    <rPh sb="204" eb="206">
      <t>ハッコウ</t>
    </rPh>
    <rPh sb="207" eb="209">
      <t>ヨテイ</t>
    </rPh>
    <rPh sb="214" eb="216">
      <t>ショウライ</t>
    </rPh>
    <rPh sb="216" eb="218">
      <t>フタン</t>
    </rPh>
    <rPh sb="218" eb="220">
      <t>ヒリツ</t>
    </rPh>
    <rPh sb="221" eb="223">
      <t>ジョウショウ</t>
    </rPh>
    <rPh sb="224" eb="226">
      <t>ミコ</t>
    </rPh>
    <rPh sb="232" eb="235">
      <t>ケイカクテキ</t>
    </rPh>
    <rPh sb="236" eb="238">
      <t>キキン</t>
    </rPh>
    <rPh sb="240" eb="242">
      <t>ツミタテ</t>
    </rPh>
    <rPh sb="243" eb="244">
      <t>ト</t>
    </rPh>
    <rPh sb="245" eb="246">
      <t>ク</t>
    </rPh>
    <rPh sb="248" eb="250">
      <t>ヒリツ</t>
    </rPh>
    <rPh sb="251" eb="253">
      <t>キュウゲキ</t>
    </rPh>
    <rPh sb="254" eb="256">
      <t>ジョウショウ</t>
    </rPh>
    <rPh sb="261" eb="262">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</si>
  <si>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</si>
  <si>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</si>
  <si>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</si>
  <si>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</si>
  <si>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</si>
  <si>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</si>
  <si>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に比べて18.9ポイント増加しており、類似団体と比べると高い状況となっている。一方、実質公債費比率は、前年度に比べて0.7ポイント増加したが、類似団体平均よりも低い状況となっている。今後は、将来負担比率の上昇が見込まれることから、実質公債費比率についても、上昇していくものと想定される。比率が急激に上昇しないよう公債費の適正化に努めていく。</t>
    <rPh sb="1" eb="3">
      <t>ショウライ</t>
    </rPh>
    <rPh sb="3" eb="5">
      <t>フタン</t>
    </rPh>
    <rPh sb="5" eb="7">
      <t>ヒリツ</t>
    </rPh>
    <rPh sb="9" eb="12">
      <t>ゼンネンド</t>
    </rPh>
    <rPh sb="13" eb="14">
      <t>クラ</t>
    </rPh>
    <rPh sb="24" eb="26">
      <t>ゾウカ</t>
    </rPh>
    <rPh sb="31" eb="33">
      <t>ルイジ</t>
    </rPh>
    <rPh sb="33" eb="35">
      <t>ダンタイ</t>
    </rPh>
    <rPh sb="36" eb="37">
      <t>クラ</t>
    </rPh>
    <rPh sb="40" eb="41">
      <t>タカ</t>
    </rPh>
    <rPh sb="42" eb="44">
      <t>ジョウキョウ</t>
    </rPh>
    <rPh sb="51" eb="53">
      <t>イッポウ</t>
    </rPh>
    <rPh sb="54" eb="56">
      <t>ジッシツ</t>
    </rPh>
    <rPh sb="56" eb="59">
      <t>コウサイヒ</t>
    </rPh>
    <rPh sb="59" eb="61">
      <t>ヒリツ</t>
    </rPh>
    <rPh sb="63" eb="66">
      <t>ゼンネンド</t>
    </rPh>
    <rPh sb="67" eb="68">
      <t>クラ</t>
    </rPh>
    <rPh sb="77" eb="79">
      <t>ゾウカ</t>
    </rPh>
    <rPh sb="83" eb="85">
      <t>ルイジ</t>
    </rPh>
    <rPh sb="85" eb="87">
      <t>ダンタイ</t>
    </rPh>
    <rPh sb="87" eb="89">
      <t>ヘイキン</t>
    </rPh>
    <rPh sb="92" eb="93">
      <t>ヒク</t>
    </rPh>
    <rPh sb="94" eb="96">
      <t>ジョウキョウ</t>
    </rPh>
    <rPh sb="103" eb="105">
      <t>コンゴ</t>
    </rPh>
    <rPh sb="114" eb="116">
      <t>ジョウショウ</t>
    </rPh>
    <rPh sb="117" eb="119">
      <t>ミコ</t>
    </rPh>
    <rPh sb="140" eb="142">
      <t>ジョウショウ</t>
    </rPh>
    <rPh sb="155" eb="157">
      <t>ヒリツ</t>
    </rPh>
    <rPh sb="158" eb="160">
      <t>キュウゲキ</t>
    </rPh>
    <rPh sb="161" eb="163">
      <t>ジョウショウ</t>
    </rPh>
    <rPh sb="168" eb="171">
      <t>コウサイヒ</t>
    </rPh>
    <rPh sb="172" eb="175">
      <t>テキセイカ</t>
    </rPh>
    <rPh sb="176" eb="177">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</si>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</sst>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4323A37-06A2-4C6D-9307-2C09A0CCE80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76413</c:v>
                </c:pt>
                <c:pt idx="2">
                  <c:v>66481</c:v>
                </c:pt>
                <c:pt idx="3">
                  <c:v>67825</c:v>
                </c:pt>
                <c:pt idx="4">
                  <c:v>81158</c:v>
                </c:pt>
              </c:numCache>
            </c:numRef>
          </c:val>
          <c:smooth val="0"/>
          <c:extLst>
            <c:ext xmlns:c16="http://schemas.microsoft.com/office/drawing/2014/chart" uri="{C3380CC4-5D6E-409C-BE32-E72D297353CC}">
              <c16:uniqueId val="{00000000-D51A-40C1-992A-3FF5C85DD1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42563</c:v>
                </c:pt>
                <c:pt idx="1">
                  <c:v>33613</c:v>
                </c:pt>
                <c:pt idx="2">
                  <c:v>37919</c:v>
                </c:pt>
                <c:pt idx="3">
                  <c:v>46459</c:v>
                </c:pt>
                <c:pt idx="4">
                  <c:v>76715</c:v>
                </c:pt>
              </c:numCache>
            </c:numRef>
          </c:val>
          <c:smooth val="0"/>
          <c:extLst>
            <c:ext xmlns:c16="http://schemas.microsoft.com/office/drawing/2014/chart" uri="{C3380CC4-5D6E-409C-BE32-E72D297353CC}">
              <c16:uniqueId val="{00000001-D51A-40C1-992A-3FF5C85DD11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11.28</c:v>
                </c:pt>
                <c:pt idx="1">
                  <c:v>9.74</c:v>
                </c:pt>
                <c:pt idx="2">
                  <c:v>7.43</c:v>
                </c:pt>
                <c:pt idx="3">
                  <c:v>8.58</c:v>
                </c:pt>
                <c:pt idx="4">
                  <c:v>9.93</c:v>
                </c:pt>
              </c:numCache>
            </c:numRef>
          </c:val>
          <c:extLst>
            <c:ext xmlns:c16="http://schemas.microsoft.com/office/drawing/2014/chart" uri="{C3380CC4-5D6E-409C-BE32-E72D297353CC}">
              <c16:uniqueId val="{00000000-56FE-461E-941A-345743C86B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16.489999999999998</c:v>
                </c:pt>
                <c:pt idx="1">
                  <c:v>20.57</c:v>
                </c:pt>
                <c:pt idx="2">
                  <c:v>21.35</c:v>
                </c:pt>
                <c:pt idx="3">
                  <c:v>18</c:v>
                </c:pt>
                <c:pt idx="4">
                  <c:v>11.61</c:v>
                </c:pt>
              </c:numCache>
            </c:numRef>
          </c:val>
          <c:extLst>
            <c:ext xmlns:c16="http://schemas.microsoft.com/office/drawing/2014/chart" uri="{C3380CC4-5D6E-409C-BE32-E72D297353CC}">
              <c16:uniqueId val="{00000001-56FE-461E-941A-345743C86B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6.26</c:v>
                </c:pt>
                <c:pt idx="1">
                  <c:v>3.8</c:v>
                </c:pt>
                <c:pt idx="2">
                  <c:v>-2.68</c:v>
                </c:pt>
                <c:pt idx="3">
                  <c:v>-1.88</c:v>
                </c:pt>
                <c:pt idx="4">
                  <c:v>-4.6900000000000004</c:v>
                </c:pt>
              </c:numCache>
            </c:numRef>
          </c:val>
          <c:smooth val="0"/>
          <c:extLst>
            <c:ext xmlns:c16="http://schemas.microsoft.com/office/drawing/2014/chart" uri="{C3380CC4-5D6E-409C-BE32-E72D297353CC}">
              <c16:uniqueId val="{00000002-56FE-461E-941A-345743C86B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1.53</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946-46CF-925B-6EC368DEBEC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946-46CF-925B-6EC368DEBEC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946-46CF-925B-6EC368DEBEC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946-46CF-925B-6EC368DEBEC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0.03</c:v>
                </c:pt>
                <c:pt idx="4">
                  <c:v>#N/A</c:v>
                </c:pt>
                <c:pt idx="5">
                  <c:v>0.03</c:v>
                </c:pt>
                <c:pt idx="6">
                  <c:v>#N/A</c:v>
                </c:pt>
                <c:pt idx="7">
                  <c:v>0.03</c:v>
                </c:pt>
                <c:pt idx="8">
                  <c:v>#N/A</c:v>
                </c:pt>
                <c:pt idx="9">
                  <c:v>0.03</c:v>
                </c:pt>
              </c:numCache>
            </c:numRef>
          </c:val>
          <c:extLst>
            <c:ext xmlns:c16="http://schemas.microsoft.com/office/drawing/2014/chart" uri="{C3380CC4-5D6E-409C-BE32-E72D297353CC}">
              <c16:uniqueId val="{00000004-1946-46CF-925B-6EC368DEBEC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1.44</c:v>
                </c:pt>
                <c:pt idx="2">
                  <c:v>#N/A</c:v>
                </c:pt>
                <c:pt idx="3">
                  <c:v>1</c:v>
                </c:pt>
                <c:pt idx="4">
                  <c:v>#N/A</c:v>
                </c:pt>
                <c:pt idx="5">
                  <c:v>0.89</c:v>
                </c:pt>
                <c:pt idx="6">
                  <c:v>#N/A</c:v>
                </c:pt>
                <c:pt idx="7">
                  <c:v>0.98</c:v>
                </c:pt>
                <c:pt idx="8">
                  <c:v>#N/A</c:v>
                </c:pt>
                <c:pt idx="9">
                  <c:v>1.38</c:v>
                </c:pt>
              </c:numCache>
            </c:numRef>
          </c:val>
          <c:extLst>
            <c:ext xmlns:c16="http://schemas.microsoft.com/office/drawing/2014/chart" uri="{C3380CC4-5D6E-409C-BE32-E72D297353CC}">
              <c16:uniqueId val="{00000005-1946-46CF-925B-6EC368DEBEC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c:v>
                </c:pt>
                <c:pt idx="2">
                  <c:v>#N/A</c:v>
                </c:pt>
                <c:pt idx="3">
                  <c:v>2.21</c:v>
                </c:pt>
                <c:pt idx="4">
                  <c:v>#N/A</c:v>
                </c:pt>
                <c:pt idx="5">
                  <c:v>1.22</c:v>
                </c:pt>
                <c:pt idx="6">
                  <c:v>#N/A</c:v>
                </c:pt>
                <c:pt idx="7">
                  <c:v>0.84</c:v>
                </c:pt>
                <c:pt idx="8">
                  <c:v>#N/A</c:v>
                </c:pt>
                <c:pt idx="9">
                  <c:v>1.85</c:v>
                </c:pt>
              </c:numCache>
            </c:numRef>
          </c:val>
          <c:extLst>
            <c:ext xmlns:c16="http://schemas.microsoft.com/office/drawing/2014/chart" uri="{C3380CC4-5D6E-409C-BE32-E72D297353CC}">
              <c16:uniqueId val="{00000006-1946-46CF-925B-6EC368DEBEC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#N/A</c:v>
                </c:pt>
                <c:pt idx="3">
                  <c:v>2.39</c:v>
                </c:pt>
                <c:pt idx="4">
                  <c:v>#N/A</c:v>
                </c:pt>
                <c:pt idx="5">
                  <c:v>2.65</c:v>
                </c:pt>
                <c:pt idx="6">
                  <c:v>#N/A</c:v>
                </c:pt>
                <c:pt idx="7">
                  <c:v>2.59</c:v>
                </c:pt>
                <c:pt idx="8">
                  <c:v>#N/A</c:v>
                </c:pt>
                <c:pt idx="9">
                  <c:v>2.72</c:v>
                </c:pt>
              </c:numCache>
            </c:numRef>
          </c:val>
          <c:extLst>
            <c:ext xmlns:c16="http://schemas.microsoft.com/office/drawing/2014/chart" uri="{C3380CC4-5D6E-409C-BE32-E72D297353CC}">
              <c16:uniqueId val="{00000007-1946-46CF-925B-6EC368DEBEC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8.51</c:v>
                </c:pt>
                <c:pt idx="2">
                  <c:v>#N/A</c:v>
                </c:pt>
                <c:pt idx="3">
                  <c:v>8.58</c:v>
                </c:pt>
                <c:pt idx="4">
                  <c:v>#N/A</c:v>
                </c:pt>
                <c:pt idx="5">
                  <c:v>9.0500000000000007</c:v>
                </c:pt>
                <c:pt idx="6">
                  <c:v>#N/A</c:v>
                </c:pt>
                <c:pt idx="7">
                  <c:v>7.86</c:v>
                </c:pt>
                <c:pt idx="8">
                  <c:v>#N/A</c:v>
                </c:pt>
                <c:pt idx="9">
                  <c:v>7.62</c:v>
                </c:pt>
              </c:numCache>
            </c:numRef>
          </c:val>
          <c:extLst>
            <c:ext xmlns:c16="http://schemas.microsoft.com/office/drawing/2014/chart" uri="{C3380CC4-5D6E-409C-BE32-E72D297353CC}">
              <c16:uniqueId val="{00000008-1946-46CF-925B-6EC368DEBEC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11.27</c:v>
                </c:pt>
                <c:pt idx="2">
                  <c:v>#N/A</c:v>
                </c:pt>
                <c:pt idx="3">
                  <c:v>9.74</c:v>
                </c:pt>
                <c:pt idx="4">
                  <c:v>#N/A</c:v>
                </c:pt>
                <c:pt idx="5">
                  <c:v>7.42</c:v>
                </c:pt>
                <c:pt idx="6">
                  <c:v>#N/A</c:v>
                </c:pt>
                <c:pt idx="7">
                  <c:v>8.57</c:v>
                </c:pt>
                <c:pt idx="8">
                  <c:v>#N/A</c:v>
                </c:pt>
                <c:pt idx="9">
                  <c:v>9.92</c:v>
                </c:pt>
              </c:numCache>
            </c:numRef>
          </c:val>
          <c:extLst>
            <c:ext xmlns:c16="http://schemas.microsoft.com/office/drawing/2014/chart" uri="{C3380CC4-5D6E-409C-BE32-E72D297353CC}">
              <c16:uniqueId val="{00000009-1946-46CF-925B-6EC368DEBEC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538</c:v>
                </c:pt>
                <c:pt idx="5">
                  <c:v>522</c:v>
                </c:pt>
                <c:pt idx="8">
                  <c:v>506</c:v>
                </c:pt>
                <c:pt idx="11">
                  <c:v>496</c:v>
                </c:pt>
                <c:pt idx="14">
                  <c:v>482</c:v>
                </c:pt>
              </c:numCache>
            </c:numRef>
          </c:val>
          <c:extLst>
            <c:ext xmlns:c16="http://schemas.microsoft.com/office/drawing/2014/chart" uri="{C3380CC4-5D6E-409C-BE32-E72D297353CC}">
              <c16:uniqueId val="{00000000-5FF5-45DF-B49D-0A130DC1C66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F5-45DF-B49D-0A130DC1C66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FF5-45DF-B49D-0A130DC1C66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27</c:v>
                </c:pt>
                <c:pt idx="6">
                  <c:v>26</c:v>
                </c:pt>
                <c:pt idx="9">
                  <c:v>25</c:v>
                </c:pt>
                <c:pt idx="12">
                  <c:v>29</c:v>
                </c:pt>
              </c:numCache>
            </c:numRef>
          </c:val>
          <c:extLst>
            <c:ext xmlns:c16="http://schemas.microsoft.com/office/drawing/2014/chart" uri="{C3380CC4-5D6E-409C-BE32-E72D297353CC}">
              <c16:uniqueId val="{00000003-5FF5-45DF-B49D-0A130DC1C66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c:v>
                </c:pt>
                <c:pt idx="3">
                  <c:v>71</c:v>
                </c:pt>
                <c:pt idx="6">
                  <c:v>58</c:v>
                </c:pt>
                <c:pt idx="9">
                  <c:v>111</c:v>
                </c:pt>
                <c:pt idx="12">
                  <c:v>103</c:v>
                </c:pt>
              </c:numCache>
            </c:numRef>
          </c:val>
          <c:extLst>
            <c:ext xmlns:c16="http://schemas.microsoft.com/office/drawing/2014/chart" uri="{C3380CC4-5D6E-409C-BE32-E72D297353CC}">
              <c16:uniqueId val="{00000004-5FF5-45DF-B49D-0A130DC1C66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F5-45DF-B49D-0A130DC1C66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F5-45DF-B49D-0A130DC1C66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604</c:v>
                </c:pt>
                <c:pt idx="3">
                  <c:v>581</c:v>
                </c:pt>
                <c:pt idx="6">
                  <c:v>627</c:v>
                </c:pt>
                <c:pt idx="9">
                  <c:v>615</c:v>
                </c:pt>
                <c:pt idx="12">
                  <c:v>617</c:v>
                </c:pt>
              </c:numCache>
            </c:numRef>
          </c:val>
          <c:extLst>
            <c:ext xmlns:c16="http://schemas.microsoft.com/office/drawing/2014/chart" uri="{C3380CC4-5D6E-409C-BE32-E72D297353CC}">
              <c16:uniqueId val="{00000007-5FF5-45DF-B49D-0A130DC1C66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159</c:v>
                </c:pt>
                <c:pt idx="2">
                  <c:v>#N/A</c:v>
                </c:pt>
                <c:pt idx="3">
                  <c:v>#N/A</c:v>
                </c:pt>
                <c:pt idx="4">
                  <c:v>157</c:v>
                </c:pt>
                <c:pt idx="5">
                  <c:v>#N/A</c:v>
                </c:pt>
                <c:pt idx="6">
                  <c:v>#N/A</c:v>
                </c:pt>
                <c:pt idx="7">
                  <c:v>205</c:v>
                </c:pt>
                <c:pt idx="8">
                  <c:v>#N/A</c:v>
                </c:pt>
                <c:pt idx="9">
                  <c:v>#N/A</c:v>
                </c:pt>
                <c:pt idx="10">
                  <c:v>255</c:v>
                </c:pt>
                <c:pt idx="11">
                  <c:v>#N/A</c:v>
                </c:pt>
                <c:pt idx="12">
                  <c:v>#N/A</c:v>
                </c:pt>
                <c:pt idx="13">
                  <c:v>267</c:v>
                </c:pt>
                <c:pt idx="14">
                  <c:v>#N/A</c:v>
                </c:pt>
              </c:numCache>
            </c:numRef>
          </c:val>
          <c:smooth val="0"/>
          <c:extLst>
            <c:ext xmlns:c16="http://schemas.microsoft.com/office/drawing/2014/chart" uri="{C3380CC4-5D6E-409C-BE32-E72D297353CC}">
              <c16:uniqueId val="{00000008-5FF5-45DF-B49D-0A130DC1C66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6012</c:v>
                </c:pt>
                <c:pt idx="5">
                  <c:v>5955</c:v>
                </c:pt>
                <c:pt idx="8">
                  <c:v>5738</c:v>
                </c:pt>
                <c:pt idx="11">
                  <c:v>5430</c:v>
                </c:pt>
                <c:pt idx="14">
                  <c:v>5348</c:v>
                </c:pt>
              </c:numCache>
            </c:numRef>
          </c:val>
          <c:extLst>
            <c:ext xmlns:c16="http://schemas.microsoft.com/office/drawing/2014/chart" uri="{C3380CC4-5D6E-409C-BE32-E72D297353CC}">
              <c16:uniqueId val="{00000000-A2B0-4871-9FD1-82DCBD5E467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2B0-4871-9FD1-82DCBD5E467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2105</c:v>
                </c:pt>
                <c:pt idx="5">
                  <c:v>2778</c:v>
                </c:pt>
                <c:pt idx="8">
                  <c:v>2881</c:v>
                </c:pt>
                <c:pt idx="11">
                  <c:v>2546</c:v>
                </c:pt>
                <c:pt idx="14">
                  <c:v>1873</c:v>
                </c:pt>
              </c:numCache>
            </c:numRef>
          </c:val>
          <c:extLst>
            <c:ext xmlns:c16="http://schemas.microsoft.com/office/drawing/2014/chart" uri="{C3380CC4-5D6E-409C-BE32-E72D297353CC}">
              <c16:uniqueId val="{00000002-A2B0-4871-9FD1-82DCBD5E467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2B0-4871-9FD1-82DCBD5E467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2B0-4871-9FD1-82DCBD5E467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B0-4871-9FD1-82DCBD5E467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1336</c:v>
                </c:pt>
                <c:pt idx="3">
                  <c:v>1324</c:v>
                </c:pt>
                <c:pt idx="6">
                  <c:v>1325</c:v>
                </c:pt>
                <c:pt idx="9">
                  <c:v>1313</c:v>
                </c:pt>
                <c:pt idx="12">
                  <c:v>1336</c:v>
                </c:pt>
              </c:numCache>
            </c:numRef>
          </c:val>
          <c:extLst>
            <c:ext xmlns:c16="http://schemas.microsoft.com/office/drawing/2014/chart" uri="{C3380CC4-5D6E-409C-BE32-E72D297353CC}">
              <c16:uniqueId val="{00000006-A2B0-4871-9FD1-82DCBD5E467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287</c:v>
                </c:pt>
                <c:pt idx="3">
                  <c:v>306</c:v>
                </c:pt>
                <c:pt idx="6">
                  <c:v>303</c:v>
                </c:pt>
                <c:pt idx="9">
                  <c:v>318</c:v>
                </c:pt>
                <c:pt idx="12">
                  <c:v>428</c:v>
                </c:pt>
              </c:numCache>
            </c:numRef>
          </c:val>
          <c:extLst>
            <c:ext xmlns:c16="http://schemas.microsoft.com/office/drawing/2014/chart" uri="{C3380CC4-5D6E-409C-BE32-E72D297353CC}">
              <c16:uniqueId val="{00000007-A2B0-4871-9FD1-82DCBD5E467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1602</c:v>
                </c:pt>
                <c:pt idx="3">
                  <c:v>1101</c:v>
                </c:pt>
                <c:pt idx="6">
                  <c:v>861</c:v>
                </c:pt>
                <c:pt idx="9">
                  <c:v>1051</c:v>
                </c:pt>
                <c:pt idx="12">
                  <c:v>1188</c:v>
                </c:pt>
              </c:numCache>
            </c:numRef>
          </c:val>
          <c:extLst>
            <c:ext xmlns:c16="http://schemas.microsoft.com/office/drawing/2014/chart" uri="{C3380CC4-5D6E-409C-BE32-E72D297353CC}">
              <c16:uniqueId val="{00000008-A2B0-4871-9FD1-82DCBD5E467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2B0-4871-9FD1-82DCBD5E467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6312</c:v>
                </c:pt>
                <c:pt idx="3">
                  <c:v>6126</c:v>
                </c:pt>
                <c:pt idx="6">
                  <c:v>5775</c:v>
                </c:pt>
                <c:pt idx="9">
                  <c:v>5390</c:v>
                </c:pt>
                <c:pt idx="12">
                  <c:v>5316</c:v>
                </c:pt>
              </c:numCache>
            </c:numRef>
          </c:val>
          <c:extLst>
            <c:ext xmlns:c16="http://schemas.microsoft.com/office/drawing/2014/chart" uri="{C3380CC4-5D6E-409C-BE32-E72D297353CC}">
              <c16:uniqueId val="{0000000A-A2B0-4871-9FD1-82DCBD5E467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1420</c:v>
                </c:pt>
                <c:pt idx="2">
                  <c:v>#N/A</c:v>
                </c:pt>
                <c:pt idx="3">
                  <c:v>#N/A</c:v>
                </c:pt>
                <c:pt idx="4">
                  <c:v>124</c:v>
                </c:pt>
                <c:pt idx="5">
                  <c:v>#N/A</c:v>
                </c:pt>
                <c:pt idx="6">
                  <c:v>#N/A</c:v>
                </c:pt>
                <c:pt idx="7">
                  <c:v>0</c:v>
                </c:pt>
                <c:pt idx="8">
                  <c:v>#N/A</c:v>
                </c:pt>
                <c:pt idx="9">
                  <c:v>#N/A</c:v>
                </c:pt>
                <c:pt idx="10">
                  <c:v>95</c:v>
                </c:pt>
                <c:pt idx="11">
                  <c:v>#N/A</c:v>
                </c:pt>
                <c:pt idx="12">
                  <c:v>#N/A</c:v>
                </c:pt>
                <c:pt idx="13">
                  <c:v>1047</c:v>
                </c:pt>
                <c:pt idx="14">
                  <c:v>#N/A</c:v>
                </c:pt>
              </c:numCache>
            </c:numRef>
          </c:val>
          <c:smooth val="0"/>
          <c:extLst>
            <c:ext xmlns:c16="http://schemas.microsoft.com/office/drawing/2014/chart" uri="{C3380CC4-5D6E-409C-BE32-E72D297353CC}">
              <c16:uniqueId val="{0000000B-A2B0-4871-9FD1-82DCBD5E467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1149</c:v>
                </c:pt>
                <c:pt idx="1">
                  <c:v>979</c:v>
                </c:pt>
                <c:pt idx="2">
                  <c:v>640</c:v>
                </c:pt>
              </c:numCache>
            </c:numRef>
          </c:val>
          <c:extLst>
            <c:ext xmlns:c16="http://schemas.microsoft.com/office/drawing/2014/chart" uri="{C3380CC4-5D6E-409C-BE32-E72D297353CC}">
              <c16:uniqueId val="{00000000-0096-4353-857F-C204C788A0B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0096-4353-857F-C204C788A0B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1153</c:v>
                </c:pt>
                <c:pt idx="1">
                  <c:v>1086</c:v>
                </c:pt>
                <c:pt idx="2">
                  <c:v>846</c:v>
                </c:pt>
              </c:numCache>
            </c:numRef>
          </c:val>
          <c:extLst>
            <c:ext xmlns:c16="http://schemas.microsoft.com/office/drawing/2014/chart" uri="{C3380CC4-5D6E-409C-BE32-E72D297353CC}">
              <c16:uniqueId val="{00000002-0096-4353-857F-C204C788A0B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{D72A2D40-0D50-499C-A4C7-521D7182F092}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BAA-4C84-B588-DF4BACA69F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{826324A1-441A-440E-9480-937B4CEFE0B9}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AA-4C84-B588-DF4BACA69F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{812DC9F9-24DB-47AC-9346-3BC2CF9EA4B5}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AA-4C84-B588-DF4BACA69F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{4B9CC493-A3DA-491D-9AE0-15D673E83B50}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AA-4C84-B588-DF4BACA69F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{103901D4-B3A2-4CD7-B94B-26382812398A}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AA-4C84-B588-DF4BACA69F0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{EB4F689F-C506-4824-85B5-1DB5FB5CC3A1}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BAA-4C84-B588-DF4BACA69F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{9E78D6A4-CEBC-4D14-ACC9-308B96C12B3E}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BAA-4C84-B588-DF4BACA69F0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{4EAADBAE-712B-4C97-B9BE-DA54B39075AF}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BAA-4C84-B588-DF4BACA69F0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{0ADAE4A5-EB68-44C4-9BB3-C32A2998A111}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BAA-4C84-B588-DF4BACA69F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71.7</c:v>
                </c:pt>
                <c:pt idx="8">
                  <c:v>72.8</c:v>
                </c:pt>
                <c:pt idx="16">
                  <c:v>73.5</c:v>
                </c:pt>
                <c:pt idx="24">
                  <c:v>74.599999999999994</c:v>
                </c:pt>
                <c:pt idx="32">
                  <c:v>74.2</c:v>
                </c:pt>
              </c:numCache>
            </c:numRef>
          </c:xVal>
          <c:yVal>
            <c:numRef>
              <c:f>公会計指標分析・財政指標組合せ分析表!$BP$51:$DC$51</c:f>
              <c:numCache>
                <c:formatCode>#,##0.0;"▲ "#,##0.0</c:formatCode>
                <c:ptCount val="40"/>
                <c:pt idx="0">
                  <c:v>29.6</c:v>
                </c:pt>
                <c:pt idx="8">
                  <c:v>2.4</c:v>
                </c:pt>
                <c:pt idx="24">
                  <c:v>1.9</c:v>
                </c:pt>
                <c:pt idx="32">
                  <c:v>20.8</c:v>
                </c:pt>
              </c:numCache>
            </c:numRef>
          </c:yVal>
          <c:smooth val="0"/>
          <c:extLst>
            <c:ext xmlns:c16="http://schemas.microsoft.com/office/drawing/2014/chart" uri="{C3380CC4-5D6E-409C-BE32-E72D297353CC}">
              <c16:uniqueId val="{00000009-EBAA-4C84-B588-DF4BACA69F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{FD34EA15-CA27-43F5-B814-31C0643F6A61}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BAA-4C84-B588-DF4BACA69F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{A2E0B4EC-C5A5-4F01-875D-C7DD32BB3BDB}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AA-4C84-B588-DF4BACA69F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{A68DF94B-16A3-42FF-B7C2-37F1E7C3857E}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AA-4C84-B588-DF4BACA69F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{7015E31A-AFD8-4551-B2AB-F3AFA34E78BA}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AA-4C84-B588-DF4BACA69F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{ECB7253D-DF14-40CF-8F89-0348755271FC}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AA-4C84-B588-DF4BACA69F0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{1BFBE948-2570-44A1-8004-AC75D0F0F21B}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BAA-4C84-B588-DF4BACA69F08}"/>
                </c:ext>
              </c:extLst>
            </c:dLbl>
            <c:dLbl>
              <c:idx val="16"/>
              <c:layout>
                <c:manualLayout>
                  <c:x val="0"/>
                  <c:y val="-1.962472704951313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{08787711-BA0E-413E-8069-47456CD12C06}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BAA-4C84-B588-DF4BACA69F08}"/>
                </c:ext>
              </c:extLst>
            </c:dLbl>
            <c:dLbl>
              <c:idx val="24"/>
              <c:layout>
                <c:manualLayout>
                  <c:x val="0"/>
                  <c:y val="1.962472704951313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{9074360F-E9E4-4E50-97C6-1FEECE857F67}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BAA-4C84-B588-DF4BACA69F0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{9FBA0887-E8DE-45D8-AAE3-11F0F65958A8}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BAA-4C84-B588-DF4BACA69F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63.1</c:v>
                </c:pt>
                <c:pt idx="16">
                  <c:v>64.2</c:v>
                </c:pt>
                <c:pt idx="24">
                  <c:v>64.2</c:v>
                </c:pt>
                <c:pt idx="32">
                  <c:v>65</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EBAA-4C84-B588-DF4BACA69F08}"/>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{733FB7F5-4CAD-4714-81C0-834D449B9C6C}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B92-46DA-848C-4C76D2F8ED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{2E6E80D5-3C09-49CE-8A3C-8E5084A1D0D2}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92-46DA-848C-4C76D2F8ED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{C4B83584-7E2D-4D95-B1E6-6F6D3A2C0DA1}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92-46DA-848C-4C76D2F8ED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{20482479-5F51-431C-BF48-EB9428ED09AC}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92-46DA-848C-4C76D2F8ED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{5D3906D4-D6F9-4CC6-8388-A94AA5E4A5D2}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92-46DA-848C-4C76D2F8ED6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{504C81F5-8EC7-48FA-8C3A-039B17142E73}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B92-46DA-848C-4C76D2F8ED6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{18A4E556-2F41-4728-B333-C7BBBD6C8C5E}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B92-46DA-848C-4C76D2F8ED6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{FA7CFE05-6807-4059-9548-305E334C4F8A}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B92-46DA-848C-4C76D2F8ED6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{07AC663F-E422-49C6-8A0D-5312FCF1AE26}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B92-46DA-848C-4C76D2F8ED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3.9</c:v>
                </c:pt>
                <c:pt idx="16">
                  <c:v>3.5</c:v>
                </c:pt>
                <c:pt idx="24">
                  <c:v>4.0999999999999996</c:v>
                </c:pt>
                <c:pt idx="32">
                  <c:v>4.8</c:v>
                </c:pt>
              </c:numCache>
            </c:numRef>
          </c:xVal>
          <c:yVal>
            <c:numRef>
              <c:f>公会計指標分析・財政指標組合せ分析表!$BP$73:$DC$73</c:f>
              <c:numCache>
                <c:formatCode>#,##0.0;"▲ "#,##0.0</c:formatCode>
                <c:ptCount val="40"/>
                <c:pt idx="0">
                  <c:v>29.6</c:v>
                </c:pt>
                <c:pt idx="8">
                  <c:v>2.4</c:v>
                </c:pt>
                <c:pt idx="24">
                  <c:v>1.9</c:v>
                </c:pt>
                <c:pt idx="32">
                  <c:v>20.8</c:v>
                </c:pt>
              </c:numCache>
            </c:numRef>
          </c:yVal>
          <c:smooth val="0"/>
          <c:extLst>
            <c:ext xmlns:c16="http://schemas.microsoft.com/office/drawing/2014/chart" uri="{C3380CC4-5D6E-409C-BE32-E72D297353CC}">
              <c16:uniqueId val="{00000009-DB92-46DA-848C-4C76D2F8ED6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{4C95E743-A0F5-4024-8D47-D05880FFCB39}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B92-46DA-848C-4C76D2F8ED6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{87DC12FD-C451-442D-9C6F-804C85A8AB55}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92-46DA-848C-4C76D2F8ED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{EABF5F3D-3256-4719-BAA0-4FE2375EBFC8}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92-46DA-848C-4C76D2F8ED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{53F95B84-2E44-4008-BFCA-53E7997E712A}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92-46DA-848C-4C76D2F8ED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{10A46A88-CFFA-40E8-8EC6-200245160C21}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92-46DA-848C-4C76D2F8ED6D}"/>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{86484044-DBF5-4D82-8D28-0E76C84B0BF9}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B92-46DA-848C-4C76D2F8ED6D}"/>
                </c:ext>
              </c:extLst>
            </c:dLbl>
            <c:dLbl>
              <c:idx val="16"/>
              <c:layout>
                <c:manualLayout>
                  <c:x val="-1.8235628084249993E-2"/>
                  <c:y val="-0.10639222224429365"/>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{EA2410F1-F1E9-45FA-86F1-C292987D8ABB}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B92-46DA-848C-4C76D2F8ED6D}"/>
                </c:ext>
              </c:extLst>
            </c:dLbl>
            <c:dLbl>
              <c:idx val="24"/>
              <c:layout>
                <c:manualLayout>
                  <c:x val="-3.1570342725075584E-2"/>
                  <c:y val="-3.096806851395330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{B0EAB06E-3E6A-41BD-B81B-3EF68580BA63}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B92-46DA-848C-4C76D2F8ED6D}"/>
                </c:ext>
              </c:extLst>
            </c:dLbl>
            <c:dLbl>
              <c:idx val="32"/>
              <c:layout>
                <c:manualLayout>
                  <c:x val="-3.1570342725075584E-2"/>
                  <c:y val="-6.88095200584694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{13B111F3-8921-4054-85ED-658C2FA92971}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B92-46DA-848C-4C76D2F8ED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7.2</c:v>
                </c:pt>
                <c:pt idx="16">
                  <c:v>7.2</c:v>
                </c:pt>
                <c:pt idx="24">
                  <c:v>7</c:v>
                </c:pt>
                <c:pt idx="32">
                  <c:v>7</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DB92-46DA-848C-4C76D2F8ED6D}"/>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財政力指数は、前年度から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ポイント低下したが、圏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央道川島インター周辺の開発に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、周辺企業の固定資産税が増加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、類似団体内でも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上位の財政力指数となっている。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一方、生産年齢人口の減少など、個人住民税の減少が見込まれ、更なるインター周辺開発などによる固定資産税の増収等、引き続き自主財源の確保に努め、財政基盤の強化を図る。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126471</xdr:rowOff>
    </xdr:from>
    <xdr:to>
      <xdr:col>23</xdr:col>
      <xdr:colOff>133350</xdr:colOff>
      <xdr:row>41</xdr:row>
      <xdr:rowOff>136525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15592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106363</xdr:rowOff>
    </xdr:from>
    <xdr:to>
      <xdr:col>19</xdr:col>
      <xdr:colOff>133350</xdr:colOff>
      <xdr:row>41</xdr:row>
      <xdr:rowOff>126471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1358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86254</xdr:rowOff>
    </xdr:from>
    <xdr:to>
      <xdr:col>15</xdr:col>
      <xdr:colOff>82550</xdr:colOff>
      <xdr:row>41</xdr:row>
      <xdr:rowOff>106363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11570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66146</xdr:rowOff>
    </xdr:from>
    <xdr:to>
      <xdr:col>11</xdr:col>
      <xdr:colOff>31750</xdr:colOff>
      <xdr:row>41</xdr:row>
      <xdr:rowOff>86254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09559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75671</xdr:rowOff>
    </xdr:from>
    <xdr:to>
      <xdr:col>19</xdr:col>
      <xdr:colOff>184150</xdr:colOff>
      <xdr:row>42</xdr:row>
      <xdr:rowOff>5821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15998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873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55563</xdr:rowOff>
    </xdr:from>
    <xdr:to>
      <xdr:col>15</xdr:col>
      <xdr:colOff>133350</xdr:colOff>
      <xdr:row>41</xdr:row>
      <xdr:rowOff>157163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167340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85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35454</xdr:rowOff>
    </xdr:from>
    <xdr:to>
      <xdr:col>11</xdr:col>
      <xdr:colOff>82550</xdr:colOff>
      <xdr:row>41</xdr:row>
      <xdr:rowOff>137054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0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147231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83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15346</xdr:rowOff>
    </xdr:from>
    <xdr:to>
      <xdr:col>7</xdr:col>
      <xdr:colOff>31750</xdr:colOff>
      <xdr:row>41</xdr:row>
      <xdr:rowOff>116946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04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127123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81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latin typeface="ＭＳ Ｐゴシック" panose="020B0600070205080204" pitchFamily="50" charset="-128"/>
              <a:ea typeface="ＭＳ Ｐゴシック" panose="020B0600070205080204" pitchFamily="50" charset="-128"/>
            </a:rPr>
            <a:t>　物件費や扶助費が増加したため、前値度に比べて</a:t>
          </a:r>
          <a:r>
            <a:rPr lang="en-US" altLang="ja-JP" sz="1300">
              <a:latin typeface="ＭＳ Ｐゴシック" panose="020B0600070205080204" pitchFamily="50" charset="-128"/>
              <a:ea typeface="ＭＳ Ｐゴシック" panose="020B0600070205080204" pitchFamily="50" charset="-128"/>
            </a:rPr>
            <a:t>4.5</a:t>
          </a:r>
          <a:r>
            <a:rPr lang="ja-JP" altLang="en-US" sz="1300">
              <a:latin typeface="ＭＳ Ｐゴシック" panose="020B0600070205080204" pitchFamily="50" charset="-128"/>
              <a:ea typeface="ＭＳ Ｐゴシック" panose="020B0600070205080204" pitchFamily="50" charset="-128"/>
            </a:rPr>
            <a:t>ポイント上昇し、</a:t>
          </a:r>
          <a:r>
            <a:rPr lang="en-US" altLang="ja-JP" sz="1300">
              <a:latin typeface="ＭＳ Ｐゴシック" panose="020B0600070205080204" pitchFamily="50" charset="-128"/>
              <a:ea typeface="ＭＳ Ｐゴシック" panose="020B0600070205080204" pitchFamily="50" charset="-128"/>
            </a:rPr>
            <a:t>93.4</a:t>
          </a:r>
          <a:r>
            <a:rPr lang="ja-JP" altLang="en-US" sz="1300">
              <a:latin typeface="ＭＳ Ｐゴシック" panose="020B0600070205080204" pitchFamily="50" charset="-128"/>
              <a:ea typeface="ＭＳ Ｐゴシック" panose="020B0600070205080204" pitchFamily="50" charset="-128"/>
            </a:rPr>
            <a:t>％と類似団体平均を</a:t>
          </a:r>
          <a:r>
            <a:rPr lang="en-US" altLang="ja-JP" sz="1300">
              <a:latin typeface="ＭＳ Ｐゴシック" panose="020B0600070205080204" pitchFamily="50" charset="-128"/>
              <a:ea typeface="ＭＳ Ｐゴシック" panose="020B0600070205080204" pitchFamily="50" charset="-128"/>
            </a:rPr>
            <a:t>4.1</a:t>
          </a:r>
          <a:r>
            <a:rPr lang="ja-JP" altLang="en-US" sz="1300">
              <a:latin typeface="ＭＳ Ｐゴシック" panose="020B0600070205080204" pitchFamily="50" charset="-128"/>
              <a:ea typeface="ＭＳ Ｐゴシック" panose="020B0600070205080204" pitchFamily="50" charset="-128"/>
            </a:rPr>
            <a:t>ポイント上回った。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財政構造の硬直化が進行して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いることから、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今後は、自主財源の確保と歳出の経常経費削減に努め、より効率的な財政運営を図る。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8679</xdr:rowOff>
    </xdr:from>
    <xdr:to>
      <xdr:col>23</xdr:col>
      <xdr:colOff>133350</xdr:colOff>
      <xdr:row>66</xdr:row>
      <xdr:rowOff>18204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52929"/>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95673</xdr:rowOff>
    </xdr:from>
    <xdr:to>
      <xdr:col>19</xdr:col>
      <xdr:colOff>133350</xdr:colOff>
      <xdr:row>65</xdr:row>
      <xdr:rowOff>8679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68473"/>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9737</xdr:rowOff>
    </xdr:from>
    <xdr:to>
      <xdr:col>15</xdr:col>
      <xdr:colOff>82550</xdr:colOff>
      <xdr:row>64</xdr:row>
      <xdr:rowOff>95673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11087"/>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9737</xdr:rowOff>
    </xdr:from>
    <xdr:to>
      <xdr:col>11</xdr:col>
      <xdr:colOff>31750</xdr:colOff>
      <xdr:row>63</xdr:row>
      <xdr:rowOff>70062</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1108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138854</xdr:rowOff>
    </xdr:from>
    <xdr:to>
      <xdr:col>23</xdr:col>
      <xdr:colOff>184150</xdr:colOff>
      <xdr:row>66</xdr:row>
      <xdr:rowOff>69004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110931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5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129329</xdr:rowOff>
    </xdr:from>
    <xdr:to>
      <xdr:col>19</xdr:col>
      <xdr:colOff>184150</xdr:colOff>
      <xdr:row>65</xdr:row>
      <xdr:rowOff>59479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44256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188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130387</xdr:rowOff>
    </xdr:from>
    <xdr:to>
      <xdr:col>11</xdr:col>
      <xdr:colOff>82550</xdr:colOff>
      <xdr:row>63</xdr:row>
      <xdr:rowOff>60537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70714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19262</xdr:rowOff>
    </xdr:from>
    <xdr:to>
      <xdr:col>7</xdr:col>
      <xdr:colOff>31750</xdr:colOff>
      <xdr:row>63</xdr:row>
      <xdr:rowOff>120862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131039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5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人口１人当たりの人件費・物件費等は前年度に比べ</a:t>
          </a:r>
          <a:r>
            <a:rPr kumimoji="1" lang="en-US" altLang="ja-JP" sz="1300">
              <a:latin typeface="ＭＳ Ｐゴシック" panose="020B0600070205080204" pitchFamily="50" charset="-128"/>
              <a:ea typeface="ＭＳ Ｐゴシック" panose="020B0600070205080204" pitchFamily="50" charset="-128"/>
            </a:rPr>
            <a:t>4,094</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類似団体内平均を</a:t>
          </a:r>
          <a:r>
            <a:rPr kumimoji="1" lang="en-US" altLang="ja-JP" sz="1300">
              <a:latin typeface="ＭＳ Ｐゴシック" panose="020B0600070205080204" pitchFamily="50" charset="-128"/>
              <a:ea typeface="ＭＳ Ｐゴシック" panose="020B0600070205080204" pitchFamily="50" charset="-128"/>
            </a:rPr>
            <a:t>57,043</a:t>
          </a:r>
          <a:r>
            <a:rPr kumimoji="1" lang="ja-JP" altLang="en-US" sz="1300">
              <a:latin typeface="ＭＳ Ｐゴシック" panose="020B0600070205080204" pitchFamily="50" charset="-128"/>
              <a:ea typeface="ＭＳ Ｐゴシック" panose="020B0600070205080204" pitchFamily="50" charset="-128"/>
            </a:rPr>
            <a:t>円下回っているものの埼玉県平均を</a:t>
          </a:r>
          <a:r>
            <a:rPr kumimoji="1" lang="en-US" altLang="ja-JP" sz="1300">
              <a:latin typeface="ＭＳ Ｐゴシック" panose="020B0600070205080204" pitchFamily="50" charset="-128"/>
              <a:ea typeface="ＭＳ Ｐゴシック" panose="020B0600070205080204" pitchFamily="50" charset="-128"/>
            </a:rPr>
            <a:t>38,285</a:t>
          </a:r>
          <a:r>
            <a:rPr kumimoji="1" lang="ja-JP" altLang="en-US" sz="1300">
              <a:latin typeface="ＭＳ Ｐゴシック" panose="020B0600070205080204" pitchFamily="50" charset="-128"/>
              <a:ea typeface="ＭＳ Ｐゴシック" panose="020B0600070205080204" pitchFamily="50" charset="-128"/>
            </a:rPr>
            <a:t>円上回っており、ここ数年増加している状況である。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ごみ処理施設やし尿処理施設を町単独で運営していることもあり物件費が高い状況となっている。近年の物価高騰等の影響により施設の運営管理に係る費用が上昇傾向にあることから、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経常経費の見直しを図り、物件費等の抑制に努める。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46532</xdr:rowOff>
    </xdr:from>
    <xdr:to>
      <xdr:col>23</xdr:col>
      <xdr:colOff>133350</xdr:colOff>
      <xdr:row>81</xdr:row>
      <xdr:rowOff>51237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33982"/>
          <a:ext cx="8382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34257</xdr:rowOff>
    </xdr:from>
    <xdr:to>
      <xdr:col>19</xdr:col>
      <xdr:colOff>133350</xdr:colOff>
      <xdr:row>81</xdr:row>
      <xdr:rowOff>46532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21707"/>
          <a:ext cx="889000" cy="1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26335</xdr:rowOff>
    </xdr:from>
    <xdr:to>
      <xdr:col>15</xdr:col>
      <xdr:colOff>82550</xdr:colOff>
      <xdr:row>81</xdr:row>
      <xdr:rowOff>34257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13785"/>
          <a:ext cx="889000" cy="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13373</xdr:rowOff>
    </xdr:from>
    <xdr:to>
      <xdr:col>11</xdr:col>
      <xdr:colOff>31750</xdr:colOff>
      <xdr:row>81</xdr:row>
      <xdr:rowOff>26335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00823"/>
          <a:ext cx="889000" cy="1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20146</xdr:rowOff>
    </xdr:from>
    <xdr:to>
      <xdr:col>7</xdr:col>
      <xdr:colOff>31750</xdr:colOff>
      <xdr:row>81</xdr:row>
      <xdr:rowOff>121746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90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106523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9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437</xdr:rowOff>
    </xdr:from>
    <xdr:to>
      <xdr:col>23</xdr:col>
      <xdr:colOff>184150</xdr:colOff>
      <xdr:row>81</xdr:row>
      <xdr:rowOff>102037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8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93164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0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167182</xdr:rowOff>
    </xdr:from>
    <xdr:to>
      <xdr:col>19</xdr:col>
      <xdr:colOff>184150</xdr:colOff>
      <xdr:row>81</xdr:row>
      <xdr:rowOff>97332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8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107509</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52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154907</xdr:rowOff>
    </xdr:from>
    <xdr:to>
      <xdr:col>15</xdr:col>
      <xdr:colOff>133350</xdr:colOff>
      <xdr:row>81</xdr:row>
      <xdr:rowOff>85057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7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95234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3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146985</xdr:rowOff>
    </xdr:from>
    <xdr:to>
      <xdr:col>11</xdr:col>
      <xdr:colOff>82550</xdr:colOff>
      <xdr:row>81</xdr:row>
      <xdr:rowOff>77135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87312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134023</xdr:rowOff>
    </xdr:from>
    <xdr:to>
      <xdr:col>7</xdr:col>
      <xdr:colOff>31750</xdr:colOff>
      <xdr:row>81</xdr:row>
      <xdr:rowOff>64173</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5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74350</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18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職員の給与水準については、人事院勧告等に</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基づき</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、適正化を図っている。今後も勧告に準じることを基本</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他の団体の動向等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考慮し、適正な水準の維持に努める。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43241</xdr:rowOff>
    </xdr:from>
    <xdr:to>
      <xdr:col>81</xdr:col>
      <xdr:colOff>44450</xdr:colOff>
      <xdr:row>85</xdr:row>
      <xdr:rowOff>54732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1649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54732</xdr:rowOff>
    </xdr:from>
    <xdr:to>
      <xdr:col>77</xdr:col>
      <xdr:colOff>44450</xdr:colOff>
      <xdr:row>85</xdr:row>
      <xdr:rowOff>54732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6279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54732</xdr:rowOff>
    </xdr:from>
    <xdr:to>
      <xdr:col>72</xdr:col>
      <xdr:colOff>203200</xdr:colOff>
      <xdr:row>86</xdr:row>
      <xdr:rowOff>44148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627982"/>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44148</xdr:rowOff>
    </xdr:from>
    <xdr:to>
      <xdr:col>68</xdr:col>
      <xdr:colOff>152400</xdr:colOff>
      <xdr:row>86</xdr:row>
      <xdr:rowOff>67129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8884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5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81236</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135968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537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3932</xdr:rowOff>
    </xdr:from>
    <xdr:to>
      <xdr:col>77</xdr:col>
      <xdr:colOff>95250</xdr:colOff>
      <xdr:row>85</xdr:row>
      <xdr:rowOff>105532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90309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63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3932</xdr:rowOff>
    </xdr:from>
    <xdr:to>
      <xdr:col>73</xdr:col>
      <xdr:colOff>44450</xdr:colOff>
      <xdr:row>85</xdr:row>
      <xdr:rowOff>105532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90309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66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164798</xdr:rowOff>
    </xdr:from>
    <xdr:to>
      <xdr:col>68</xdr:col>
      <xdr:colOff>203200</xdr:colOff>
      <xdr:row>86</xdr:row>
      <xdr:rowOff>94948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79725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や全国平均を下回る結果である。人口当たり職員数が低いということは、住民一人当たりの職員への負担を低く抑えることができていると考えられる一方、職員の業務量が同様団体に比較して多いとも推察でき、結果住民サービスの低下につながる可能性も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また、本町ではごみ処理施設や保育園などを単独運営しており、定員数の管理には一定の配慮が必要であると考えられる。今後も定員管理計画に基づき、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適正な職員数管理に努める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61454</xdr:rowOff>
    </xdr:from>
    <xdr:to>
      <xdr:col>81</xdr:col>
      <xdr:colOff>44450</xdr:colOff>
      <xdr:row>59</xdr:row>
      <xdr:rowOff>100330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177004"/>
          <a:ext cx="8382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100330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1917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76200</xdr:rowOff>
    </xdr:from>
    <xdr:to>
      <xdr:col>72</xdr:col>
      <xdr:colOff>203200</xdr:colOff>
      <xdr:row>59</xdr:row>
      <xdr:rowOff>76200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191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58773</xdr:rowOff>
    </xdr:from>
    <xdr:to>
      <xdr:col>68</xdr:col>
      <xdr:colOff>152400</xdr:colOff>
      <xdr:row>59</xdr:row>
      <xdr:rowOff>76200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74323"/>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118039</xdr:rowOff>
    </xdr:from>
    <xdr:to>
      <xdr:col>64</xdr:col>
      <xdr:colOff>152400</xdr:colOff>
      <xdr:row>61</xdr:row>
      <xdr:rowOff>48189</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0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32966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9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10654</xdr:rowOff>
    </xdr:from>
    <xdr:to>
      <xdr:col>81</xdr:col>
      <xdr:colOff>95250</xdr:colOff>
      <xdr:row>59</xdr:row>
      <xdr:rowOff>112254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12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27181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97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49530</xdr:rowOff>
    </xdr:from>
    <xdr:to>
      <xdr:col>77</xdr:col>
      <xdr:colOff>95250</xdr:colOff>
      <xdr:row>59</xdr:row>
      <xdr:rowOff>151130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161307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3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25400</xdr:rowOff>
    </xdr:from>
    <xdr:to>
      <xdr:col>68</xdr:col>
      <xdr:colOff>203200</xdr:colOff>
      <xdr:row>59</xdr:row>
      <xdr:rowOff>127000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137177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7973</xdr:rowOff>
    </xdr:from>
    <xdr:to>
      <xdr:col>64</xdr:col>
      <xdr:colOff>152400</xdr:colOff>
      <xdr:row>59</xdr:row>
      <xdr:rowOff>109573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2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119750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92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元利償還金の増等により前年度に比べて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類似団体平均、全国平均、埼玉県平均を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下回る状況となっている。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今後も起債対象事業の精査を行い、急激な上昇とならないよう努める。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110913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91261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54610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8643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38523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8643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38523</xdr:rowOff>
    </xdr:from>
    <xdr:to>
      <xdr:col>68</xdr:col>
      <xdr:colOff>152400</xdr:colOff>
      <xdr:row>40</xdr:row>
      <xdr:rowOff>94827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8965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60113</xdr:rowOff>
    </xdr:from>
    <xdr:to>
      <xdr:col>81</xdr:col>
      <xdr:colOff>95250</xdr:colOff>
      <xdr:row>40</xdr:row>
      <xdr:rowOff>161713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76640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76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3810</xdr:rowOff>
    </xdr:from>
    <xdr:to>
      <xdr:col>77</xdr:col>
      <xdr:colOff>95250</xdr:colOff>
      <xdr:row>40</xdr:row>
      <xdr:rowOff>105410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115587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159173</xdr:rowOff>
    </xdr:from>
    <xdr:to>
      <xdr:col>68</xdr:col>
      <xdr:colOff>203200</xdr:colOff>
      <xdr:row>40</xdr:row>
      <xdr:rowOff>89323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44027</xdr:rowOff>
    </xdr:from>
    <xdr:to>
      <xdr:col>64</xdr:col>
      <xdr:colOff>152400</xdr:colOff>
      <xdr:row>40</xdr:row>
      <xdr:rowOff>145627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155804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将来負担比率については、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地方債の現在高</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は減少したが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、公営企業債等繰入見込額</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及び一部事務組合が起こした地方債の負担見込額等が増加し、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等が減少したことから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大規模事業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等の実施により、将来負担額が増加することが考えられるため、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交付税措置のある地方債の活用及び発行額を管理し、財政調整基金等を継続的に積み立て、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将来負担比率の低減に努める。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106196</xdr:rowOff>
    </xdr:from>
    <xdr:to>
      <xdr:col>81</xdr:col>
      <xdr:colOff>44450</xdr:colOff>
      <xdr:row>14</xdr:row>
      <xdr:rowOff>151916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335046"/>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111941</xdr:rowOff>
    </xdr:from>
    <xdr:to>
      <xdr:col>68</xdr:col>
      <xdr:colOff>152400</xdr:colOff>
      <xdr:row>15</xdr:row>
      <xdr:rowOff>81582</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340791"/>
          <a:ext cx="889000" cy="3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17236</xdr:rowOff>
    </xdr:from>
    <xdr:to>
      <xdr:col>64</xdr:col>
      <xdr:colOff>152400</xdr:colOff>
      <xdr:row>14</xdr:row>
      <xdr:rowOff>118836</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41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129013</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101116</xdr:rowOff>
    </xdr:from>
    <xdr:to>
      <xdr:col>81</xdr:col>
      <xdr:colOff>95250</xdr:colOff>
      <xdr:row>15</xdr:row>
      <xdr:rowOff>31266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50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73193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47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55396</xdr:rowOff>
    </xdr:from>
    <xdr:to>
      <xdr:col>77</xdr:col>
      <xdr:colOff>95250</xdr:colOff>
      <xdr:row>13</xdr:row>
      <xdr:rowOff>156996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2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141773</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37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61141</xdr:rowOff>
    </xdr:from>
    <xdr:to>
      <xdr:col>68</xdr:col>
      <xdr:colOff>203200</xdr:colOff>
      <xdr:row>13</xdr:row>
      <xdr:rowOff>162741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2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147518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37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30782</xdr:rowOff>
    </xdr:from>
    <xdr:to>
      <xdr:col>64</xdr:col>
      <xdr:colOff>152400</xdr:colOff>
      <xdr:row>15</xdr:row>
      <xdr:rowOff>132382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26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117159</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68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上昇となっている。主な要因は、会計年度任用職員（パート）に係る報酬の増加及び勤勉手当の支給が開始されたことなどによるものである。しかし、類似団体内、全国、埼玉県平均を下回っている状況とな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今後も、適正な人事管理等を行い、人件費の抑制に努める。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64407</xdr:rowOff>
    </xdr:from>
    <xdr:to>
      <xdr:col>24</xdr:col>
      <xdr:colOff>25400</xdr:colOff>
      <xdr:row>35</xdr:row>
      <xdr:rowOff>129722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651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42636</xdr:rowOff>
    </xdr:from>
    <xdr:to>
      <xdr:col>19</xdr:col>
      <xdr:colOff>187325</xdr:colOff>
      <xdr:row>35</xdr:row>
      <xdr:rowOff>64407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433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116114</xdr:rowOff>
    </xdr:from>
    <xdr:to>
      <xdr:col>15</xdr:col>
      <xdr:colOff>98425</xdr:colOff>
      <xdr:row>35</xdr:row>
      <xdr:rowOff>42636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454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105228</xdr:rowOff>
    </xdr:from>
    <xdr:to>
      <xdr:col>11</xdr:col>
      <xdr:colOff>9525</xdr:colOff>
      <xdr:row>34</xdr:row>
      <xdr:rowOff>116114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9345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26505</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78922</xdr:rowOff>
    </xdr:from>
    <xdr:to>
      <xdr:col>24</xdr:col>
      <xdr:colOff>76200</xdr:colOff>
      <xdr:row>36</xdr:row>
      <xdr:rowOff>9072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95449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2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13607</xdr:rowOff>
    </xdr:from>
    <xdr:to>
      <xdr:col>20</xdr:col>
      <xdr:colOff>38100</xdr:colOff>
      <xdr:row>35</xdr:row>
      <xdr:rowOff>115207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1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125384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8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163286</xdr:rowOff>
    </xdr:from>
    <xdr:to>
      <xdr:col>15</xdr:col>
      <xdr:colOff>149225</xdr:colOff>
      <xdr:row>35</xdr:row>
      <xdr:rowOff>93436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103613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65314</xdr:rowOff>
    </xdr:from>
    <xdr:to>
      <xdr:col>11</xdr:col>
      <xdr:colOff>60325</xdr:colOff>
      <xdr:row>34</xdr:row>
      <xdr:rowOff>166914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5641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6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54428</xdr:rowOff>
    </xdr:from>
    <xdr:to>
      <xdr:col>6</xdr:col>
      <xdr:colOff>171450</xdr:colOff>
      <xdr:row>34</xdr:row>
      <xdr:rowOff>156028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166205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ポイントの上昇し、類似団体内平均を上回っている状況である。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今後も物価高騰などの影響に伴い、公共施設に係る委託料等の増加が見込まれることから、委託内容の見直し等を行い、経常経的な物件費の抑制に努める。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154432</xdr:rowOff>
    </xdr:from>
    <xdr:to>
      <xdr:col>82</xdr:col>
      <xdr:colOff>107950</xdr:colOff>
      <xdr:row>19</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4053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136144</xdr:rowOff>
    </xdr:from>
    <xdr:to>
      <xdr:col>78</xdr:col>
      <xdr:colOff>69850</xdr:colOff>
      <xdr:row>18</xdr:row>
      <xdr:rowOff>154432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222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106426</xdr:rowOff>
    </xdr:from>
    <xdr:to>
      <xdr:col>73</xdr:col>
      <xdr:colOff>180975</xdr:colOff>
      <xdr:row>18</xdr:row>
      <xdr:rowOff>136144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21076"/>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106426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387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87630</xdr:rowOff>
    </xdr:from>
    <xdr:to>
      <xdr:col>82</xdr:col>
      <xdr:colOff>158750</xdr:colOff>
      <xdr:row>20</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59707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103632</xdr:rowOff>
    </xdr:from>
    <xdr:to>
      <xdr:col>78</xdr:col>
      <xdr:colOff>120650</xdr:colOff>
      <xdr:row>19</xdr:row>
      <xdr:rowOff>33782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8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18559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76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85344</xdr:rowOff>
    </xdr:from>
    <xdr:to>
      <xdr:col>74</xdr:col>
      <xdr:colOff>31750</xdr:colOff>
      <xdr:row>19</xdr:row>
      <xdr:rowOff>15494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271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55626</xdr:rowOff>
    </xdr:from>
    <xdr:to>
      <xdr:col>69</xdr:col>
      <xdr:colOff>142875</xdr:colOff>
      <xdr:row>17</xdr:row>
      <xdr:rowOff>157226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142003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おり、子ども・子育て支援制度に係る施設型給付や障害者自立支援事業が増加したことなどが主な要因となっている。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社会状況等から扶助費の増加が見込まれるため、引き続き、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単独</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の見直しや各種給付の適正な支出を行うことで抑制に努める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mn-lt"/>
              <a:ea typeface="+mn-ea"/>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55</xdr:row>
      <xdr:rowOff>42635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19985"/>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87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29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18143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329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75492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163285</xdr:rowOff>
    </xdr:from>
    <xdr:to>
      <xdr:col>24</xdr:col>
      <xdr:colOff>76200</xdr:colOff>
      <xdr:row>55</xdr:row>
      <xdr:rowOff>93435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8362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138793</xdr:rowOff>
    </xdr:from>
    <xdr:to>
      <xdr:col>6</xdr:col>
      <xdr:colOff>171450</xdr:colOff>
      <xdr:row>54</xdr:row>
      <xdr:rowOff>68943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79120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ポイント上昇となった。前年度までは類似団体内平均を下回っていたが、上回る状況となった。</a:t>
          </a:r>
        </a:p>
        <a:p>
          <a:r>
            <a:rPr kumimoji="1" lang="ja-JP" altLang="en-US" sz="1300">
              <a:latin typeface="ＭＳ Ｐゴシック" panose="020B0600070205080204" pitchFamily="50" charset="-128"/>
              <a:ea typeface="ＭＳ Ｐゴシック" panose="020B0600070205080204" pitchFamily="50" charset="-128"/>
            </a:rPr>
            <a:t>　主な要因は、繰出金の増加であり、介護保険特別会計繰出金や後期高齢者医療特別会計繰出金が増加したことによるものである。引き続き、動向を注視し、一般会計の負担が大きくならないよう各会計の財源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25400</xdr:rowOff>
    </xdr:from>
    <xdr:to>
      <xdr:col>82</xdr:col>
      <xdr:colOff>107950</xdr:colOff>
      <xdr:row>58</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695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25400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80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42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17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146050</xdr:rowOff>
    </xdr:from>
    <xdr:to>
      <xdr:col>78</xdr:col>
      <xdr:colOff>120650</xdr:colOff>
      <xdr:row>58</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86377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165100</xdr:rowOff>
    </xdr:from>
    <xdr:to>
      <xdr:col>65</xdr:col>
      <xdr:colOff>53975</xdr:colOff>
      <xdr:row>57</xdr:row>
      <xdr:rowOff>95250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ポイント上昇し、類似団体内平均を上回る状況となっている。</a:t>
          </a:r>
        </a:p>
        <a:p>
          <a:r>
            <a:rPr kumimoji="1" lang="ja-JP" altLang="en-US" sz="1300">
              <a:latin typeface="ＭＳ Ｐゴシック" panose="020B0600070205080204" pitchFamily="50" charset="-128"/>
              <a:ea typeface="ＭＳ Ｐゴシック" panose="020B0600070205080204" pitchFamily="50" charset="-128"/>
            </a:rPr>
            <a:t>　主な要因は、一部事務組合への負担金が増加したことなどによるものである。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今後も定期的に補助金の見直し等を行うことで、適正化を図っていく。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41275</xdr:rowOff>
    </xdr:from>
    <xdr:to>
      <xdr:col>82</xdr:col>
      <xdr:colOff>107950</xdr:colOff>
      <xdr:row>36</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2134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149860</xdr:rowOff>
    </xdr:from>
    <xdr:to>
      <xdr:col>78</xdr:col>
      <xdr:colOff>69850</xdr:colOff>
      <xdr:row>36</xdr:row>
      <xdr:rowOff>41275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5061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75565</xdr:rowOff>
    </xdr:from>
    <xdr:to>
      <xdr:col>73</xdr:col>
      <xdr:colOff>180975</xdr:colOff>
      <xdr:row>35</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7631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75565</xdr:rowOff>
    </xdr:from>
    <xdr:to>
      <xdr:col>69</xdr:col>
      <xdr:colOff>92075</xdr:colOff>
      <xdr:row>35</xdr:row>
      <xdr:rowOff>155575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7631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162577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161925</xdr:rowOff>
    </xdr:from>
    <xdr:to>
      <xdr:col>78</xdr:col>
      <xdr:colOff>120650</xdr:colOff>
      <xdr:row>36</xdr:row>
      <xdr:rowOff>92075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76852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49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99060</xdr:rowOff>
    </xdr:from>
    <xdr:to>
      <xdr:col>74</xdr:col>
      <xdr:colOff>31750</xdr:colOff>
      <xdr:row>36</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13987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24765</xdr:rowOff>
    </xdr:from>
    <xdr:to>
      <xdr:col>69</xdr:col>
      <xdr:colOff>142875</xdr:colOff>
      <xdr:row>35</xdr:row>
      <xdr:rowOff>126365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111142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104775</xdr:rowOff>
    </xdr:from>
    <xdr:to>
      <xdr:col>65</xdr:col>
      <xdr:colOff>53975</xdr:colOff>
      <xdr:row>36</xdr:row>
      <xdr:rowOff>34925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19702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ポイントの低下となっており、ここ数年と同様類似団体内平均を下回っている。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起債対象事業の精査により、償還が多額とならないようにしており、今後も適正な水準の維持を図る。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53848</xdr:rowOff>
    </xdr:from>
    <xdr:to>
      <xdr:col>24</xdr:col>
      <xdr:colOff>25400</xdr:colOff>
      <xdr:row>76</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840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81280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0931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26415</xdr:rowOff>
    </xdr:from>
    <xdr:to>
      <xdr:col>15</xdr:col>
      <xdr:colOff>98425</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056615"/>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26415</xdr:rowOff>
    </xdr:from>
    <xdr:to>
      <xdr:col>11</xdr:col>
      <xdr:colOff>9525</xdr:colOff>
      <xdr:row>76</xdr:row>
      <xdr:rowOff>67563</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0566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146575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xdr:rowOff>
    </xdr:from>
    <xdr:to>
      <xdr:col>24</xdr:col>
      <xdr:colOff>76200</xdr:colOff>
      <xdr:row>76</xdr:row>
      <xdr:rowOff>104648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19575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xdr:rowOff>
    </xdr:from>
    <xdr:to>
      <xdr:col>20</xdr:col>
      <xdr:colOff>38100</xdr:colOff>
      <xdr:row>76</xdr:row>
      <xdr:rowOff>113792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123969</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147065</xdr:rowOff>
    </xdr:from>
    <xdr:to>
      <xdr:col>11</xdr:col>
      <xdr:colOff>60325</xdr:colOff>
      <xdr:row>76</xdr:row>
      <xdr:rowOff>77215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87393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xdr:rowOff>
    </xdr:from>
    <xdr:to>
      <xdr:col>6</xdr:col>
      <xdr:colOff>171450</xdr:colOff>
      <xdr:row>76</xdr:row>
      <xdr:rowOff>118363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128541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ポイント上昇し、ここ数年類似団体内平均を上回る状況が続いている。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、社会保障関係経費の増加に伴う扶助費の増、公共施設の維持管理経費の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などが見込まれるが、事務事業の見直しや内容の精査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、経常的経費の抑制に努める。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26415</xdr:rowOff>
    </xdr:from>
    <xdr:to>
      <xdr:col>82</xdr:col>
      <xdr:colOff>107950</xdr:colOff>
      <xdr:row>79</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99515"/>
          <a:ext cx="838200" cy="21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83565</xdr:rowOff>
    </xdr:from>
    <xdr:to>
      <xdr:col>78</xdr:col>
      <xdr:colOff>69850</xdr:colOff>
      <xdr:row>78</xdr:row>
      <xdr:rowOff>26415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852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77</xdr:row>
      <xdr:rowOff>83565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47472"/>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76</xdr:row>
      <xdr:rowOff>44704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47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98569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19050</xdr:rowOff>
    </xdr:from>
    <xdr:to>
      <xdr:col>82</xdr:col>
      <xdr:colOff>158750</xdr:colOff>
      <xdr:row>79</xdr:row>
      <xdr:rowOff>120650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162577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147065</xdr:rowOff>
    </xdr:from>
    <xdr:to>
      <xdr:col>78</xdr:col>
      <xdr:colOff>120650</xdr:colOff>
      <xdr:row>78</xdr:row>
      <xdr:rowOff>77215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61992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32765</xdr:rowOff>
    </xdr:from>
    <xdr:to>
      <xdr:col>74</xdr:col>
      <xdr:colOff>31750</xdr:colOff>
      <xdr:row>77</xdr:row>
      <xdr:rowOff>134365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119142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52849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105681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131115</xdr:rowOff>
    </xdr:from>
    <xdr:to>
      <xdr:col>29</xdr:col>
      <xdr:colOff>127000</xdr:colOff>
      <xdr:row>18</xdr:row>
      <xdr:rowOff>40524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93390"/>
          <a:ext cx="647700" cy="80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40524</xdr:rowOff>
    </xdr:from>
    <xdr:to>
      <xdr:col>26</xdr:col>
      <xdr:colOff>50800</xdr:colOff>
      <xdr:row>18</xdr:row>
      <xdr:rowOff>96749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74249"/>
          <a:ext cx="698500" cy="56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96749</xdr:rowOff>
    </xdr:from>
    <xdr:to>
      <xdr:col>22</xdr:col>
      <xdr:colOff>114300</xdr:colOff>
      <xdr:row>18</xdr:row>
      <xdr:rowOff>130582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30474"/>
          <a:ext cx="698500" cy="33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130582</xdr:rowOff>
    </xdr:from>
    <xdr:to>
      <xdr:col>18</xdr:col>
      <xdr:colOff>177800</xdr:colOff>
      <xdr:row>18</xdr:row>
      <xdr:rowOff>156609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64307"/>
          <a:ext cx="698500" cy="260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123390</xdr:rowOff>
    </xdr:from>
    <xdr:to>
      <xdr:col>15</xdr:col>
      <xdr:colOff>101600</xdr:colOff>
      <xdr:row>18</xdr:row>
      <xdr:rowOff>53540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856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63717</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80315</xdr:rowOff>
    </xdr:from>
    <xdr:to>
      <xdr:col>29</xdr:col>
      <xdr:colOff>177800</xdr:colOff>
      <xdr:row>18</xdr:row>
      <xdr:rowOff>10465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42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52392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14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161174</xdr:rowOff>
    </xdr:from>
    <xdr:to>
      <xdr:col>26</xdr:col>
      <xdr:colOff>101600</xdr:colOff>
      <xdr:row>18</xdr:row>
      <xdr:rowOff>91324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23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76101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09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45949</xdr:rowOff>
    </xdr:from>
    <xdr:to>
      <xdr:col>22</xdr:col>
      <xdr:colOff>165100</xdr:colOff>
      <xdr:row>18</xdr:row>
      <xdr:rowOff>147548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967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132326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6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79781</xdr:rowOff>
    </xdr:from>
    <xdr:to>
      <xdr:col>19</xdr:col>
      <xdr:colOff>38100</xdr:colOff>
      <xdr:row>19</xdr:row>
      <xdr:rowOff>9931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13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166159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99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105809</xdr:rowOff>
    </xdr:from>
    <xdr:to>
      <xdr:col>15</xdr:col>
      <xdr:colOff>101600</xdr:colOff>
      <xdr:row>19</xdr:row>
      <xdr:rowOff>35959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39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20736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25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292830</xdr:rowOff>
    </xdr:from>
    <xdr:to>
      <xdr:col>29</xdr:col>
      <xdr:colOff>127000</xdr:colOff>
      <xdr:row>35</xdr:row>
      <xdr:rowOff>307613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03180"/>
          <a:ext cx="647700" cy="14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307613</xdr:rowOff>
    </xdr:from>
    <xdr:to>
      <xdr:col>26</xdr:col>
      <xdr:colOff>50800</xdr:colOff>
      <xdr:row>36</xdr:row>
      <xdr:rowOff>19006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7963"/>
          <a:ext cx="698500" cy="54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19006</xdr:rowOff>
    </xdr:from>
    <xdr:to>
      <xdr:col>22</xdr:col>
      <xdr:colOff>114300</xdr:colOff>
      <xdr:row>36</xdr:row>
      <xdr:rowOff>67393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72256"/>
          <a:ext cx="698500" cy="48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67393</xdr:rowOff>
    </xdr:from>
    <xdr:to>
      <xdr:col>18</xdr:col>
      <xdr:colOff>177800</xdr:colOff>
      <xdr:row>36</xdr:row>
      <xdr:rowOff>68021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20643"/>
          <a:ext cx="698500" cy="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242030</xdr:rowOff>
    </xdr:from>
    <xdr:to>
      <xdr:col>29</xdr:col>
      <xdr:colOff>177800</xdr:colOff>
      <xdr:row>36</xdr:row>
      <xdr:rowOff>730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52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214107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256813</xdr:rowOff>
    </xdr:from>
    <xdr:to>
      <xdr:col>26</xdr:col>
      <xdr:colOff>101600</xdr:colOff>
      <xdr:row>36</xdr:row>
      <xdr:rowOff>15513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7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290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53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311106</xdr:rowOff>
    </xdr:from>
    <xdr:to>
      <xdr:col>22</xdr:col>
      <xdr:colOff>165100</xdr:colOff>
      <xdr:row>36</xdr:row>
      <xdr:rowOff>69806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21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54583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0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16593</xdr:rowOff>
    </xdr:from>
    <xdr:to>
      <xdr:col>19</xdr:col>
      <xdr:colOff>38100</xdr:colOff>
      <xdr:row>36</xdr:row>
      <xdr:rowOff>118193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69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102970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56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17221</xdr:rowOff>
    </xdr:from>
    <xdr:to>
      <xdr:col>15</xdr:col>
      <xdr:colOff>101600</xdr:colOff>
      <xdr:row>36</xdr:row>
      <xdr:rowOff>118821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70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103598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56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91592</xdr:rowOff>
    </xdr:from>
    <xdr:to>
      <xdr:col>24</xdr:col>
      <xdr:colOff>63500</xdr:colOff>
      <xdr:row>37</xdr:row>
      <xdr:rowOff>160503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35242"/>
          <a:ext cx="838200" cy="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160503</xdr:rowOff>
    </xdr:from>
    <xdr:to>
      <xdr:col>19</xdr:col>
      <xdr:colOff>177800</xdr:colOff>
      <xdr:row>38</xdr:row>
      <xdr:rowOff>30302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04153"/>
          <a:ext cx="889000" cy="4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30302</xdr:rowOff>
    </xdr:from>
    <xdr:to>
      <xdr:col>15</xdr:col>
      <xdr:colOff>50800</xdr:colOff>
      <xdr:row>38</xdr:row>
      <xdr:rowOff>62547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45402"/>
          <a:ext cx="889000" cy="3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62547</xdr:rowOff>
    </xdr:from>
    <xdr:to>
      <xdr:col>10</xdr:col>
      <xdr:colOff>114300</xdr:colOff>
      <xdr:row>38</xdr:row>
      <xdr:rowOff>113157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77647"/>
          <a:ext cx="889000" cy="5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40792</xdr:rowOff>
    </xdr:from>
    <xdr:to>
      <xdr:col>24</xdr:col>
      <xdr:colOff>114300</xdr:colOff>
      <xdr:row>37</xdr:row>
      <xdr:rowOff>142392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19219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109703</xdr:rowOff>
    </xdr:from>
    <xdr:to>
      <xdr:col>20</xdr:col>
      <xdr:colOff>38100</xdr:colOff>
      <xdr:row>38</xdr:row>
      <xdr:rowOff>39853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5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30980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4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150952</xdr:rowOff>
    </xdr:from>
    <xdr:to>
      <xdr:col>15</xdr:col>
      <xdr:colOff>101600</xdr:colOff>
      <xdr:row>38</xdr:row>
      <xdr:rowOff>81102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72229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8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11747</xdr:rowOff>
    </xdr:from>
    <xdr:to>
      <xdr:col>10</xdr:col>
      <xdr:colOff>165100</xdr:colOff>
      <xdr:row>38</xdr:row>
      <xdr:rowOff>113347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104474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1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62357</xdr:rowOff>
    </xdr:from>
    <xdr:to>
      <xdr:col>6</xdr:col>
      <xdr:colOff>38100</xdr:colOff>
      <xdr:row>38</xdr:row>
      <xdr:rowOff>163957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155084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7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112195</xdr:rowOff>
    </xdr:from>
    <xdr:to>
      <xdr:col>24</xdr:col>
      <xdr:colOff>63500</xdr:colOff>
      <xdr:row>58</xdr:row>
      <xdr:rowOff>113129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6295"/>
          <a:ext cx="8382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113129</xdr:rowOff>
    </xdr:from>
    <xdr:to>
      <xdr:col>19</xdr:col>
      <xdr:colOff>177800</xdr:colOff>
      <xdr:row>58</xdr:row>
      <xdr:rowOff>116102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7229"/>
          <a:ext cx="889000" cy="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116102</xdr:rowOff>
    </xdr:from>
    <xdr:to>
      <xdr:col>15</xdr:col>
      <xdr:colOff>50800</xdr:colOff>
      <xdr:row>58</xdr:row>
      <xdr:rowOff>123837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0202"/>
          <a:ext cx="889000"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123837</xdr:rowOff>
    </xdr:from>
    <xdr:to>
      <xdr:col>10</xdr:col>
      <xdr:colOff>114300</xdr:colOff>
      <xdr:row>58</xdr:row>
      <xdr:rowOff>130711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7937"/>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50512</xdr:rowOff>
    </xdr:from>
    <xdr:to>
      <xdr:col>6</xdr:col>
      <xdr:colOff>38100</xdr:colOff>
      <xdr:row>58</xdr:row>
      <xdr:rowOff>152112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168639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6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61395</xdr:rowOff>
    </xdr:from>
    <xdr:to>
      <xdr:col>24</xdr:col>
      <xdr:colOff>114300</xdr:colOff>
      <xdr:row>58</xdr:row>
      <xdr:rowOff>162995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62329</xdr:rowOff>
    </xdr:from>
    <xdr:to>
      <xdr:col>20</xdr:col>
      <xdr:colOff>38100</xdr:colOff>
      <xdr:row>58</xdr:row>
      <xdr:rowOff>163929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155056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9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65302</xdr:rowOff>
    </xdr:from>
    <xdr:to>
      <xdr:col>15</xdr:col>
      <xdr:colOff>101600</xdr:colOff>
      <xdr:row>58</xdr:row>
      <xdr:rowOff>166902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158029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73037</xdr:rowOff>
    </xdr:from>
    <xdr:to>
      <xdr:col>10</xdr:col>
      <xdr:colOff>165100</xdr:colOff>
      <xdr:row>59</xdr:row>
      <xdr:rowOff>3187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165764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79911</xdr:rowOff>
    </xdr:from>
    <xdr:to>
      <xdr:col>6</xdr:col>
      <xdr:colOff>38100</xdr:colOff>
      <xdr:row>59</xdr:row>
      <xdr:rowOff>10061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1188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65291</xdr:rowOff>
    </xdr:from>
    <xdr:to>
      <xdr:col>24</xdr:col>
      <xdr:colOff>63500</xdr:colOff>
      <xdr:row>77</xdr:row>
      <xdr:rowOff>122121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266941"/>
          <a:ext cx="838200" cy="5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65291</xdr:rowOff>
    </xdr:from>
    <xdr:to>
      <xdr:col>19</xdr:col>
      <xdr:colOff>177800</xdr:colOff>
      <xdr:row>77</xdr:row>
      <xdr:rowOff>166218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266941"/>
          <a:ext cx="889000" cy="10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137392</xdr:rowOff>
    </xdr:from>
    <xdr:to>
      <xdr:col>15</xdr:col>
      <xdr:colOff>50800</xdr:colOff>
      <xdr:row>77</xdr:row>
      <xdr:rowOff>166218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39042"/>
          <a:ext cx="889000" cy="2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137392</xdr:rowOff>
    </xdr:from>
    <xdr:to>
      <xdr:col>10</xdr:col>
      <xdr:colOff>114300</xdr:colOff>
      <xdr:row>78</xdr:row>
      <xdr:rowOff>7409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39042"/>
          <a:ext cx="889000" cy="4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44186</xdr:rowOff>
    </xdr:from>
    <xdr:to>
      <xdr:col>6</xdr:col>
      <xdr:colOff>38100</xdr:colOff>
      <xdr:row>77</xdr:row>
      <xdr:rowOff>145786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4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162313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2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71321</xdr:rowOff>
    </xdr:from>
    <xdr:to>
      <xdr:col>24</xdr:col>
      <xdr:colOff>114300</xdr:colOff>
      <xdr:row>78</xdr:row>
      <xdr:rowOff>1471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7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49748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5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14491</xdr:rowOff>
    </xdr:from>
    <xdr:to>
      <xdr:col>20</xdr:col>
      <xdr:colOff>38100</xdr:colOff>
      <xdr:row>77</xdr:row>
      <xdr:rowOff>116091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1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132618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99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115418</xdr:rowOff>
    </xdr:from>
    <xdr:to>
      <xdr:col>15</xdr:col>
      <xdr:colOff>101600</xdr:colOff>
      <xdr:row>78</xdr:row>
      <xdr:rowOff>45568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36695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0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86592</xdr:rowOff>
    </xdr:from>
    <xdr:to>
      <xdr:col>10</xdr:col>
      <xdr:colOff>165100</xdr:colOff>
      <xdr:row>78</xdr:row>
      <xdr:rowOff>16742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8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7869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38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128059</xdr:rowOff>
    </xdr:from>
    <xdr:to>
      <xdr:col>6</xdr:col>
      <xdr:colOff>38100</xdr:colOff>
      <xdr:row>78</xdr:row>
      <xdr:rowOff>58209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2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49336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2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89788</xdr:rowOff>
    </xdr:from>
    <xdr:to>
      <xdr:col>24</xdr:col>
      <xdr:colOff>63500</xdr:colOff>
      <xdr:row>97</xdr:row>
      <xdr:rowOff>86196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48988"/>
          <a:ext cx="838200" cy="16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86196</xdr:rowOff>
    </xdr:from>
    <xdr:to>
      <xdr:col>19</xdr:col>
      <xdr:colOff>177800</xdr:colOff>
      <xdr:row>97</xdr:row>
      <xdr:rowOff>148191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16846"/>
          <a:ext cx="889000" cy="6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36471</xdr:rowOff>
    </xdr:from>
    <xdr:to>
      <xdr:col>15</xdr:col>
      <xdr:colOff>50800</xdr:colOff>
      <xdr:row>97</xdr:row>
      <xdr:rowOff>148191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67121"/>
          <a:ext cx="889000" cy="1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36471</xdr:rowOff>
    </xdr:from>
    <xdr:to>
      <xdr:col>10</xdr:col>
      <xdr:colOff>114300</xdr:colOff>
      <xdr:row>98</xdr:row>
      <xdr:rowOff>52211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67121"/>
          <a:ext cx="889000" cy="18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41002</xdr:rowOff>
    </xdr:from>
    <xdr:to>
      <xdr:col>6</xdr:col>
      <xdr:colOff>38100</xdr:colOff>
      <xdr:row>97</xdr:row>
      <xdr:rowOff>142602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159129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4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38988</xdr:rowOff>
    </xdr:from>
    <xdr:to>
      <xdr:col>24</xdr:col>
      <xdr:colOff>114300</xdr:colOff>
      <xdr:row>96</xdr:row>
      <xdr:rowOff>140588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9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17415</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7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35396</xdr:rowOff>
    </xdr:from>
    <xdr:to>
      <xdr:col>20</xdr:col>
      <xdr:colOff>38100</xdr:colOff>
      <xdr:row>97</xdr:row>
      <xdr:rowOff>136996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128123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5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97391</xdr:rowOff>
    </xdr:from>
    <xdr:to>
      <xdr:col>15</xdr:col>
      <xdr:colOff>101600</xdr:colOff>
      <xdr:row>98</xdr:row>
      <xdr:rowOff>27541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2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18668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2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157121</xdr:rowOff>
    </xdr:from>
    <xdr:to>
      <xdr:col>10</xdr:col>
      <xdr:colOff>165100</xdr:colOff>
      <xdr:row>97</xdr:row>
      <xdr:rowOff>87271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1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78398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0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1411</xdr:rowOff>
    </xdr:from>
    <xdr:to>
      <xdr:col>6</xdr:col>
      <xdr:colOff>38100</xdr:colOff>
      <xdr:row>98</xdr:row>
      <xdr:rowOff>103011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0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94138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9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128891</xdr:rowOff>
    </xdr:from>
    <xdr:to>
      <xdr:col>55</xdr:col>
      <xdr:colOff>0</xdr:colOff>
      <xdr:row>37</xdr:row>
      <xdr:rowOff>145274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72541"/>
          <a:ext cx="8382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140656</xdr:rowOff>
    </xdr:from>
    <xdr:to>
      <xdr:col>50</xdr:col>
      <xdr:colOff>114300</xdr:colOff>
      <xdr:row>37</xdr:row>
      <xdr:rowOff>145274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84306"/>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140656</xdr:rowOff>
    </xdr:from>
    <xdr:to>
      <xdr:col>45</xdr:col>
      <xdr:colOff>177800</xdr:colOff>
      <xdr:row>38</xdr:row>
      <xdr:rowOff>12656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84306"/>
          <a:ext cx="889000" cy="4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130175</xdr:rowOff>
    </xdr:from>
    <xdr:to>
      <xdr:col>41</xdr:col>
      <xdr:colOff>50800</xdr:colOff>
      <xdr:row>38</xdr:row>
      <xdr:rowOff>12656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30925"/>
          <a:ext cx="889000" cy="39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101778</xdr:rowOff>
    </xdr:from>
    <xdr:to>
      <xdr:col>36</xdr:col>
      <xdr:colOff>165100</xdr:colOff>
      <xdr:row>35</xdr:row>
      <xdr:rowOff>31928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3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48455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0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78091</xdr:rowOff>
    </xdr:from>
    <xdr:to>
      <xdr:col>55</xdr:col>
      <xdr:colOff>50800</xdr:colOff>
      <xdr:row>38</xdr:row>
      <xdr:rowOff>8241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2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164468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94474</xdr:rowOff>
    </xdr:from>
    <xdr:to>
      <xdr:col>50</xdr:col>
      <xdr:colOff>165100</xdr:colOff>
      <xdr:row>38</xdr:row>
      <xdr:rowOff>24624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15751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3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89856</xdr:rowOff>
    </xdr:from>
    <xdr:to>
      <xdr:col>46</xdr:col>
      <xdr:colOff>38100</xdr:colOff>
      <xdr:row>38</xdr:row>
      <xdr:rowOff>20007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35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11134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2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133305</xdr:rowOff>
    </xdr:from>
    <xdr:to>
      <xdr:col>41</xdr:col>
      <xdr:colOff>101600</xdr:colOff>
      <xdr:row>38</xdr:row>
      <xdr:rowOff>63455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7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54583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79375</xdr:rowOff>
    </xdr:from>
    <xdr:to>
      <xdr:col>36</xdr:col>
      <xdr:colOff>165100</xdr:colOff>
      <xdr:row>36</xdr:row>
      <xdr:rowOff>9525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7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131859</xdr:rowOff>
    </xdr:from>
    <xdr:to>
      <xdr:col>55</xdr:col>
      <xdr:colOff>0</xdr:colOff>
      <xdr:row>57</xdr:row>
      <xdr:rowOff>98740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733059"/>
          <a:ext cx="838200" cy="138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98740</xdr:rowOff>
    </xdr:from>
    <xdr:to>
      <xdr:col>50</xdr:col>
      <xdr:colOff>114300</xdr:colOff>
      <xdr:row>57</xdr:row>
      <xdr:rowOff>137785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71390"/>
          <a:ext cx="889000" cy="3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137785</xdr:rowOff>
    </xdr:from>
    <xdr:to>
      <xdr:col>45</xdr:col>
      <xdr:colOff>177800</xdr:colOff>
      <xdr:row>57</xdr:row>
      <xdr:rowOff>157471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910435"/>
          <a:ext cx="889000"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116552</xdr:rowOff>
    </xdr:from>
    <xdr:to>
      <xdr:col>41</xdr:col>
      <xdr:colOff>50800</xdr:colOff>
      <xdr:row>57</xdr:row>
      <xdr:rowOff>157471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89202"/>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45654</xdr:rowOff>
    </xdr:from>
    <xdr:to>
      <xdr:col>36</xdr:col>
      <xdr:colOff>165100</xdr:colOff>
      <xdr:row>56</xdr:row>
      <xdr:rowOff>147254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4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163781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42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81059</xdr:rowOff>
    </xdr:from>
    <xdr:to>
      <xdr:col>55</xdr:col>
      <xdr:colOff>50800</xdr:colOff>
      <xdr:row>57</xdr:row>
      <xdr:rowOff>11209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68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59486</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66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47940</xdr:rowOff>
    </xdr:from>
    <xdr:to>
      <xdr:col>50</xdr:col>
      <xdr:colOff>165100</xdr:colOff>
      <xdr:row>57</xdr:row>
      <xdr:rowOff>149540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2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140667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1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86985</xdr:rowOff>
    </xdr:from>
    <xdr:to>
      <xdr:col>46</xdr:col>
      <xdr:colOff>38100</xdr:colOff>
      <xdr:row>58</xdr:row>
      <xdr:rowOff>17135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5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8262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5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106671</xdr:rowOff>
    </xdr:from>
    <xdr:to>
      <xdr:col>41</xdr:col>
      <xdr:colOff>101600</xdr:colOff>
      <xdr:row>58</xdr:row>
      <xdr:rowOff>36821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7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27948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7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65752</xdr:rowOff>
    </xdr:from>
    <xdr:to>
      <xdr:col>36</xdr:col>
      <xdr:colOff>165100</xdr:colOff>
      <xdr:row>57</xdr:row>
      <xdr:rowOff>167352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3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158479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3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68878</xdr:rowOff>
    </xdr:from>
    <xdr:to>
      <xdr:col>55</xdr:col>
      <xdr:colOff>0</xdr:colOff>
      <xdr:row>79</xdr:row>
      <xdr:rowOff>46540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70528"/>
          <a:ext cx="838200" cy="32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46540</xdr:rowOff>
    </xdr:from>
    <xdr:to>
      <xdr:col>50</xdr:col>
      <xdr:colOff>114300</xdr:colOff>
      <xdr:row>79</xdr:row>
      <xdr:rowOff>84858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91090"/>
          <a:ext cx="889000" cy="3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84858</xdr:rowOff>
    </xdr:from>
    <xdr:to>
      <xdr:col>45</xdr:col>
      <xdr:colOff>177800</xdr:colOff>
      <xdr:row>79</xdr:row>
      <xdr:rowOff>94416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629408"/>
          <a:ext cx="889000" cy="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94416</xdr:rowOff>
    </xdr:from>
    <xdr:to>
      <xdr:col>41</xdr:col>
      <xdr:colOff>50800</xdr:colOff>
      <xdr:row>79</xdr:row>
      <xdr:rowOff>96451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638966"/>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65191</xdr:rowOff>
    </xdr:from>
    <xdr:to>
      <xdr:col>36</xdr:col>
      <xdr:colOff>165100</xdr:colOff>
      <xdr:row>78</xdr:row>
      <xdr:rowOff>166791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11868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18078</xdr:rowOff>
    </xdr:from>
    <xdr:to>
      <xdr:col>55</xdr:col>
      <xdr:colOff>50800</xdr:colOff>
      <xdr:row>77</xdr:row>
      <xdr:rowOff>119678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1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40955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7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167190</xdr:rowOff>
    </xdr:from>
    <xdr:to>
      <xdr:col>50</xdr:col>
      <xdr:colOff>165100</xdr:colOff>
      <xdr:row>79</xdr:row>
      <xdr:rowOff>97340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88467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3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34058</xdr:rowOff>
    </xdr:from>
    <xdr:to>
      <xdr:col>46</xdr:col>
      <xdr:colOff>38100</xdr:colOff>
      <xdr:row>79</xdr:row>
      <xdr:rowOff>135658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7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126785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7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43616</xdr:rowOff>
    </xdr:from>
    <xdr:to>
      <xdr:col>41</xdr:col>
      <xdr:colOff>101600</xdr:colOff>
      <xdr:row>79</xdr:row>
      <xdr:rowOff>145216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8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136343</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80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45651</xdr:rowOff>
    </xdr:from>
    <xdr:to>
      <xdr:col>36</xdr:col>
      <xdr:colOff>165100</xdr:colOff>
      <xdr:row>79</xdr:row>
      <xdr:rowOff>147251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9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138378</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82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161897</xdr:rowOff>
    </xdr:from>
    <xdr:to>
      <xdr:col>55</xdr:col>
      <xdr:colOff>0</xdr:colOff>
      <xdr:row>97</xdr:row>
      <xdr:rowOff>3192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21097"/>
          <a:ext cx="838200" cy="1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168573</xdr:rowOff>
    </xdr:from>
    <xdr:to>
      <xdr:col>50</xdr:col>
      <xdr:colOff>114300</xdr:colOff>
      <xdr:row>97</xdr:row>
      <xdr:rowOff>3192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627773"/>
          <a:ext cx="889000" cy="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168573</xdr:rowOff>
    </xdr:from>
    <xdr:to>
      <xdr:col>45</xdr:col>
      <xdr:colOff>177800</xdr:colOff>
      <xdr:row>97</xdr:row>
      <xdr:rowOff>20486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627773"/>
          <a:ext cx="889000" cy="2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134203</xdr:rowOff>
    </xdr:from>
    <xdr:to>
      <xdr:col>41</xdr:col>
      <xdr:colOff>50800</xdr:colOff>
      <xdr:row>97</xdr:row>
      <xdr:rowOff>20486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593403"/>
          <a:ext cx="889000" cy="5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155125</xdr:rowOff>
    </xdr:from>
    <xdr:to>
      <xdr:col>36</xdr:col>
      <xdr:colOff>165100</xdr:colOff>
      <xdr:row>96</xdr:row>
      <xdr:rowOff>85275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101802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111097</xdr:rowOff>
    </xdr:from>
    <xdr:to>
      <xdr:col>55</xdr:col>
      <xdr:colOff>50800</xdr:colOff>
      <xdr:row>97</xdr:row>
      <xdr:rowOff>41247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7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89524</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4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123842</xdr:rowOff>
    </xdr:from>
    <xdr:to>
      <xdr:col>50</xdr:col>
      <xdr:colOff>165100</xdr:colOff>
      <xdr:row>97</xdr:row>
      <xdr:rowOff>53992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8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45119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7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117773</xdr:rowOff>
    </xdr:from>
    <xdr:to>
      <xdr:col>46</xdr:col>
      <xdr:colOff>38100</xdr:colOff>
      <xdr:row>97</xdr:row>
      <xdr:rowOff>47923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7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39050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141136</xdr:rowOff>
    </xdr:from>
    <xdr:to>
      <xdr:col>41</xdr:col>
      <xdr:colOff>101600</xdr:colOff>
      <xdr:row>97</xdr:row>
      <xdr:rowOff>71286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0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62413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9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83403</xdr:rowOff>
    </xdr:from>
    <xdr:to>
      <xdr:col>36</xdr:col>
      <xdr:colOff>165100</xdr:colOff>
      <xdr:row>97</xdr:row>
      <xdr:rowOff>13553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4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4680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3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36182</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22732"/>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137862</xdr:rowOff>
    </xdr:from>
    <xdr:to>
      <xdr:col>67</xdr:col>
      <xdr:colOff>101600</xdr:colOff>
      <xdr:row>39</xdr:row>
      <xdr:rowOff>68012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5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84539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2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156832</xdr:rowOff>
    </xdr:from>
    <xdr:to>
      <xdr:col>67</xdr:col>
      <xdr:colOff>101600</xdr:colOff>
      <xdr:row>39</xdr:row>
      <xdr:rowOff>86982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78109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9032</xdr:rowOff>
    </xdr:from>
    <xdr:to>
      <xdr:col>85</xdr:col>
      <xdr:colOff>127000</xdr:colOff>
      <xdr:row>77</xdr:row>
      <xdr:rowOff>12982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210682"/>
          <a:ext cx="8382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12489</xdr:rowOff>
    </xdr:from>
    <xdr:to>
      <xdr:col>81</xdr:col>
      <xdr:colOff>50800</xdr:colOff>
      <xdr:row>77</xdr:row>
      <xdr:rowOff>12982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214139"/>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12489</xdr:rowOff>
    </xdr:from>
    <xdr:to>
      <xdr:col>76</xdr:col>
      <xdr:colOff>114300</xdr:colOff>
      <xdr:row>77</xdr:row>
      <xdr:rowOff>36647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14139"/>
          <a:ext cx="889000" cy="2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30483</xdr:rowOff>
    </xdr:from>
    <xdr:to>
      <xdr:col>71</xdr:col>
      <xdr:colOff>177800</xdr:colOff>
      <xdr:row>77</xdr:row>
      <xdr:rowOff>36647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232133"/>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91168</xdr:rowOff>
    </xdr:from>
    <xdr:to>
      <xdr:col>67</xdr:col>
      <xdr:colOff>101600</xdr:colOff>
      <xdr:row>76</xdr:row>
      <xdr:rowOff>21318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4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37845</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2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129682</xdr:rowOff>
    </xdr:from>
    <xdr:to>
      <xdr:col>85</xdr:col>
      <xdr:colOff>177800</xdr:colOff>
      <xdr:row>77</xdr:row>
      <xdr:rowOff>59832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5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108109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3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133632</xdr:rowOff>
    </xdr:from>
    <xdr:to>
      <xdr:col>81</xdr:col>
      <xdr:colOff>101600</xdr:colOff>
      <xdr:row>77</xdr:row>
      <xdr:rowOff>63782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6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54909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5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133139</xdr:rowOff>
    </xdr:from>
    <xdr:to>
      <xdr:col>76</xdr:col>
      <xdr:colOff>165100</xdr:colOff>
      <xdr:row>77</xdr:row>
      <xdr:rowOff>63289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6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54416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5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157297</xdr:rowOff>
    </xdr:from>
    <xdr:to>
      <xdr:col>72</xdr:col>
      <xdr:colOff>38100</xdr:colOff>
      <xdr:row>77</xdr:row>
      <xdr:rowOff>87447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8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78574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8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151133</xdr:rowOff>
    </xdr:from>
    <xdr:to>
      <xdr:col>67</xdr:col>
      <xdr:colOff>101600</xdr:colOff>
      <xdr:row>77</xdr:row>
      <xdr:rowOff>81283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8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72410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7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27229</xdr:rowOff>
    </xdr:from>
    <xdr:to>
      <xdr:col>85</xdr:col>
      <xdr:colOff>127000</xdr:colOff>
      <xdr:row>99</xdr:row>
      <xdr:rowOff>43870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7000779"/>
          <a:ext cx="838200" cy="1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4293</xdr:rowOff>
    </xdr:from>
    <xdr:to>
      <xdr:col>81</xdr:col>
      <xdr:colOff>50800</xdr:colOff>
      <xdr:row>99</xdr:row>
      <xdr:rowOff>27229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977843"/>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122867</xdr:rowOff>
    </xdr:from>
    <xdr:to>
      <xdr:col>76</xdr:col>
      <xdr:colOff>114300</xdr:colOff>
      <xdr:row>99</xdr:row>
      <xdr:rowOff>4293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53517"/>
          <a:ext cx="889000" cy="22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122867</xdr:rowOff>
    </xdr:from>
    <xdr:to>
      <xdr:col>71</xdr:col>
      <xdr:colOff>177800</xdr:colOff>
      <xdr:row>99</xdr:row>
      <xdr:rowOff>7905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53517"/>
          <a:ext cx="889000" cy="22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19924</xdr:rowOff>
    </xdr:from>
    <xdr:to>
      <xdr:col>67</xdr:col>
      <xdr:colOff>101600</xdr:colOff>
      <xdr:row>98</xdr:row>
      <xdr:rowOff>121524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2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138051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59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164520</xdr:rowOff>
    </xdr:from>
    <xdr:to>
      <xdr:col>85</xdr:col>
      <xdr:colOff>177800</xdr:colOff>
      <xdr:row>99</xdr:row>
      <xdr:rowOff>94670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6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79447</xdr:rowOff>
    </xdr:from>
    <xdr:ext cx="313932"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81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147879</xdr:rowOff>
    </xdr:from>
    <xdr:to>
      <xdr:col>81</xdr:col>
      <xdr:colOff>101600</xdr:colOff>
      <xdr:row>99</xdr:row>
      <xdr:rowOff>78029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94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69156</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704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124943</xdr:rowOff>
    </xdr:from>
    <xdr:to>
      <xdr:col>76</xdr:col>
      <xdr:colOff>165100</xdr:colOff>
      <xdr:row>99</xdr:row>
      <xdr:rowOff>55093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9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46220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701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72067</xdr:rowOff>
    </xdr:from>
    <xdr:to>
      <xdr:col>72</xdr:col>
      <xdr:colOff>38100</xdr:colOff>
      <xdr:row>98</xdr:row>
      <xdr:rowOff>2217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0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164794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9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128555</xdr:rowOff>
    </xdr:from>
    <xdr:to>
      <xdr:col>67</xdr:col>
      <xdr:colOff>101600</xdr:colOff>
      <xdr:row>99</xdr:row>
      <xdr:rowOff>58705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3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49832</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2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33711</xdr:rowOff>
    </xdr:from>
    <xdr:to>
      <xdr:col>116</xdr:col>
      <xdr:colOff>63500</xdr:colOff>
      <xdr:row>39</xdr:row>
      <xdr:rowOff>57943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20261"/>
          <a:ext cx="8382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32503</xdr:rowOff>
    </xdr:from>
    <xdr:to>
      <xdr:col>111</xdr:col>
      <xdr:colOff>177800</xdr:colOff>
      <xdr:row>39</xdr:row>
      <xdr:rowOff>33711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19053"/>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32503</xdr:rowOff>
    </xdr:from>
    <xdr:to>
      <xdr:col>107</xdr:col>
      <xdr:colOff>50800</xdr:colOff>
      <xdr:row>39</xdr:row>
      <xdr:rowOff>33107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19053"/>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155555</xdr:rowOff>
    </xdr:from>
    <xdr:to>
      <xdr:col>102</xdr:col>
      <xdr:colOff>114300</xdr:colOff>
      <xdr:row>39</xdr:row>
      <xdr:rowOff>33107</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70655"/>
          <a:ext cx="889000" cy="4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153806</xdr:rowOff>
    </xdr:from>
    <xdr:to>
      <xdr:col>98</xdr:col>
      <xdr:colOff>38100</xdr:colOff>
      <xdr:row>39</xdr:row>
      <xdr:rowOff>83956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75083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7143</xdr:rowOff>
    </xdr:from>
    <xdr:to>
      <xdr:col>116</xdr:col>
      <xdr:colOff>114300</xdr:colOff>
      <xdr:row>39</xdr:row>
      <xdr:rowOff>108743</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9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123579</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154361</xdr:rowOff>
    </xdr:from>
    <xdr:to>
      <xdr:col>112</xdr:col>
      <xdr:colOff>38100</xdr:colOff>
      <xdr:row>39</xdr:row>
      <xdr:rowOff>84511</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6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101038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44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153153</xdr:rowOff>
    </xdr:from>
    <xdr:to>
      <xdr:col>107</xdr:col>
      <xdr:colOff>101600</xdr:colOff>
      <xdr:row>39</xdr:row>
      <xdr:rowOff>83303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6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99830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44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153757</xdr:rowOff>
    </xdr:from>
    <xdr:to>
      <xdr:col>102</xdr:col>
      <xdr:colOff>165100</xdr:colOff>
      <xdr:row>39</xdr:row>
      <xdr:rowOff>83907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100434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4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104755</xdr:rowOff>
    </xdr:from>
    <xdr:to>
      <xdr:col>98</xdr:col>
      <xdr:colOff>38100</xdr:colOff>
      <xdr:row>39</xdr:row>
      <xdr:rowOff>34905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51432</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39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154565</xdr:rowOff>
    </xdr:from>
    <xdr:to>
      <xdr:col>98</xdr:col>
      <xdr:colOff>38100</xdr:colOff>
      <xdr:row>57</xdr:row>
      <xdr:rowOff>84715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101242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149941</xdr:rowOff>
    </xdr:from>
    <xdr:to>
      <xdr:col>116</xdr:col>
      <xdr:colOff>63500</xdr:colOff>
      <xdr:row>76</xdr:row>
      <xdr:rowOff>50569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008691"/>
          <a:ext cx="838200" cy="7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50569</xdr:rowOff>
    </xdr:from>
    <xdr:to>
      <xdr:col>111</xdr:col>
      <xdr:colOff>177800</xdr:colOff>
      <xdr:row>76</xdr:row>
      <xdr:rowOff>114212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080769"/>
          <a:ext cx="889000" cy="6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114212</xdr:rowOff>
    </xdr:from>
    <xdr:to>
      <xdr:col>107</xdr:col>
      <xdr:colOff>50800</xdr:colOff>
      <xdr:row>76</xdr:row>
      <xdr:rowOff>156319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144412"/>
          <a:ext cx="889000" cy="4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156319</xdr:rowOff>
    </xdr:from>
    <xdr:to>
      <xdr:col>102</xdr:col>
      <xdr:colOff>114300</xdr:colOff>
      <xdr:row>76</xdr:row>
      <xdr:rowOff>169738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86519"/>
          <a:ext cx="889000" cy="1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163950</xdr:rowOff>
    </xdr:from>
    <xdr:to>
      <xdr:col>98</xdr:col>
      <xdr:colOff>38100</xdr:colOff>
      <xdr:row>74</xdr:row>
      <xdr:rowOff>94100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7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110627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5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99141</xdr:rowOff>
    </xdr:from>
    <xdr:to>
      <xdr:col>116</xdr:col>
      <xdr:colOff>114300</xdr:colOff>
      <xdr:row>76</xdr:row>
      <xdr:rowOff>29291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5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77568</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3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171219</xdr:rowOff>
    </xdr:from>
    <xdr:to>
      <xdr:col>112</xdr:col>
      <xdr:colOff>38100</xdr:colOff>
      <xdr:row>76</xdr:row>
      <xdr:rowOff>101369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92496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2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63412</xdr:rowOff>
    </xdr:from>
    <xdr:to>
      <xdr:col>107</xdr:col>
      <xdr:colOff>101600</xdr:colOff>
      <xdr:row>76</xdr:row>
      <xdr:rowOff>165012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0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156139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105519</xdr:rowOff>
    </xdr:from>
    <xdr:to>
      <xdr:col>102</xdr:col>
      <xdr:colOff>165100</xdr:colOff>
      <xdr:row>77</xdr:row>
      <xdr:rowOff>35669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13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26796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2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118938</xdr:rowOff>
    </xdr:from>
    <xdr:to>
      <xdr:col>98</xdr:col>
      <xdr:colOff>38100</xdr:colOff>
      <xdr:row>77</xdr:row>
      <xdr:rowOff>49088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4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40215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4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83,288</a:t>
          </a:r>
          <a:r>
            <a:rPr kumimoji="1" lang="ja-JP" altLang="en-US" sz="1300">
              <a:latin typeface="ＭＳ Ｐゴシック" panose="020B0600070205080204" pitchFamily="50" charset="-128"/>
              <a:ea typeface="ＭＳ Ｐゴシック" panose="020B0600070205080204" pitchFamily="50" charset="-128"/>
            </a:rPr>
            <a:t>円となっており、類似団体内平均と比較して低い状況であるが、前年度に比べ</a:t>
          </a:r>
          <a:r>
            <a:rPr kumimoji="1" lang="en-US" altLang="ja-JP" sz="1300">
              <a:latin typeface="ＭＳ Ｐゴシック" panose="020B0600070205080204" pitchFamily="50" charset="-128"/>
              <a:ea typeface="ＭＳ Ｐゴシック" panose="020B0600070205080204" pitchFamily="50" charset="-128"/>
            </a:rPr>
            <a:t>5,426</a:t>
          </a:r>
          <a:r>
            <a:rPr kumimoji="1" lang="ja-JP" altLang="en-US" sz="1300">
              <a:latin typeface="ＭＳ Ｐゴシック" panose="020B0600070205080204" pitchFamily="50" charset="-128"/>
              <a:ea typeface="ＭＳ Ｐゴシック" panose="020B0600070205080204" pitchFamily="50" charset="-128"/>
            </a:rPr>
            <a:t>円増加していることから、行政サービスの提供方法の見直しに応じた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職員数</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の適正化に取り組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み、人件費の抑制を図る。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扶助費は、住民一人当たり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78,085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円となっており、類似団体内平均と比較して低い状況であるが、前年度に比べ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15,420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円増加している。主な要因は、町内の私立幼稚園が認定こども園に移行したことに伴い、子どものための教育・保育給付に係る施設型給付が</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増加したことによるものなどである。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76,715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円で前年度に比べ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30,256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円増となっている。普通建設事業費のうち新規整備の住民一人当たりのコストが前年度に比べ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29,448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円増加している。これは、小中一貫教育校化に伴う町立小学校校舎の新規整備によるものである。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126212</xdr:rowOff>
    </xdr:from>
    <xdr:to>
      <xdr:col>24</xdr:col>
      <xdr:colOff>63500</xdr:colOff>
      <xdr:row>34</xdr:row>
      <xdr:rowOff>132385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55512"/>
          <a:ext cx="8382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132385</xdr:rowOff>
    </xdr:from>
    <xdr:to>
      <xdr:col>19</xdr:col>
      <xdr:colOff>177800</xdr:colOff>
      <xdr:row>35</xdr:row>
      <xdr:rowOff>34773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61685"/>
          <a:ext cx="8890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16713</xdr:rowOff>
    </xdr:from>
    <xdr:to>
      <xdr:col>15</xdr:col>
      <xdr:colOff>50800</xdr:colOff>
      <xdr:row>35</xdr:row>
      <xdr:rowOff>34773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17463"/>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16713</xdr:rowOff>
    </xdr:from>
    <xdr:to>
      <xdr:col>10</xdr:col>
      <xdr:colOff>114300</xdr:colOff>
      <xdr:row>35</xdr:row>
      <xdr:rowOff>18313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1746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8890</xdr:rowOff>
    </xdr:from>
    <xdr:to>
      <xdr:col>6</xdr:col>
      <xdr:colOff>38100</xdr:colOff>
      <xdr:row>34</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83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61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75412</xdr:rowOff>
    </xdr:from>
    <xdr:to>
      <xdr:col>24</xdr:col>
      <xdr:colOff>114300</xdr:colOff>
      <xdr:row>35</xdr:row>
      <xdr:rowOff>5562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53839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81585</xdr:rowOff>
    </xdr:from>
    <xdr:to>
      <xdr:col>20</xdr:col>
      <xdr:colOff>38100</xdr:colOff>
      <xdr:row>35</xdr:row>
      <xdr:rowOff>11735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2862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0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155423</xdr:rowOff>
    </xdr:from>
    <xdr:to>
      <xdr:col>15</xdr:col>
      <xdr:colOff>101600</xdr:colOff>
      <xdr:row>35</xdr:row>
      <xdr:rowOff>85573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8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76700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7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137363</xdr:rowOff>
    </xdr:from>
    <xdr:to>
      <xdr:col>10</xdr:col>
      <xdr:colOff>165100</xdr:colOff>
      <xdr:row>35</xdr:row>
      <xdr:rowOff>67513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6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58640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5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138963</xdr:rowOff>
    </xdr:from>
    <xdr:to>
      <xdr:col>6</xdr:col>
      <xdr:colOff>38100</xdr:colOff>
      <xdr:row>35</xdr:row>
      <xdr:rowOff>69113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60240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6868</xdr:rowOff>
    </xdr:from>
    <xdr:to>
      <xdr:col>24</xdr:col>
      <xdr:colOff>63500</xdr:colOff>
      <xdr:row>58</xdr:row>
      <xdr:rowOff>10156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50968"/>
          <a:ext cx="838200" cy="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161611</xdr:rowOff>
    </xdr:from>
    <xdr:to>
      <xdr:col>19</xdr:col>
      <xdr:colOff>177800</xdr:colOff>
      <xdr:row>58</xdr:row>
      <xdr:rowOff>10156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34261"/>
          <a:ext cx="889000" cy="1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71909</xdr:rowOff>
    </xdr:from>
    <xdr:to>
      <xdr:col>15</xdr:col>
      <xdr:colOff>50800</xdr:colOff>
      <xdr:row>57</xdr:row>
      <xdr:rowOff>161611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44559"/>
          <a:ext cx="889000" cy="8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153237</xdr:rowOff>
    </xdr:from>
    <xdr:to>
      <xdr:col>10</xdr:col>
      <xdr:colOff>114300</xdr:colOff>
      <xdr:row>57</xdr:row>
      <xdr:rowOff>71909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82987"/>
          <a:ext cx="889000" cy="26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106758</xdr:rowOff>
    </xdr:from>
    <xdr:to>
      <xdr:col>6</xdr:col>
      <xdr:colOff>38100</xdr:colOff>
      <xdr:row>55</xdr:row>
      <xdr:rowOff>36908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36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53435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14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127518</xdr:rowOff>
    </xdr:from>
    <xdr:to>
      <xdr:col>24</xdr:col>
      <xdr:colOff>114300</xdr:colOff>
      <xdr:row>58</xdr:row>
      <xdr:rowOff>57668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42445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81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130806</xdr:rowOff>
    </xdr:from>
    <xdr:to>
      <xdr:col>20</xdr:col>
      <xdr:colOff>38100</xdr:colOff>
      <xdr:row>58</xdr:row>
      <xdr:rowOff>60956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52083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9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110811</xdr:rowOff>
    </xdr:from>
    <xdr:to>
      <xdr:col>15</xdr:col>
      <xdr:colOff>101600</xdr:colOff>
      <xdr:row>58</xdr:row>
      <xdr:rowOff>40961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8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32088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7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21109</xdr:rowOff>
    </xdr:from>
    <xdr:to>
      <xdr:col>10</xdr:col>
      <xdr:colOff>165100</xdr:colOff>
      <xdr:row>57</xdr:row>
      <xdr:rowOff>122709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9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113836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8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102437</xdr:rowOff>
    </xdr:from>
    <xdr:to>
      <xdr:col>6</xdr:col>
      <xdr:colOff>38100</xdr:colOff>
      <xdr:row>56</xdr:row>
      <xdr:rowOff>32587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3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23714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2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4228</xdr:rowOff>
    </xdr:from>
    <xdr:to>
      <xdr:col>24</xdr:col>
      <xdr:colOff>63500</xdr:colOff>
      <xdr:row>78</xdr:row>
      <xdr:rowOff>60288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77328"/>
          <a:ext cx="838200" cy="5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60288</xdr:rowOff>
    </xdr:from>
    <xdr:to>
      <xdr:col>19</xdr:col>
      <xdr:colOff>177800</xdr:colOff>
      <xdr:row>78</xdr:row>
      <xdr:rowOff>128022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33388"/>
          <a:ext cx="889000" cy="6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110728</xdr:rowOff>
    </xdr:from>
    <xdr:to>
      <xdr:col>15</xdr:col>
      <xdr:colOff>50800</xdr:colOff>
      <xdr:row>78</xdr:row>
      <xdr:rowOff>128022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83828"/>
          <a:ext cx="889000" cy="1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110728</xdr:rowOff>
    </xdr:from>
    <xdr:to>
      <xdr:col>10</xdr:col>
      <xdr:colOff>114300</xdr:colOff>
      <xdr:row>79</xdr:row>
      <xdr:rowOff>15695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83828"/>
          <a:ext cx="889000" cy="7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157274</xdr:rowOff>
    </xdr:from>
    <xdr:to>
      <xdr:col>6</xdr:col>
      <xdr:colOff>38100</xdr:colOff>
      <xdr:row>78</xdr:row>
      <xdr:rowOff>87424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5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103951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3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124878</xdr:rowOff>
    </xdr:from>
    <xdr:to>
      <xdr:col>24</xdr:col>
      <xdr:colOff>114300</xdr:colOff>
      <xdr:row>78</xdr:row>
      <xdr:rowOff>55028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2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39805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4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9488</xdr:rowOff>
    </xdr:from>
    <xdr:to>
      <xdr:col>20</xdr:col>
      <xdr:colOff>38100</xdr:colOff>
      <xdr:row>78</xdr:row>
      <xdr:rowOff>111088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8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102215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7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77222</xdr:rowOff>
    </xdr:from>
    <xdr:to>
      <xdr:col>15</xdr:col>
      <xdr:colOff>101600</xdr:colOff>
      <xdr:row>79</xdr:row>
      <xdr:rowOff>7372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169949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43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59928</xdr:rowOff>
    </xdr:from>
    <xdr:to>
      <xdr:col>10</xdr:col>
      <xdr:colOff>165100</xdr:colOff>
      <xdr:row>78</xdr:row>
      <xdr:rowOff>161528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3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152655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2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136345</xdr:rowOff>
    </xdr:from>
    <xdr:to>
      <xdr:col>6</xdr:col>
      <xdr:colOff>38100</xdr:colOff>
      <xdr:row>79</xdr:row>
      <xdr:rowOff>66495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57622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0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162023</xdr:rowOff>
    </xdr:from>
    <xdr:to>
      <xdr:col>24</xdr:col>
      <xdr:colOff>63500</xdr:colOff>
      <xdr:row>98</xdr:row>
      <xdr:rowOff>162375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64123"/>
          <a:ext cx="8382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162023</xdr:rowOff>
    </xdr:from>
    <xdr:to>
      <xdr:col>19</xdr:col>
      <xdr:colOff>177800</xdr:colOff>
      <xdr:row>98</xdr:row>
      <xdr:rowOff>164190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64123"/>
          <a:ext cx="8890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164190</xdr:rowOff>
    </xdr:from>
    <xdr:to>
      <xdr:col>15</xdr:col>
      <xdr:colOff>50800</xdr:colOff>
      <xdr:row>98</xdr:row>
      <xdr:rowOff>167016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6290"/>
          <a:ext cx="889000" cy="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167016</xdr:rowOff>
    </xdr:from>
    <xdr:to>
      <xdr:col>10</xdr:col>
      <xdr:colOff>114300</xdr:colOff>
      <xdr:row>99</xdr:row>
      <xdr:rowOff>5159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9116"/>
          <a:ext cx="889000" cy="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100564</xdr:rowOff>
    </xdr:from>
    <xdr:to>
      <xdr:col>6</xdr:col>
      <xdr:colOff>38100</xdr:colOff>
      <xdr:row>99</xdr:row>
      <xdr:rowOff>30714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2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47241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111575</xdr:rowOff>
    </xdr:from>
    <xdr:to>
      <xdr:col>24</xdr:col>
      <xdr:colOff>114300</xdr:colOff>
      <xdr:row>99</xdr:row>
      <xdr:rowOff>41725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111223</xdr:rowOff>
    </xdr:from>
    <xdr:to>
      <xdr:col>20</xdr:col>
      <xdr:colOff>38100</xdr:colOff>
      <xdr:row>99</xdr:row>
      <xdr:rowOff>41373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32500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113390</xdr:rowOff>
    </xdr:from>
    <xdr:to>
      <xdr:col>15</xdr:col>
      <xdr:colOff>101600</xdr:colOff>
      <xdr:row>99</xdr:row>
      <xdr:rowOff>43540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34667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116216</xdr:rowOff>
    </xdr:from>
    <xdr:to>
      <xdr:col>10</xdr:col>
      <xdr:colOff>165100</xdr:colOff>
      <xdr:row>99</xdr:row>
      <xdr:rowOff>46366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37493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125809</xdr:rowOff>
    </xdr:from>
    <xdr:to>
      <xdr:col>6</xdr:col>
      <xdr:colOff>38100</xdr:colOff>
      <xdr:row>99</xdr:row>
      <xdr:rowOff>55959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47086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95939</xdr:rowOff>
    </xdr:from>
    <xdr:to>
      <xdr:col>55</xdr:col>
      <xdr:colOff>0</xdr:colOff>
      <xdr:row>39</xdr:row>
      <xdr:rowOff>95939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24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95613</xdr:rowOff>
    </xdr:from>
    <xdr:to>
      <xdr:col>50</xdr:col>
      <xdr:colOff>114300</xdr:colOff>
      <xdr:row>39</xdr:row>
      <xdr:rowOff>95939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2163"/>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95613</xdr:rowOff>
    </xdr:from>
    <xdr:to>
      <xdr:col>45</xdr:col>
      <xdr:colOff>177800</xdr:colOff>
      <xdr:row>39</xdr:row>
      <xdr:rowOff>96266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8216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95613</xdr:rowOff>
    </xdr:from>
    <xdr:to>
      <xdr:col>41</xdr:col>
      <xdr:colOff>50800</xdr:colOff>
      <xdr:row>39</xdr:row>
      <xdr:rowOff>96266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216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49385</xdr:rowOff>
    </xdr:from>
    <xdr:to>
      <xdr:col>36</xdr:col>
      <xdr:colOff>165100</xdr:colOff>
      <xdr:row>38</xdr:row>
      <xdr:rowOff>150985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167512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45139</xdr:rowOff>
    </xdr:from>
    <xdr:to>
      <xdr:col>55</xdr:col>
      <xdr:colOff>50800</xdr:colOff>
      <xdr:row>39</xdr:row>
      <xdr:rowOff>146739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131516</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66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45139</xdr:rowOff>
    </xdr:from>
    <xdr:to>
      <xdr:col>50</xdr:col>
      <xdr:colOff>165100</xdr:colOff>
      <xdr:row>39</xdr:row>
      <xdr:rowOff>146739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137866</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44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44813</xdr:rowOff>
    </xdr:from>
    <xdr:to>
      <xdr:col>46</xdr:col>
      <xdr:colOff>38100</xdr:colOff>
      <xdr:row>39</xdr:row>
      <xdr:rowOff>146413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137540</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45466</xdr:rowOff>
    </xdr:from>
    <xdr:to>
      <xdr:col>41</xdr:col>
      <xdr:colOff>101600</xdr:colOff>
      <xdr:row>39</xdr:row>
      <xdr:rowOff>147066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138193</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47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44813</xdr:rowOff>
    </xdr:from>
    <xdr:to>
      <xdr:col>36</xdr:col>
      <xdr:colOff>165100</xdr:colOff>
      <xdr:row>39</xdr:row>
      <xdr:rowOff>146413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137540</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123796</xdr:rowOff>
    </xdr:from>
    <xdr:to>
      <xdr:col>55</xdr:col>
      <xdr:colOff>0</xdr:colOff>
      <xdr:row>58</xdr:row>
      <xdr:rowOff>149094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67896"/>
          <a:ext cx="838200" cy="2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149007</xdr:rowOff>
    </xdr:from>
    <xdr:to>
      <xdr:col>50</xdr:col>
      <xdr:colOff>114300</xdr:colOff>
      <xdr:row>58</xdr:row>
      <xdr:rowOff>149094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093107"/>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149007</xdr:rowOff>
    </xdr:from>
    <xdr:to>
      <xdr:col>45</xdr:col>
      <xdr:colOff>177800</xdr:colOff>
      <xdr:row>58</xdr:row>
      <xdr:rowOff>158707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093107"/>
          <a:ext cx="889000" cy="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139145</xdr:rowOff>
    </xdr:from>
    <xdr:to>
      <xdr:col>41</xdr:col>
      <xdr:colOff>50800</xdr:colOff>
      <xdr:row>58</xdr:row>
      <xdr:rowOff>158707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83245"/>
          <a:ext cx="889000"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2838</xdr:rowOff>
    </xdr:from>
    <xdr:to>
      <xdr:col>36</xdr:col>
      <xdr:colOff>165100</xdr:colOff>
      <xdr:row>57</xdr:row>
      <xdr:rowOff>104438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120965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55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72996</xdr:rowOff>
    </xdr:from>
    <xdr:to>
      <xdr:col>55</xdr:col>
      <xdr:colOff>50800</xdr:colOff>
      <xdr:row>59</xdr:row>
      <xdr:rowOff>3146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1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51423</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9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98294</xdr:rowOff>
    </xdr:from>
    <xdr:to>
      <xdr:col>50</xdr:col>
      <xdr:colOff>165100</xdr:colOff>
      <xdr:row>59</xdr:row>
      <xdr:rowOff>28444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4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19571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13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98207</xdr:rowOff>
    </xdr:from>
    <xdr:to>
      <xdr:col>46</xdr:col>
      <xdr:colOff>38100</xdr:colOff>
      <xdr:row>59</xdr:row>
      <xdr:rowOff>28357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4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19484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13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107907</xdr:rowOff>
    </xdr:from>
    <xdr:to>
      <xdr:col>41</xdr:col>
      <xdr:colOff>101600</xdr:colOff>
      <xdr:row>59</xdr:row>
      <xdr:rowOff>38057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5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29184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14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88345</xdr:rowOff>
    </xdr:from>
    <xdr:to>
      <xdr:col>36</xdr:col>
      <xdr:colOff>165100</xdr:colOff>
      <xdr:row>59</xdr:row>
      <xdr:rowOff>18495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3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9622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12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75121</xdr:rowOff>
    </xdr:from>
    <xdr:to>
      <xdr:col>55</xdr:col>
      <xdr:colOff>0</xdr:colOff>
      <xdr:row>79</xdr:row>
      <xdr:rowOff>75546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619671"/>
          <a:ext cx="8382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64458</xdr:rowOff>
    </xdr:from>
    <xdr:to>
      <xdr:col>50</xdr:col>
      <xdr:colOff>114300</xdr:colOff>
      <xdr:row>79</xdr:row>
      <xdr:rowOff>75121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609008"/>
          <a:ext cx="889000" cy="1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64458</xdr:rowOff>
    </xdr:from>
    <xdr:to>
      <xdr:col>45</xdr:col>
      <xdr:colOff>177800</xdr:colOff>
      <xdr:row>79</xdr:row>
      <xdr:rowOff>79660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60900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74321</xdr:rowOff>
    </xdr:from>
    <xdr:to>
      <xdr:col>41</xdr:col>
      <xdr:colOff>50800</xdr:colOff>
      <xdr:row>79</xdr:row>
      <xdr:rowOff>79660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618871"/>
          <a:ext cx="889000" cy="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40371</xdr:rowOff>
    </xdr:from>
    <xdr:to>
      <xdr:col>36</xdr:col>
      <xdr:colOff>165100</xdr:colOff>
      <xdr:row>77</xdr:row>
      <xdr:rowOff>141971</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4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158498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1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24746</xdr:rowOff>
    </xdr:from>
    <xdr:to>
      <xdr:col>55</xdr:col>
      <xdr:colOff>50800</xdr:colOff>
      <xdr:row>79</xdr:row>
      <xdr:rowOff>126346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6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111123</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24321</xdr:rowOff>
    </xdr:from>
    <xdr:to>
      <xdr:col>50</xdr:col>
      <xdr:colOff>165100</xdr:colOff>
      <xdr:row>79</xdr:row>
      <xdr:rowOff>125921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117048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6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13658</xdr:rowOff>
    </xdr:from>
    <xdr:to>
      <xdr:col>46</xdr:col>
      <xdr:colOff>38100</xdr:colOff>
      <xdr:row>79</xdr:row>
      <xdr:rowOff>115258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55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106385</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650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28860</xdr:rowOff>
    </xdr:from>
    <xdr:to>
      <xdr:col>41</xdr:col>
      <xdr:colOff>101600</xdr:colOff>
      <xdr:row>79</xdr:row>
      <xdr:rowOff>130460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121587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23521</xdr:rowOff>
    </xdr:from>
    <xdr:to>
      <xdr:col>36</xdr:col>
      <xdr:colOff>165100</xdr:colOff>
      <xdr:row>79</xdr:row>
      <xdr:rowOff>125121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116248</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145132</xdr:rowOff>
    </xdr:from>
    <xdr:to>
      <xdr:col>55</xdr:col>
      <xdr:colOff>0</xdr:colOff>
      <xdr:row>96</xdr:row>
      <xdr:rowOff>163495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04332"/>
          <a:ext cx="838200" cy="1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163495</xdr:rowOff>
    </xdr:from>
    <xdr:to>
      <xdr:col>50</xdr:col>
      <xdr:colOff>114300</xdr:colOff>
      <xdr:row>97</xdr:row>
      <xdr:rowOff>504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22695"/>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169287</xdr:rowOff>
    </xdr:from>
    <xdr:to>
      <xdr:col>45</xdr:col>
      <xdr:colOff>177800</xdr:colOff>
      <xdr:row>97</xdr:row>
      <xdr:rowOff>504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2848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169287</xdr:rowOff>
    </xdr:from>
    <xdr:to>
      <xdr:col>41</xdr:col>
      <xdr:colOff>50800</xdr:colOff>
      <xdr:row>97</xdr:row>
      <xdr:rowOff>36895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28487"/>
          <a:ext cx="889000" cy="3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81911</xdr:rowOff>
    </xdr:from>
    <xdr:to>
      <xdr:col>36</xdr:col>
      <xdr:colOff>165100</xdr:colOff>
      <xdr:row>96</xdr:row>
      <xdr:rowOff>12061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6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28588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4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94332</xdr:rowOff>
    </xdr:from>
    <xdr:to>
      <xdr:col>55</xdr:col>
      <xdr:colOff>50800</xdr:colOff>
      <xdr:row>97</xdr:row>
      <xdr:rowOff>24482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5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72759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112695</xdr:rowOff>
    </xdr:from>
    <xdr:to>
      <xdr:col>50</xdr:col>
      <xdr:colOff>165100</xdr:colOff>
      <xdr:row>97</xdr:row>
      <xdr:rowOff>42845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33972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6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121154</xdr:rowOff>
    </xdr:from>
    <xdr:to>
      <xdr:col>46</xdr:col>
      <xdr:colOff>38100</xdr:colOff>
      <xdr:row>97</xdr:row>
      <xdr:rowOff>51304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42431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7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118487</xdr:rowOff>
    </xdr:from>
    <xdr:to>
      <xdr:col>41</xdr:col>
      <xdr:colOff>101600</xdr:colOff>
      <xdr:row>97</xdr:row>
      <xdr:rowOff>48637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39764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7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157545</xdr:rowOff>
    </xdr:from>
    <xdr:to>
      <xdr:col>36</xdr:col>
      <xdr:colOff>165100</xdr:colOff>
      <xdr:row>97</xdr:row>
      <xdr:rowOff>87695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1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78822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0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31278</xdr:rowOff>
    </xdr:from>
    <xdr:to>
      <xdr:col>85</xdr:col>
      <xdr:colOff>127000</xdr:colOff>
      <xdr:row>36</xdr:row>
      <xdr:rowOff>94698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03478"/>
          <a:ext cx="838200" cy="6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94698</xdr:rowOff>
    </xdr:from>
    <xdr:to>
      <xdr:col>81</xdr:col>
      <xdr:colOff>50800</xdr:colOff>
      <xdr:row>36</xdr:row>
      <xdr:rowOff>154069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66898"/>
          <a:ext cx="889000" cy="5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147391</xdr:rowOff>
    </xdr:from>
    <xdr:to>
      <xdr:col>76</xdr:col>
      <xdr:colOff>114300</xdr:colOff>
      <xdr:row>36</xdr:row>
      <xdr:rowOff>154069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19591"/>
          <a:ext cx="889000" cy="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28764</xdr:rowOff>
    </xdr:from>
    <xdr:to>
      <xdr:col>71</xdr:col>
      <xdr:colOff>177800</xdr:colOff>
      <xdr:row>36</xdr:row>
      <xdr:rowOff>147391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029514"/>
          <a:ext cx="889000" cy="29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43425</xdr:rowOff>
    </xdr:from>
    <xdr:to>
      <xdr:col>67</xdr:col>
      <xdr:colOff>101600</xdr:colOff>
      <xdr:row>36</xdr:row>
      <xdr:rowOff>145025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1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136152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0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151928</xdr:rowOff>
    </xdr:from>
    <xdr:to>
      <xdr:col>85</xdr:col>
      <xdr:colOff>177800</xdr:colOff>
      <xdr:row>36</xdr:row>
      <xdr:rowOff>82078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5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3355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0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43898</xdr:rowOff>
    </xdr:from>
    <xdr:to>
      <xdr:col>81</xdr:col>
      <xdr:colOff>101600</xdr:colOff>
      <xdr:row>36</xdr:row>
      <xdr:rowOff>145498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1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162025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9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103269</xdr:rowOff>
    </xdr:from>
    <xdr:to>
      <xdr:col>76</xdr:col>
      <xdr:colOff>165100</xdr:colOff>
      <xdr:row>37</xdr:row>
      <xdr:rowOff>33419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49946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5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96591</xdr:rowOff>
    </xdr:from>
    <xdr:to>
      <xdr:col>72</xdr:col>
      <xdr:colOff>38100</xdr:colOff>
      <xdr:row>37</xdr:row>
      <xdr:rowOff>26741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6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43268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4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149414</xdr:rowOff>
    </xdr:from>
    <xdr:to>
      <xdr:col>67</xdr:col>
      <xdr:colOff>101600</xdr:colOff>
      <xdr:row>35</xdr:row>
      <xdr:rowOff>79564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9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96091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7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138949</xdr:rowOff>
    </xdr:from>
    <xdr:to>
      <xdr:col>85</xdr:col>
      <xdr:colOff>127000</xdr:colOff>
      <xdr:row>57</xdr:row>
      <xdr:rowOff>121945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568699"/>
          <a:ext cx="838200" cy="32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121945</xdr:rowOff>
    </xdr:from>
    <xdr:to>
      <xdr:col>81</xdr:col>
      <xdr:colOff>50800</xdr:colOff>
      <xdr:row>57</xdr:row>
      <xdr:rowOff>170028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94595"/>
          <a:ext cx="889000" cy="4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170028</xdr:rowOff>
    </xdr:from>
    <xdr:to>
      <xdr:col>76</xdr:col>
      <xdr:colOff>114300</xdr:colOff>
      <xdr:row>58</xdr:row>
      <xdr:rowOff>107663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42678"/>
          <a:ext cx="889000" cy="10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107663</xdr:rowOff>
    </xdr:from>
    <xdr:to>
      <xdr:col>71</xdr:col>
      <xdr:colOff>177800</xdr:colOff>
      <xdr:row>58</xdr:row>
      <xdr:rowOff>109220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10051763"/>
          <a:ext cx="889000" cy="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155673</xdr:rowOff>
    </xdr:from>
    <xdr:to>
      <xdr:col>67</xdr:col>
      <xdr:colOff>101600</xdr:colOff>
      <xdr:row>57</xdr:row>
      <xdr:rowOff>85823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5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102350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53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88149</xdr:rowOff>
    </xdr:from>
    <xdr:to>
      <xdr:col>85</xdr:col>
      <xdr:colOff>177800</xdr:colOff>
      <xdr:row>56</xdr:row>
      <xdr:rowOff>18299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1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111026</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6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71145</xdr:rowOff>
    </xdr:from>
    <xdr:to>
      <xdr:col>81</xdr:col>
      <xdr:colOff>101600</xdr:colOff>
      <xdr:row>58</xdr:row>
      <xdr:rowOff>1295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163872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119228</xdr:rowOff>
    </xdr:from>
    <xdr:to>
      <xdr:col>76</xdr:col>
      <xdr:colOff>165100</xdr:colOff>
      <xdr:row>58</xdr:row>
      <xdr:rowOff>49378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9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40505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8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56863</xdr:rowOff>
    </xdr:from>
    <xdr:to>
      <xdr:col>72</xdr:col>
      <xdr:colOff>38100</xdr:colOff>
      <xdr:row>58</xdr:row>
      <xdr:rowOff>158463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149590</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58420</xdr:rowOff>
    </xdr:from>
    <xdr:to>
      <xdr:col>67</xdr:col>
      <xdr:colOff>101600</xdr:colOff>
      <xdr:row>58</xdr:row>
      <xdr:rowOff>160020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151147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9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36182</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0732"/>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137863</xdr:rowOff>
    </xdr:from>
    <xdr:to>
      <xdr:col>67</xdr:col>
      <xdr:colOff>101600</xdr:colOff>
      <xdr:row>79</xdr:row>
      <xdr:rowOff>68013</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84540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8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156832</xdr:rowOff>
    </xdr:from>
    <xdr:to>
      <xdr:col>67</xdr:col>
      <xdr:colOff>101600</xdr:colOff>
      <xdr:row>79</xdr:row>
      <xdr:rowOff>86982</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78109</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2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9032</xdr:rowOff>
    </xdr:from>
    <xdr:to>
      <xdr:col>85</xdr:col>
      <xdr:colOff>127000</xdr:colOff>
      <xdr:row>97</xdr:row>
      <xdr:rowOff>12982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639682"/>
          <a:ext cx="83820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12489</xdr:rowOff>
    </xdr:from>
    <xdr:to>
      <xdr:col>81</xdr:col>
      <xdr:colOff>50800</xdr:colOff>
      <xdr:row>97</xdr:row>
      <xdr:rowOff>12982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643139"/>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12489</xdr:rowOff>
    </xdr:from>
    <xdr:to>
      <xdr:col>76</xdr:col>
      <xdr:colOff>114300</xdr:colOff>
      <xdr:row>97</xdr:row>
      <xdr:rowOff>36647</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43139"/>
          <a:ext cx="889000" cy="2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30483</xdr:rowOff>
    </xdr:from>
    <xdr:to>
      <xdr:col>71</xdr:col>
      <xdr:colOff>177800</xdr:colOff>
      <xdr:row>97</xdr:row>
      <xdr:rowOff>36647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661133"/>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91159</xdr:rowOff>
    </xdr:from>
    <xdr:to>
      <xdr:col>67</xdr:col>
      <xdr:colOff>101600</xdr:colOff>
      <xdr:row>96</xdr:row>
      <xdr:rowOff>21309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37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37836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5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129682</xdr:rowOff>
    </xdr:from>
    <xdr:to>
      <xdr:col>85</xdr:col>
      <xdr:colOff>177800</xdr:colOff>
      <xdr:row>97</xdr:row>
      <xdr:rowOff>59832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8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108109</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6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133632</xdr:rowOff>
    </xdr:from>
    <xdr:to>
      <xdr:col>81</xdr:col>
      <xdr:colOff>101600</xdr:colOff>
      <xdr:row>97</xdr:row>
      <xdr:rowOff>63782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9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54909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68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133139</xdr:rowOff>
    </xdr:from>
    <xdr:to>
      <xdr:col>76</xdr:col>
      <xdr:colOff>165100</xdr:colOff>
      <xdr:row>97</xdr:row>
      <xdr:rowOff>63289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9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54416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8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157297</xdr:rowOff>
    </xdr:from>
    <xdr:to>
      <xdr:col>72</xdr:col>
      <xdr:colOff>38100</xdr:colOff>
      <xdr:row>97</xdr:row>
      <xdr:rowOff>87447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1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78574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0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151133</xdr:rowOff>
    </xdr:from>
    <xdr:to>
      <xdr:col>67</xdr:col>
      <xdr:colOff>101600</xdr:colOff>
      <xdr:row>97</xdr:row>
      <xdr:rowOff>81283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1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72410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0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72898</xdr:rowOff>
    </xdr:from>
    <xdr:to>
      <xdr:col>98</xdr:col>
      <xdr:colOff>38100</xdr:colOff>
      <xdr:row>39</xdr:row>
      <xdr:rowOff>3048</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19575</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決算総額のうち構成比が大きい民生費については、住民一人当たり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155,557</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14,714</a:t>
          </a:r>
          <a:r>
            <a:rPr kumimoji="1" lang="ja-JP" altLang="en-US" sz="1300">
              <a:latin typeface="ＭＳ Ｐゴシック" panose="020B0600070205080204" pitchFamily="50" charset="-128"/>
              <a:ea typeface="ＭＳ Ｐゴシック" panose="020B0600070205080204" pitchFamily="50" charset="-128"/>
            </a:rPr>
            <a:t>円増となっている。これは、物価高騰対応重点支援地方創生臨時交付金に係る事業費が増加したことなどが主な要因である。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教育費は、住民一人当たり</a:t>
          </a:r>
          <a:r>
            <a:rPr kumimoji="1" lang="en-US" altLang="ja-JP" sz="1300">
              <a:latin typeface="ＭＳ Ｐゴシック" panose="020B0600070205080204" pitchFamily="50" charset="-128"/>
              <a:ea typeface="ＭＳ Ｐゴシック" panose="020B0600070205080204" pitchFamily="50" charset="-128"/>
            </a:rPr>
            <a:t>89,319</a:t>
          </a:r>
          <a:r>
            <a:rPr kumimoji="1" lang="ja-JP" altLang="en-US" sz="1300">
              <a:latin typeface="ＭＳ Ｐゴシック" panose="020B0600070205080204" pitchFamily="50" charset="-128"/>
              <a:ea typeface="ＭＳ Ｐゴシック" panose="020B0600070205080204" pitchFamily="50" charset="-128"/>
            </a:rPr>
            <a:t>円となっており、前年度に比べ</a:t>
          </a:r>
          <a:r>
            <a:rPr kumimoji="1" lang="en-US" altLang="ja-JP" sz="1300">
              <a:latin typeface="ＭＳ Ｐゴシック" panose="020B0600070205080204" pitchFamily="50" charset="-128"/>
              <a:ea typeface="ＭＳ Ｐゴシック" panose="020B0600070205080204" pitchFamily="50" charset="-128"/>
            </a:rPr>
            <a:t>29,938</a:t>
          </a:r>
          <a:r>
            <a:rPr kumimoji="1" lang="ja-JP" altLang="en-US" sz="1300">
              <a:latin typeface="ＭＳ Ｐゴシック" panose="020B0600070205080204" pitchFamily="50" charset="-128"/>
              <a:ea typeface="ＭＳ Ｐゴシック" panose="020B0600070205080204" pitchFamily="50" charset="-128"/>
            </a:rPr>
            <a:t>円増となっている。これは、小中一貫教育校化に伴う町立小学校校舎の建設などの関連事業費が増加したことが要因である。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また、消防費は住民一人当たり</a:t>
          </a:r>
          <a:r>
            <a:rPr kumimoji="1" lang="en-US" altLang="ja-JP" sz="1300">
              <a:latin typeface="ＭＳ Ｐゴシック" panose="020B0600070205080204" pitchFamily="50" charset="-128"/>
              <a:ea typeface="ＭＳ Ｐゴシック" panose="020B0600070205080204" pitchFamily="50" charset="-128"/>
            </a:rPr>
            <a:t>35,640</a:t>
          </a:r>
          <a:r>
            <a:rPr kumimoji="1" lang="ja-JP" altLang="en-US" sz="1300">
              <a:latin typeface="ＭＳ Ｐゴシック" panose="020B0600070205080204" pitchFamily="50" charset="-128"/>
              <a:ea typeface="ＭＳ Ｐゴシック" panose="020B0600070205080204" pitchFamily="50" charset="-128"/>
            </a:rPr>
            <a:t>円で類似団体内平均を上回っており、前年度に比べ</a:t>
          </a:r>
          <a:r>
            <a:rPr kumimoji="1" lang="en-US" altLang="ja-JP" sz="1300">
              <a:latin typeface="ＭＳ Ｐゴシック" panose="020B0600070205080204" pitchFamily="50" charset="-128"/>
              <a:ea typeface="ＭＳ Ｐゴシック" panose="020B0600070205080204" pitchFamily="50" charset="-128"/>
            </a:rPr>
            <a:t>3,884</a:t>
          </a:r>
          <a:r>
            <a:rPr kumimoji="1" lang="ja-JP" altLang="en-US" sz="1300">
              <a:latin typeface="ＭＳ Ｐゴシック" panose="020B0600070205080204" pitchFamily="50" charset="-128"/>
              <a:ea typeface="ＭＳ Ｐゴシック" panose="020B0600070205080204" pitchFamily="50" charset="-128"/>
            </a:rPr>
            <a:t>円増となっている。これは、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川越地区消防組合負担金が増加したことが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主な要因となっている。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衛生費については、住民一人当たり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42,146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277</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円減となっている。これは、新型コロナウイルスワクチン接種事業の減少が主な要因となっている。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財政調整基金残高については、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一般財源の補てんのため取り崩しを行ったことから、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年度末時点においては前年度末から約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万円の減額となり、標準財政規模比で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年度より実質単年度収支が赤字に転じていることから、財政構造の見直し及び財政調整基金の継続的な積立を行い、残高水準の適正化、実質単年度収支の黒字化を図る。</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連結実質赤字比率については、全ての会計において黒字で推移している。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今後も各連結対象会計の黒字の維持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に努める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実質公債費比率の分子は、公営企業債の元利償還金に対する繰入金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元利償還金及び組合等が起こした地方債の元利償還金に対する負担金等が増加し、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も減少したことにより増加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今後も、実質公債費比率が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急激に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上昇することのないよう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起債対象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の選択や平準化を図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交付税算入のある有利な地方債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活用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ＭＳ ゴシック" pitchFamily="49" charset="-128"/>
              <a:ea typeface="ＭＳ ゴシック" pitchFamily="49" charset="-128"/>
            </a:rPr>
            <a:t>-</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地方債の現在高は減少したが、公営企業債等繰入見込額、組合等負担等見込額、退職手当負担見込額が増加した。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また、分子から控除する充当可能基金が約</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千万円減少したことなどにより、将来負担額が増額となった。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今後も大規模事業等の実施により、将来負担額の増加が見込まれるため、適正な水準で比率が推移するよう、財政健全化に努める。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埼玉県川島町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一般財源補てんのための財政調整基金の取り崩しや小中一貫教育校整備のため公共施設整備基金の取り崩しなどにより、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基金全体の残高は減少した。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安定した財政運営が行えるよう、財政調整基金の残高については、標準財政規模の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％程度を維持できるよう努める。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また、今後予想される新ごみ処理施設建設をはじめ、老朽化した公共施設の長寿命化等に対応するため、公共施設整備基金に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ついても、計画的に積立を行っていく。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・災害救助基金：災害救助法第２条の規定による災害及び同条の適用を受けることのできない災害の被害を受けた町民及び</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災害時相互応援協定締結市町村への見舞金、救援物資の支給その他の応援災害対策に要する費用や激甚災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害の指定を受けた市町村の復興支援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・菅間一元歴史文化基金：歴史文化の保全及び芸術文化の振興</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・公共施設整備基金：小中一貫教育校整備などの公共施設の整備等へ充当した。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・菅間一元歴史文化基金：歴史的価値のある旧菅間邸の保全に係る事業へ充当し、所期の目的を達したことから令和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で基金を廃止。</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新ごみ処理施設建設をはじめ、老朽化した公共施設の長寿命化等に対応するため、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計画的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積立を行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一般財源補てんのための取り崩しを行い、利子分のみの積立であったため、基金残高が減少した。（▲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339,282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安定した財政運営が行えるよう、標準財政規模の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の残高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を維持できるよう努める。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76808AD-3361-477D-895F-B1B17DB3B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35A944E-F999-43CD-8433-6CCE2E59A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69888F0A-FB45-441D-98A1-672E993CB217}"/>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5" name="正方形/長方形 4">
          <a:extLst>
            <a:ext uri="{FF2B5EF4-FFF2-40B4-BE49-F238E27FC236}">
              <a16:creationId xmlns:a16="http://schemas.microsoft.com/office/drawing/2014/main" id="{FFB88D2B-726A-4F98-84A7-50B86A8CFE08}"/>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4FB0B4F7-A64A-41A7-A45A-2E44D81710F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A407D84A-A6E9-472C-8EDE-0E15415B87C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F02279B5-E71E-41D4-ADAB-09A8AB5D1AD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1DBB0B76-AE14-4168-88C6-4669FF696C5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F7D9F440-48BD-47AE-A6C5-95164EB447B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BFC0FD76-905F-4EA1-9F9B-148EA380840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5F988BA-590B-4004-BB7E-845EFCDFA8A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D3F61B17-57D8-403A-9304-DD38DE18C27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10B15216-2E5A-4FE2-9839-D178FB2A35C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1A5B01DA-0DF1-4D28-8BB7-4889F82EFCC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ABFFAD9E-FD5A-42A0-9717-C2E8923271B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3D5A4CF4-7FAE-4D3F-95C9-FAC4FD247506}"/>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4F793F6B-19AA-4977-ADC7-7F5BE993678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550D1FF6-02FD-4933-9C8A-DEB7BEC8833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3C0148EB-5ED5-4B1C-A4ED-646D9E5275B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1C4270C0-406B-4097-978D-DA0571AAD82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DC2E0DA-5DFE-479D-9258-E504A5E72F2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6EBAC093-1139-45B2-8084-7A31FB38DF4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C775864C-3629-4C65-A996-6C69477B6F6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CF31DA40-6EF8-4E49-AE04-B5C968DE722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F196BDD1-D129-4207-B60A-8BE033EA159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6858423-7B10-493A-89F4-09E676787A8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B5E6D079-AA34-40CF-A2DD-A304075341B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D508F9BA-A180-4509-8BA3-48F34641833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815F5766-BEFD-4BA6-8199-A770D4339D6D}"/>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BEAB648C-868B-431B-AB0C-54F2F5F93BD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18A43B7A-2062-43A0-A1C8-408D1240D29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C4A3D6AA-89C9-4B86-AF93-EC62D0DF34E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34DE30B-5EF2-4676-8572-AFF6ECD3E2E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B351B14-8501-42B8-A250-E09B51D7033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8A398CA5-0FFA-4E55-B206-A0C74B61A97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2A77266D-80FB-4D58-A875-695DDDCF6FA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53A16D48-3107-4A1A-8A0A-AFE27577573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D08CC88-E911-4E52-8DF8-28B5FC2A4CD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BEACE3DA-F927-4F0B-A508-A0F65328A59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65D4E4C-ECE0-4D58-847E-8288D61C514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7B69BFC0-14FA-43DE-BE6B-497CC464C10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15A5DD82-9965-4266-8D49-BC49E8621BCF}"/>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D9B1BA6C-D416-49C0-B6E7-82CEDBE2710A}"/>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7CFFCAFF-2741-42F4-A028-4AB970F6BCDA}"/>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B7DBE113-8E31-4314-B514-949D6C48FC7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11E59A75-6BB0-4383-ADD7-5E6E9B8EF5F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E318F28C-7E5D-4AF6-BB0A-DC06C90391EA}"/>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209CB5CC-F5B7-4E4E-A4DA-AF6E997A7EC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1DC91D8-7F66-42A7-AA4B-5C150713946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有形固定資産減価償却率は、前年度比</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ポイント減少したが、類似団体より高い水準にあり、公共施設の老朽化が進行している状況となっている。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今後、公共施設の老朽化が更に進行していくことが想定されることから、公共施設等総合管理計画や個別施設計画に基づき、集約化・複合化の検討も行いながら、施設の適切な維持管理に努めていく。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A917A85D-DF24-4368-871C-D4FD7F38037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3F64E22F-85C3-4545-A4D9-B91F3030F8AF}"/>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CAC8BFD1-4770-4529-AB07-EF07821869F5}"/>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FFEAD04C-F616-44F1-B2DF-E41F0BFD05A6}"/>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FE930AF3-7E14-406D-806F-ABC686397E1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BFF60528-F5AF-4888-AF9B-E2604EE9BEC1}"/>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3D59E2F2-155A-4E0C-8378-5C6C1394F772}"/>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30651AAD-F8E7-4466-B755-59C1DFE9449C}"/>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607DE4D3-1892-4556-9A85-65EB3326D946}"/>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6DA96761-873E-40AE-8E95-64E495F2B62B}"/>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BCAA40B0-4453-40C8-AFA9-7B3D2B0566C3}"/>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483E7B8B-F1AA-4302-ACBB-BD409DCF9191}"/>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51E255A4-502E-4EFD-B088-A66C92A9E6F5}"/>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8D6E658-2F30-4715-903B-68A0C16F9118}"/>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FF07458E-5E8E-451C-8F4B-B39D761F9E85}"/>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35D7CC2-7C4C-440B-B382-83423798304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D35E79B-27A9-4517-915D-705BEAFD0D5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8E215843-6402-40AB-B05D-0AC1E81D1F93}"/>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9" name="直線コネクタ 68">
          <a:extLst>
            <a:ext uri="{FF2B5EF4-FFF2-40B4-BE49-F238E27FC236}">
              <a16:creationId xmlns:a16="http://schemas.microsoft.com/office/drawing/2014/main" id="{2CDEF51B-3682-425B-B013-03B0310E5687}"/>
            </a:ext>
          </a:extLst>
        </xdr:cNvPr>
        <xdr:cNvCxnSpPr/>
      </xdr:nvCxnSpPr>
      <xdr:spPr>
        <a:xfrm flipV="1">
          <a:off x="4206240" y="522831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0" name="有形固定資産減価償却率最小値テキスト">
          <a:extLst>
            <a:ext uri="{FF2B5EF4-FFF2-40B4-BE49-F238E27FC236}">
              <a16:creationId xmlns:a16="http://schemas.microsoft.com/office/drawing/2014/main" id="{EA86346B-D04A-4FCF-A55A-F211E790A45A}"/>
            </a:ext>
          </a:extLst>
        </xdr:cNvPr>
        <xdr:cNvSpPr txBox="1"/>
      </xdr:nvSpPr>
      <xdr:spPr>
        <a:xfrm>
          <a:off x="425894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1" name="直線コネクタ 70">
          <a:extLst>
            <a:ext uri="{FF2B5EF4-FFF2-40B4-BE49-F238E27FC236}">
              <a16:creationId xmlns:a16="http://schemas.microsoft.com/office/drawing/2014/main" id="{3F9159A3-B4C1-4799-9F98-83113DD72D5D}"/>
            </a:ext>
          </a:extLst>
        </xdr:cNvPr>
        <xdr:cNvCxnSpPr/>
      </xdr:nvCxnSpPr>
      <xdr:spPr>
        <a:xfrm>
          <a:off x="4119245" y="66467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2" name="有形固定資産減価償却率最大値テキスト">
          <a:extLst>
            <a:ext uri="{FF2B5EF4-FFF2-40B4-BE49-F238E27FC236}">
              <a16:creationId xmlns:a16="http://schemas.microsoft.com/office/drawing/2014/main" id="{7805A05E-8599-4EBA-87B4-6F411FB0FFC0}"/>
            </a:ext>
          </a:extLst>
        </xdr:cNvPr>
        <xdr:cNvSpPr txBox="1"/>
      </xdr:nvSpPr>
      <xdr:spPr>
        <a:xfrm>
          <a:off x="4258945" y="5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3" name="直線コネクタ 72">
          <a:extLst>
            <a:ext uri="{FF2B5EF4-FFF2-40B4-BE49-F238E27FC236}">
              <a16:creationId xmlns:a16="http://schemas.microsoft.com/office/drawing/2014/main" id="{119CE5C7-A388-4C6A-9633-1483DADC4B57}"/>
            </a:ext>
          </a:extLst>
        </xdr:cNvPr>
        <xdr:cNvCxnSpPr/>
      </xdr:nvCxnSpPr>
      <xdr:spPr>
        <a:xfrm>
          <a:off x="4119245" y="52283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4" name="有形固定資産減価償却率平均値テキスト">
          <a:extLst>
            <a:ext uri="{FF2B5EF4-FFF2-40B4-BE49-F238E27FC236}">
              <a16:creationId xmlns:a16="http://schemas.microsoft.com/office/drawing/2014/main" id="{43D0C78A-145A-4C69-A0D0-1B9E60A90C87}"/>
            </a:ext>
          </a:extLst>
        </xdr:cNvPr>
        <xdr:cNvSpPr txBox="1"/>
      </xdr:nvSpPr>
      <xdr:spPr>
        <a:xfrm>
          <a:off x="4258945" y="6021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5" name="フローチャート: 判断 74">
          <a:extLst>
            <a:ext uri="{FF2B5EF4-FFF2-40B4-BE49-F238E27FC236}">
              <a16:creationId xmlns:a16="http://schemas.microsoft.com/office/drawing/2014/main" id="{F4048728-1560-492E-BF13-DA62DCFB4854}"/>
            </a:ext>
          </a:extLst>
        </xdr:cNvPr>
        <xdr:cNvSpPr/>
      </xdr:nvSpPr>
      <xdr:spPr>
        <a:xfrm>
          <a:off x="4157345" y="616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6" name="フローチャート: 判断 75">
          <a:extLst>
            <a:ext uri="{FF2B5EF4-FFF2-40B4-BE49-F238E27FC236}">
              <a16:creationId xmlns:a16="http://schemas.microsoft.com/office/drawing/2014/main" id="{36BFC5A2-042A-4281-95D6-4EA749FCFCB7}"/>
            </a:ext>
          </a:extLst>
        </xdr:cNvPr>
        <xdr:cNvSpPr/>
      </xdr:nvSpPr>
      <xdr:spPr>
        <a:xfrm>
          <a:off x="353758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7" name="フローチャート: 判断 76">
          <a:extLst>
            <a:ext uri="{FF2B5EF4-FFF2-40B4-BE49-F238E27FC236}">
              <a16:creationId xmlns:a16="http://schemas.microsoft.com/office/drawing/2014/main" id="{7A58AFD3-0ABC-4062-9C4E-F830D52A4EA7}"/>
            </a:ext>
          </a:extLst>
        </xdr:cNvPr>
        <xdr:cNvSpPr/>
      </xdr:nvSpPr>
      <xdr:spPr>
        <a:xfrm>
          <a:off x="2867025" y="61416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8" name="フローチャート: 判断 77">
          <a:extLst>
            <a:ext uri="{FF2B5EF4-FFF2-40B4-BE49-F238E27FC236}">
              <a16:creationId xmlns:a16="http://schemas.microsoft.com/office/drawing/2014/main" id="{06E7E792-E84D-43A2-8095-11FA6E01D49C}"/>
            </a:ext>
          </a:extLst>
        </xdr:cNvPr>
        <xdr:cNvSpPr/>
      </xdr:nvSpPr>
      <xdr:spPr>
        <a:xfrm>
          <a:off x="2196465" y="61115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35288</xdr:rowOff>
    </xdr:from>
    <xdr:to>
      <xdr:col>7</xdr:col>
      <xdr:colOff>187325</xdr:colOff>
      <xdr:row>32</xdr:row>
      <xdr:rowOff>136888</xdr:rowOff>
    </xdr:to>
    <xdr:sp macro="" textlink="">
      <xdr:nvSpPr>
        <xdr:cNvPr id="79" name="フローチャート: 判断 78">
          <a:extLst>
            <a:ext uri="{FF2B5EF4-FFF2-40B4-BE49-F238E27FC236}">
              <a16:creationId xmlns:a16="http://schemas.microsoft.com/office/drawing/2014/main" id="{740526B6-8EE1-44DE-A225-52A68FA9C964}"/>
            </a:ext>
          </a:extLst>
        </xdr:cNvPr>
        <xdr:cNvSpPr/>
      </xdr:nvSpPr>
      <xdr:spPr>
        <a:xfrm>
          <a:off x="1525905" y="6169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998A8F1-6B23-4BD6-995F-683CEA5DFE2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6007AD6-3751-4F5C-87A4-C2DC2CDD174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D157BC6-C905-4535-9562-911F96ABF6C7}"/>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C32C67FD-B6D5-4409-A569-68813FB7E4F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3A4F479-B2B6-46E2-8886-A79A60D2B3E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144508</xdr:rowOff>
    </xdr:from>
    <xdr:to>
      <xdr:col>23</xdr:col>
      <xdr:colOff>136525</xdr:colOff>
      <xdr:row>34</xdr:row>
      <xdr:rowOff>74658</xdr:rowOff>
    </xdr:to>
    <xdr:sp macro="" textlink="">
      <xdr:nvSpPr>
        <xdr:cNvPr id="85" name="楕円 84">
          <a:extLst>
            <a:ext uri="{FF2B5EF4-FFF2-40B4-BE49-F238E27FC236}">
              <a16:creationId xmlns:a16="http://schemas.microsoft.com/office/drawing/2014/main" id="{A8B6C552-DC9A-4222-97A5-8D5E4CBB0B60}"/>
            </a:ext>
          </a:extLst>
        </xdr:cNvPr>
        <xdr:cNvSpPr/>
      </xdr:nvSpPr>
      <xdr:spPr>
        <a:xfrm>
          <a:off x="4157345" y="6446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122935</xdr:rowOff>
    </xdr:from>
    <xdr:ext cx="405111" cy="259045"/>
    <xdr:sp macro="" textlink="">
      <xdr:nvSpPr>
        <xdr:cNvPr id="86" name="有形固定資産減価償却率該当値テキスト">
          <a:extLst>
            <a:ext uri="{FF2B5EF4-FFF2-40B4-BE49-F238E27FC236}">
              <a16:creationId xmlns:a16="http://schemas.microsoft.com/office/drawing/2014/main" id="{8495C1C5-6087-4DEF-BA49-AD04F795F052}"/>
            </a:ext>
          </a:extLst>
        </xdr:cNvPr>
        <xdr:cNvSpPr txBox="1"/>
      </xdr:nvSpPr>
      <xdr:spPr>
        <a:xfrm>
          <a:off x="4258945" y="642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156845</xdr:rowOff>
    </xdr:from>
    <xdr:to>
      <xdr:col>19</xdr:col>
      <xdr:colOff>187325</xdr:colOff>
      <xdr:row>34</xdr:row>
      <xdr:rowOff>86995</xdr:rowOff>
    </xdr:to>
    <xdr:sp macro="" textlink="">
      <xdr:nvSpPr>
        <xdr:cNvPr id="87" name="楕円 86">
          <a:extLst>
            <a:ext uri="{FF2B5EF4-FFF2-40B4-BE49-F238E27FC236}">
              <a16:creationId xmlns:a16="http://schemas.microsoft.com/office/drawing/2014/main" id="{ABDCC1E8-FC25-47A7-8695-837A012D9973}"/>
            </a:ext>
          </a:extLst>
        </xdr:cNvPr>
        <xdr:cNvSpPr/>
      </xdr:nvSpPr>
      <xdr:spPr>
        <a:xfrm>
          <a:off x="3537585" y="6458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23858</xdr:rowOff>
    </xdr:from>
    <xdr:to>
      <xdr:col>23</xdr:col>
      <xdr:colOff>85725</xdr:colOff>
      <xdr:row>34</xdr:row>
      <xdr:rowOff>36195</xdr:rowOff>
    </xdr:to>
    <xdr:cxnSp macro="">
      <xdr:nvCxnSpPr>
        <xdr:cNvPr id="88" name="直線コネクタ 87">
          <a:extLst>
            <a:ext uri="{FF2B5EF4-FFF2-40B4-BE49-F238E27FC236}">
              <a16:creationId xmlns:a16="http://schemas.microsoft.com/office/drawing/2014/main" id="{C58E8367-720E-4C77-A72E-6132E1651729}"/>
            </a:ext>
          </a:extLst>
        </xdr:cNvPr>
        <xdr:cNvCxnSpPr/>
      </xdr:nvCxnSpPr>
      <xdr:spPr>
        <a:xfrm flipV="1">
          <a:off x="3588385" y="6493238"/>
          <a:ext cx="61976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122918</xdr:rowOff>
    </xdr:from>
    <xdr:to>
      <xdr:col>15</xdr:col>
      <xdr:colOff>187325</xdr:colOff>
      <xdr:row>34</xdr:row>
      <xdr:rowOff>53068</xdr:rowOff>
    </xdr:to>
    <xdr:sp macro="" textlink="">
      <xdr:nvSpPr>
        <xdr:cNvPr id="89" name="楕円 88">
          <a:extLst>
            <a:ext uri="{FF2B5EF4-FFF2-40B4-BE49-F238E27FC236}">
              <a16:creationId xmlns:a16="http://schemas.microsoft.com/office/drawing/2014/main" id="{EED25FCC-1BD0-4AA2-8A08-7FF091A3D75D}"/>
            </a:ext>
          </a:extLst>
        </xdr:cNvPr>
        <xdr:cNvSpPr/>
      </xdr:nvSpPr>
      <xdr:spPr>
        <a:xfrm>
          <a:off x="2867025" y="6424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2268</xdr:rowOff>
    </xdr:from>
    <xdr:to>
      <xdr:col>19</xdr:col>
      <xdr:colOff>136525</xdr:colOff>
      <xdr:row>34</xdr:row>
      <xdr:rowOff>36195</xdr:rowOff>
    </xdr:to>
    <xdr:cxnSp macro="">
      <xdr:nvCxnSpPr>
        <xdr:cNvPr id="90" name="直線コネクタ 89">
          <a:extLst>
            <a:ext uri="{FF2B5EF4-FFF2-40B4-BE49-F238E27FC236}">
              <a16:creationId xmlns:a16="http://schemas.microsoft.com/office/drawing/2014/main" id="{9061F3DB-A5F3-40DD-9E51-77BEE6380216}"/>
            </a:ext>
          </a:extLst>
        </xdr:cNvPr>
        <xdr:cNvCxnSpPr/>
      </xdr:nvCxnSpPr>
      <xdr:spPr>
        <a:xfrm>
          <a:off x="2917825" y="6471648"/>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101328</xdr:rowOff>
    </xdr:from>
    <xdr:to>
      <xdr:col>11</xdr:col>
      <xdr:colOff>187325</xdr:colOff>
      <xdr:row>34</xdr:row>
      <xdr:rowOff>31478</xdr:rowOff>
    </xdr:to>
    <xdr:sp macro="" textlink="">
      <xdr:nvSpPr>
        <xdr:cNvPr id="91" name="楕円 90">
          <a:extLst>
            <a:ext uri="{FF2B5EF4-FFF2-40B4-BE49-F238E27FC236}">
              <a16:creationId xmlns:a16="http://schemas.microsoft.com/office/drawing/2014/main" id="{E26A2ABB-F67A-40D1-BA2A-EB64A405428B}"/>
            </a:ext>
          </a:extLst>
        </xdr:cNvPr>
        <xdr:cNvSpPr/>
      </xdr:nvSpPr>
      <xdr:spPr>
        <a:xfrm>
          <a:off x="2196465" y="64030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152128</xdr:rowOff>
    </xdr:from>
    <xdr:to>
      <xdr:col>15</xdr:col>
      <xdr:colOff>136525</xdr:colOff>
      <xdr:row>34</xdr:row>
      <xdr:rowOff>2268</xdr:rowOff>
    </xdr:to>
    <xdr:cxnSp macro="">
      <xdr:nvCxnSpPr>
        <xdr:cNvPr id="92" name="直線コネクタ 91">
          <a:extLst>
            <a:ext uri="{FF2B5EF4-FFF2-40B4-BE49-F238E27FC236}">
              <a16:creationId xmlns:a16="http://schemas.microsoft.com/office/drawing/2014/main" id="{D864C606-85A4-4A20-A6CC-EEF023B73C4C}"/>
            </a:ext>
          </a:extLst>
        </xdr:cNvPr>
        <xdr:cNvCxnSpPr/>
      </xdr:nvCxnSpPr>
      <xdr:spPr>
        <a:xfrm>
          <a:off x="2247265" y="6453868"/>
          <a:ext cx="67056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67401</xdr:rowOff>
    </xdr:from>
    <xdr:to>
      <xdr:col>7</xdr:col>
      <xdr:colOff>187325</xdr:colOff>
      <xdr:row>33</xdr:row>
      <xdr:rowOff>169001</xdr:rowOff>
    </xdr:to>
    <xdr:sp macro="" textlink="">
      <xdr:nvSpPr>
        <xdr:cNvPr id="93" name="楕円 92">
          <a:extLst>
            <a:ext uri="{FF2B5EF4-FFF2-40B4-BE49-F238E27FC236}">
              <a16:creationId xmlns:a16="http://schemas.microsoft.com/office/drawing/2014/main" id="{9F642AB8-E14E-47E4-995D-BFA598AC378C}"/>
            </a:ext>
          </a:extLst>
        </xdr:cNvPr>
        <xdr:cNvSpPr/>
      </xdr:nvSpPr>
      <xdr:spPr>
        <a:xfrm>
          <a:off x="1525905" y="63691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118201</xdr:rowOff>
    </xdr:from>
    <xdr:to>
      <xdr:col>11</xdr:col>
      <xdr:colOff>136525</xdr:colOff>
      <xdr:row>33</xdr:row>
      <xdr:rowOff>152128</xdr:rowOff>
    </xdr:to>
    <xdr:cxnSp macro="">
      <xdr:nvCxnSpPr>
        <xdr:cNvPr id="94" name="直線コネクタ 93">
          <a:extLst>
            <a:ext uri="{FF2B5EF4-FFF2-40B4-BE49-F238E27FC236}">
              <a16:creationId xmlns:a16="http://schemas.microsoft.com/office/drawing/2014/main" id="{5F0DC307-0718-4E48-B756-ABB4DC621C68}"/>
            </a:ext>
          </a:extLst>
        </xdr:cNvPr>
        <xdr:cNvCxnSpPr/>
      </xdr:nvCxnSpPr>
      <xdr:spPr>
        <a:xfrm>
          <a:off x="1576705" y="6419941"/>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5" name="n_1aveValue有形固定資産減価償却率">
          <a:extLst>
            <a:ext uri="{FF2B5EF4-FFF2-40B4-BE49-F238E27FC236}">
              <a16:creationId xmlns:a16="http://schemas.microsoft.com/office/drawing/2014/main" id="{4AEACEB6-7303-4123-86BA-9D006056CB71}"/>
            </a:ext>
          </a:extLst>
        </xdr:cNvPr>
        <xdr:cNvSpPr txBox="1"/>
      </xdr:nvSpPr>
      <xdr:spPr>
        <a:xfrm>
          <a:off x="339598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6" name="n_2aveValue有形固定資産減価償却率">
          <a:extLst>
            <a:ext uri="{FF2B5EF4-FFF2-40B4-BE49-F238E27FC236}">
              <a16:creationId xmlns:a16="http://schemas.microsoft.com/office/drawing/2014/main" id="{3E0D15AE-D702-4FB7-B6C4-A3D0218D1F9A}"/>
            </a:ext>
          </a:extLst>
        </xdr:cNvPr>
        <xdr:cNvSpPr txBox="1"/>
      </xdr:nvSpPr>
      <xdr:spPr>
        <a:xfrm>
          <a:off x="2738129" y="592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7" name="n_3aveValue有形固定資産減価償却率">
          <a:extLst>
            <a:ext uri="{FF2B5EF4-FFF2-40B4-BE49-F238E27FC236}">
              <a16:creationId xmlns:a16="http://schemas.microsoft.com/office/drawing/2014/main" id="{53CDABC0-ADF5-4BD0-86C0-D352C8D5A1C2}"/>
            </a:ext>
          </a:extLst>
        </xdr:cNvPr>
        <xdr:cNvSpPr txBox="1"/>
      </xdr:nvSpPr>
      <xdr:spPr>
        <a:xfrm>
          <a:off x="2067569" y="589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153415</xdr:rowOff>
    </xdr:from>
    <xdr:ext cx="405111" cy="259045"/>
    <xdr:sp macro="" textlink="">
      <xdr:nvSpPr>
        <xdr:cNvPr id="98" name="n_4aveValue有形固定資産減価償却率">
          <a:extLst>
            <a:ext uri="{FF2B5EF4-FFF2-40B4-BE49-F238E27FC236}">
              <a16:creationId xmlns:a16="http://schemas.microsoft.com/office/drawing/2014/main" id="{4E83AC66-D2D5-4B04-87CF-46A0A1A5E2B3}"/>
            </a:ext>
          </a:extLst>
        </xdr:cNvPr>
        <xdr:cNvSpPr txBox="1"/>
      </xdr:nvSpPr>
      <xdr:spPr>
        <a:xfrm>
          <a:off x="1397009" y="5952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78122</xdr:rowOff>
    </xdr:from>
    <xdr:ext cx="405111" cy="259045"/>
    <xdr:sp macro="" textlink="">
      <xdr:nvSpPr>
        <xdr:cNvPr id="99" name="n_1mainValue有形固定資産減価償却率">
          <a:extLst>
            <a:ext uri="{FF2B5EF4-FFF2-40B4-BE49-F238E27FC236}">
              <a16:creationId xmlns:a16="http://schemas.microsoft.com/office/drawing/2014/main" id="{A8FB7804-AB95-4299-BB75-FD5A9C26A1E1}"/>
            </a:ext>
          </a:extLst>
        </xdr:cNvPr>
        <xdr:cNvSpPr txBox="1"/>
      </xdr:nvSpPr>
      <xdr:spPr>
        <a:xfrm>
          <a:off x="3395989"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44195</xdr:rowOff>
    </xdr:from>
    <xdr:ext cx="405111" cy="259045"/>
    <xdr:sp macro="" textlink="">
      <xdr:nvSpPr>
        <xdr:cNvPr id="100" name="n_2mainValue有形固定資産減価償却率">
          <a:extLst>
            <a:ext uri="{FF2B5EF4-FFF2-40B4-BE49-F238E27FC236}">
              <a16:creationId xmlns:a16="http://schemas.microsoft.com/office/drawing/2014/main" id="{B83B5DDF-1250-4E52-A196-5208825DF4EE}"/>
            </a:ext>
          </a:extLst>
        </xdr:cNvPr>
        <xdr:cNvSpPr txBox="1"/>
      </xdr:nvSpPr>
      <xdr:spPr>
        <a:xfrm>
          <a:off x="2738129" y="651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22605</xdr:rowOff>
    </xdr:from>
    <xdr:ext cx="405111" cy="259045"/>
    <xdr:sp macro="" textlink="">
      <xdr:nvSpPr>
        <xdr:cNvPr id="101" name="n_3mainValue有形固定資産減価償却率">
          <a:extLst>
            <a:ext uri="{FF2B5EF4-FFF2-40B4-BE49-F238E27FC236}">
              <a16:creationId xmlns:a16="http://schemas.microsoft.com/office/drawing/2014/main" id="{3098A310-D68D-47CF-A9D0-1C2D84A6A777}"/>
            </a:ext>
          </a:extLst>
        </xdr:cNvPr>
        <xdr:cNvSpPr txBox="1"/>
      </xdr:nvSpPr>
      <xdr:spPr>
        <a:xfrm>
          <a:off x="2067569" y="649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160128</xdr:rowOff>
    </xdr:from>
    <xdr:ext cx="405111" cy="259045"/>
    <xdr:sp macro="" textlink="">
      <xdr:nvSpPr>
        <xdr:cNvPr id="102" name="n_4mainValue有形固定資産減価償却率">
          <a:extLst>
            <a:ext uri="{FF2B5EF4-FFF2-40B4-BE49-F238E27FC236}">
              <a16:creationId xmlns:a16="http://schemas.microsoft.com/office/drawing/2014/main" id="{6EAC0CCC-AE58-46CD-B3C7-EBD0CEABBA8A}"/>
            </a:ext>
          </a:extLst>
        </xdr:cNvPr>
        <xdr:cNvSpPr txBox="1"/>
      </xdr:nvSpPr>
      <xdr:spPr>
        <a:xfrm>
          <a:off x="1397009" y="646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88CEE22-7C39-47E1-A8C0-89F02045625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861026A5-D1D1-4332-A9BE-94738F6F9F4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64FAA259-BE2C-43CE-800A-DB4F7BF5BBA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F5FB0BB7-4FB8-4902-AD09-A249E78BC5E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169A91AE-50D5-4F53-B615-F2B618B1A4D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57F0D73A-846B-490A-8A48-F541BBA0A4F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D2B839C8-E8AE-4D6A-8EDF-DA3D8B20EC3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16A8A139-D2A3-4992-9A6A-FC390261FCB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447B4D49-93CC-4E84-B88E-2B0BA54B857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4329A397-F548-4011-A967-789721CA1F0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C745DB92-4FB7-421C-9FF0-899354CF809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26C3FED-0DEF-4706-8128-D3381BCA6121}"/>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4AC85822-8226-43FD-9FF3-F1E3C781AA24}"/>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令和５年度までは類似団体平均と同水準であったが、令和６年度は、基金の取り崩しによる充当可能財源の減少や経常経費充当財源等の上昇により、債務償還比率は前年度比</a:t>
          </a:r>
          <a:r>
            <a:rPr kumimoji="1" lang="en-US" altLang="ja-JP" sz="1100">
              <a:latin typeface="ＭＳ Ｐゴシック" panose="020B0600070205080204" pitchFamily="50" charset="-128"/>
              <a:ea typeface="ＭＳ Ｐゴシック" panose="020B0600070205080204" pitchFamily="50" charset="-128"/>
            </a:rPr>
            <a:t>169.6</a:t>
          </a:r>
          <a:r>
            <a:rPr kumimoji="1" lang="ja-JP" altLang="en-US" sz="1100">
              <a:latin typeface="ＭＳ Ｐゴシック" panose="020B0600070205080204" pitchFamily="50" charset="-128"/>
              <a:ea typeface="ＭＳ Ｐゴシック" panose="020B0600070205080204" pitchFamily="50" charset="-128"/>
            </a:rPr>
            <a:t>ポイント増加し、類似団体平均を上回る状況となっている。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今後は、経常経費等の縮減に努め、充当可能財源を確保するなど、債務償還比率の減少に取り組んでいく。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341D45D5-7182-4489-B4A2-3645970A970A}"/>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6850963-3999-4A1D-8ED8-69309166295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42EBFB5-057C-4FC4-B1B7-5FD2C147B60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E4830984-F6B0-4808-AD13-66DDBAB99A5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7D370A1C-1C1A-4B24-993C-1AA120772B25}"/>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96F51E8A-6E0C-49C3-95BE-F090A29011B7}"/>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EE6BB627-5E19-4701-B64B-FEC8A4705549}"/>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5E64DB83-E2E7-42AF-A8C6-4106452F62D2}"/>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EE0CBE1C-8680-4AF3-9294-2183C63A9B93}"/>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EB9B7E7B-128A-4DBE-AA87-549158BB5CC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DDF3F109-6ADB-480E-9DB9-D18FDD20B93C}"/>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BAD77B59-2761-4FBD-A187-E5D8D8098885}"/>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9B7E514F-E423-4FA0-A85A-F496B77847E7}"/>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3BF0FF9-1700-434B-BD0E-811C7AE620E9}"/>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22655553-A99D-4E79-B351-D80946ED7E1C}"/>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4DAABD15-72F5-48D6-B47B-DF1BC1BDF44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B477267-BE5C-4B9F-89E5-90388504329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3" name="直線コネクタ 132">
          <a:extLst>
            <a:ext uri="{FF2B5EF4-FFF2-40B4-BE49-F238E27FC236}">
              <a16:creationId xmlns:a16="http://schemas.microsoft.com/office/drawing/2014/main" id="{68F050E2-C9D9-4C76-92F7-99EEA02CC273}"/>
            </a:ext>
          </a:extLst>
        </xdr:cNvPr>
        <xdr:cNvCxnSpPr/>
      </xdr:nvCxnSpPr>
      <xdr:spPr>
        <a:xfrm flipV="1">
          <a:off x="13027660" y="5160463"/>
          <a:ext cx="1269" cy="1316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4" name="債務償還比率最小値テキスト">
          <a:extLst>
            <a:ext uri="{FF2B5EF4-FFF2-40B4-BE49-F238E27FC236}">
              <a16:creationId xmlns:a16="http://schemas.microsoft.com/office/drawing/2014/main" id="{55FEE25C-2F16-4394-9459-F3774D5F7AC0}"/>
            </a:ext>
          </a:extLst>
        </xdr:cNvPr>
        <xdr:cNvSpPr txBox="1"/>
      </xdr:nvSpPr>
      <xdr:spPr>
        <a:xfrm>
          <a:off x="13080365" y="64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5" name="直線コネクタ 134">
          <a:extLst>
            <a:ext uri="{FF2B5EF4-FFF2-40B4-BE49-F238E27FC236}">
              <a16:creationId xmlns:a16="http://schemas.microsoft.com/office/drawing/2014/main" id="{71EAA74E-61D6-4145-AF1E-311D13232DC9}"/>
            </a:ext>
          </a:extLst>
        </xdr:cNvPr>
        <xdr:cNvCxnSpPr/>
      </xdr:nvCxnSpPr>
      <xdr:spPr>
        <a:xfrm>
          <a:off x="12963525" y="6477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BDBA39B1-1360-4341-BF87-66321F291AD9}"/>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27C861C0-4289-4C54-8BE2-35F20EACDF64}"/>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8" name="債務償還比率平均値テキスト">
          <a:extLst>
            <a:ext uri="{FF2B5EF4-FFF2-40B4-BE49-F238E27FC236}">
              <a16:creationId xmlns:a16="http://schemas.microsoft.com/office/drawing/2014/main" id="{0C56E895-F962-4A1A-B414-3CD523916DEB}"/>
            </a:ext>
          </a:extLst>
        </xdr:cNvPr>
        <xdr:cNvSpPr txBox="1"/>
      </xdr:nvSpPr>
      <xdr:spPr>
        <a:xfrm>
          <a:off x="13080365" y="5573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9" name="フローチャート: 判断 138">
          <a:extLst>
            <a:ext uri="{FF2B5EF4-FFF2-40B4-BE49-F238E27FC236}">
              <a16:creationId xmlns:a16="http://schemas.microsoft.com/office/drawing/2014/main" id="{18C1F8AC-92A1-4204-AA73-9CB9A7C09BAC}"/>
            </a:ext>
          </a:extLst>
        </xdr:cNvPr>
        <xdr:cNvSpPr/>
      </xdr:nvSpPr>
      <xdr:spPr>
        <a:xfrm>
          <a:off x="13001625" y="5718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0" name="フローチャート: 判断 139">
          <a:extLst>
            <a:ext uri="{FF2B5EF4-FFF2-40B4-BE49-F238E27FC236}">
              <a16:creationId xmlns:a16="http://schemas.microsoft.com/office/drawing/2014/main" id="{1C387D80-8AF3-4125-A2D3-054E0AE1AE89}"/>
            </a:ext>
          </a:extLst>
        </xdr:cNvPr>
        <xdr:cNvSpPr/>
      </xdr:nvSpPr>
      <xdr:spPr>
        <a:xfrm>
          <a:off x="12359005" y="5711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1" name="フローチャート: 判断 140">
          <a:extLst>
            <a:ext uri="{FF2B5EF4-FFF2-40B4-BE49-F238E27FC236}">
              <a16:creationId xmlns:a16="http://schemas.microsoft.com/office/drawing/2014/main" id="{E5B9512A-8F9E-4B1A-9AA7-67143D770D61}"/>
            </a:ext>
          </a:extLst>
        </xdr:cNvPr>
        <xdr:cNvSpPr/>
      </xdr:nvSpPr>
      <xdr:spPr>
        <a:xfrm>
          <a:off x="11688445" y="5762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2" name="フローチャート: 判断 141">
          <a:extLst>
            <a:ext uri="{FF2B5EF4-FFF2-40B4-BE49-F238E27FC236}">
              <a16:creationId xmlns:a16="http://schemas.microsoft.com/office/drawing/2014/main" id="{1621AC4A-FE16-4899-BF7B-56C8D9C16D0F}"/>
            </a:ext>
          </a:extLst>
        </xdr:cNvPr>
        <xdr:cNvSpPr/>
      </xdr:nvSpPr>
      <xdr:spPr>
        <a:xfrm>
          <a:off x="11017885" y="5731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3" name="フローチャート: 判断 142">
          <a:extLst>
            <a:ext uri="{FF2B5EF4-FFF2-40B4-BE49-F238E27FC236}">
              <a16:creationId xmlns:a16="http://schemas.microsoft.com/office/drawing/2014/main" id="{207FB10A-200D-45A1-8B35-620FE8694433}"/>
            </a:ext>
          </a:extLst>
        </xdr:cNvPr>
        <xdr:cNvSpPr/>
      </xdr:nvSpPr>
      <xdr:spPr>
        <a:xfrm>
          <a:off x="10347325" y="58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D7EEBC6-F56B-4DD1-BA32-98E6D32F670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2093927-AF70-4DFB-BCF8-093BBB7B066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1170344-D577-4C9F-9EDC-9FE32DFCBCD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3808D37-0DEF-487B-BF6A-755ACFA7016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73E8CD5-57D7-444F-A096-4F09163D106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16746</xdr:rowOff>
    </xdr:from>
    <xdr:to>
      <xdr:col>76</xdr:col>
      <xdr:colOff>73025</xdr:colOff>
      <xdr:row>31</xdr:row>
      <xdr:rowOff>118346</xdr:rowOff>
    </xdr:to>
    <xdr:sp macro="" textlink="">
      <xdr:nvSpPr>
        <xdr:cNvPr id="149" name="楕円 148">
          <a:extLst>
            <a:ext uri="{FF2B5EF4-FFF2-40B4-BE49-F238E27FC236}">
              <a16:creationId xmlns:a16="http://schemas.microsoft.com/office/drawing/2014/main" id="{D39DC103-5D9E-45E8-AE62-1BEDBD1157F1}"/>
            </a:ext>
          </a:extLst>
        </xdr:cNvPr>
        <xdr:cNvSpPr/>
      </xdr:nvSpPr>
      <xdr:spPr>
        <a:xfrm>
          <a:off x="13001625" y="5983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166623</xdr:rowOff>
    </xdr:from>
    <xdr:ext cx="469744" cy="259045"/>
    <xdr:sp macro="" textlink="">
      <xdr:nvSpPr>
        <xdr:cNvPr id="150" name="債務償還比率該当値テキスト">
          <a:extLst>
            <a:ext uri="{FF2B5EF4-FFF2-40B4-BE49-F238E27FC236}">
              <a16:creationId xmlns:a16="http://schemas.microsoft.com/office/drawing/2014/main" id="{BF296E52-5D49-403E-9D7A-B8519EBF615A}"/>
            </a:ext>
          </a:extLst>
        </xdr:cNvPr>
        <xdr:cNvSpPr txBox="1"/>
      </xdr:nvSpPr>
      <xdr:spPr>
        <a:xfrm>
          <a:off x="13080365" y="596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98098</xdr:rowOff>
    </xdr:from>
    <xdr:to>
      <xdr:col>72</xdr:col>
      <xdr:colOff>123825</xdr:colOff>
      <xdr:row>30</xdr:row>
      <xdr:rowOff>28248</xdr:rowOff>
    </xdr:to>
    <xdr:sp macro="" textlink="">
      <xdr:nvSpPr>
        <xdr:cNvPr id="151" name="楕円 150">
          <a:extLst>
            <a:ext uri="{FF2B5EF4-FFF2-40B4-BE49-F238E27FC236}">
              <a16:creationId xmlns:a16="http://schemas.microsoft.com/office/drawing/2014/main" id="{9081B66B-D900-479B-8EBB-8C53A5624A96}"/>
            </a:ext>
          </a:extLst>
        </xdr:cNvPr>
        <xdr:cNvSpPr/>
      </xdr:nvSpPr>
      <xdr:spPr>
        <a:xfrm>
          <a:off x="12359005" y="5729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148898</xdr:rowOff>
    </xdr:from>
    <xdr:to>
      <xdr:col>76</xdr:col>
      <xdr:colOff>22225</xdr:colOff>
      <xdr:row>31</xdr:row>
      <xdr:rowOff>67546</xdr:rowOff>
    </xdr:to>
    <xdr:cxnSp macro="">
      <xdr:nvCxnSpPr>
        <xdr:cNvPr id="152" name="直線コネクタ 151">
          <a:extLst>
            <a:ext uri="{FF2B5EF4-FFF2-40B4-BE49-F238E27FC236}">
              <a16:creationId xmlns:a16="http://schemas.microsoft.com/office/drawing/2014/main" id="{18AF6BE0-4272-40A7-B024-B53A0F3BFAC7}"/>
            </a:ext>
          </a:extLst>
        </xdr:cNvPr>
        <xdr:cNvCxnSpPr/>
      </xdr:nvCxnSpPr>
      <xdr:spPr>
        <a:xfrm>
          <a:off x="12409805" y="5780078"/>
          <a:ext cx="619760" cy="25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53839</xdr:rowOff>
    </xdr:from>
    <xdr:to>
      <xdr:col>68</xdr:col>
      <xdr:colOff>123825</xdr:colOff>
      <xdr:row>29</xdr:row>
      <xdr:rowOff>155439</xdr:rowOff>
    </xdr:to>
    <xdr:sp macro="" textlink="">
      <xdr:nvSpPr>
        <xdr:cNvPr id="153" name="楕円 152">
          <a:extLst>
            <a:ext uri="{FF2B5EF4-FFF2-40B4-BE49-F238E27FC236}">
              <a16:creationId xmlns:a16="http://schemas.microsoft.com/office/drawing/2014/main" id="{68C95CA6-7842-4D0F-BCE1-234D1934739F}"/>
            </a:ext>
          </a:extLst>
        </xdr:cNvPr>
        <xdr:cNvSpPr/>
      </xdr:nvSpPr>
      <xdr:spPr>
        <a:xfrm>
          <a:off x="11688445" y="568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104639</xdr:rowOff>
    </xdr:from>
    <xdr:to>
      <xdr:col>72</xdr:col>
      <xdr:colOff>73025</xdr:colOff>
      <xdr:row>29</xdr:row>
      <xdr:rowOff>148898</xdr:rowOff>
    </xdr:to>
    <xdr:cxnSp macro="">
      <xdr:nvCxnSpPr>
        <xdr:cNvPr id="154" name="直線コネクタ 153">
          <a:extLst>
            <a:ext uri="{FF2B5EF4-FFF2-40B4-BE49-F238E27FC236}">
              <a16:creationId xmlns:a16="http://schemas.microsoft.com/office/drawing/2014/main" id="{CA1F0EF5-4661-4251-B524-FEF02A4DFE81}"/>
            </a:ext>
          </a:extLst>
        </xdr:cNvPr>
        <xdr:cNvCxnSpPr/>
      </xdr:nvCxnSpPr>
      <xdr:spPr>
        <a:xfrm>
          <a:off x="11739245" y="5735819"/>
          <a:ext cx="670560" cy="4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133069</xdr:rowOff>
    </xdr:from>
    <xdr:to>
      <xdr:col>64</xdr:col>
      <xdr:colOff>123825</xdr:colOff>
      <xdr:row>29</xdr:row>
      <xdr:rowOff>63219</xdr:rowOff>
    </xdr:to>
    <xdr:sp macro="" textlink="">
      <xdr:nvSpPr>
        <xdr:cNvPr id="155" name="楕円 154">
          <a:extLst>
            <a:ext uri="{FF2B5EF4-FFF2-40B4-BE49-F238E27FC236}">
              <a16:creationId xmlns:a16="http://schemas.microsoft.com/office/drawing/2014/main" id="{85DD931F-3401-4216-B495-034AD8554BCE}"/>
            </a:ext>
          </a:extLst>
        </xdr:cNvPr>
        <xdr:cNvSpPr/>
      </xdr:nvSpPr>
      <xdr:spPr>
        <a:xfrm>
          <a:off x="11017885" y="5596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12419</xdr:rowOff>
    </xdr:from>
    <xdr:to>
      <xdr:col>68</xdr:col>
      <xdr:colOff>73025</xdr:colOff>
      <xdr:row>29</xdr:row>
      <xdr:rowOff>104639</xdr:rowOff>
    </xdr:to>
    <xdr:cxnSp macro="">
      <xdr:nvCxnSpPr>
        <xdr:cNvPr id="156" name="直線コネクタ 155">
          <a:extLst>
            <a:ext uri="{FF2B5EF4-FFF2-40B4-BE49-F238E27FC236}">
              <a16:creationId xmlns:a16="http://schemas.microsoft.com/office/drawing/2014/main" id="{45D7B7D3-62BC-4A88-9AD4-36475C27098C}"/>
            </a:ext>
          </a:extLst>
        </xdr:cNvPr>
        <xdr:cNvCxnSpPr/>
      </xdr:nvCxnSpPr>
      <xdr:spPr>
        <a:xfrm>
          <a:off x="11068685" y="5643599"/>
          <a:ext cx="670560" cy="9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164256</xdr:rowOff>
    </xdr:from>
    <xdr:to>
      <xdr:col>60</xdr:col>
      <xdr:colOff>123825</xdr:colOff>
      <xdr:row>30</xdr:row>
      <xdr:rowOff>94406</xdr:rowOff>
    </xdr:to>
    <xdr:sp macro="" textlink="">
      <xdr:nvSpPr>
        <xdr:cNvPr id="157" name="楕円 156">
          <a:extLst>
            <a:ext uri="{FF2B5EF4-FFF2-40B4-BE49-F238E27FC236}">
              <a16:creationId xmlns:a16="http://schemas.microsoft.com/office/drawing/2014/main" id="{164C5223-89AB-4905-AE0F-9000BF0FB06C}"/>
            </a:ext>
          </a:extLst>
        </xdr:cNvPr>
        <xdr:cNvSpPr/>
      </xdr:nvSpPr>
      <xdr:spPr>
        <a:xfrm>
          <a:off x="10347325" y="5795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12419</xdr:rowOff>
    </xdr:from>
    <xdr:to>
      <xdr:col>64</xdr:col>
      <xdr:colOff>73025</xdr:colOff>
      <xdr:row>30</xdr:row>
      <xdr:rowOff>43606</xdr:rowOff>
    </xdr:to>
    <xdr:cxnSp macro="">
      <xdr:nvCxnSpPr>
        <xdr:cNvPr id="158" name="直線コネクタ 157">
          <a:extLst>
            <a:ext uri="{FF2B5EF4-FFF2-40B4-BE49-F238E27FC236}">
              <a16:creationId xmlns:a16="http://schemas.microsoft.com/office/drawing/2014/main" id="{B17A34F4-21E4-4735-8228-6EEDA422176A}"/>
            </a:ext>
          </a:extLst>
        </xdr:cNvPr>
        <xdr:cNvCxnSpPr/>
      </xdr:nvCxnSpPr>
      <xdr:spPr>
        <a:xfrm flipV="1">
          <a:off x="10398125" y="5643599"/>
          <a:ext cx="670560" cy="19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9" name="n_1aveValue債務償還比率">
          <a:extLst>
            <a:ext uri="{FF2B5EF4-FFF2-40B4-BE49-F238E27FC236}">
              <a16:creationId xmlns:a16="http://schemas.microsoft.com/office/drawing/2014/main" id="{4C96971E-385F-4538-B2B3-7B46C037FFCB}"/>
            </a:ext>
          </a:extLst>
        </xdr:cNvPr>
        <xdr:cNvSpPr txBox="1"/>
      </xdr:nvSpPr>
      <xdr:spPr>
        <a:xfrm>
          <a:off x="12185092" y="54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0" name="n_2aveValue債務償還比率">
          <a:extLst>
            <a:ext uri="{FF2B5EF4-FFF2-40B4-BE49-F238E27FC236}">
              <a16:creationId xmlns:a16="http://schemas.microsoft.com/office/drawing/2014/main" id="{08F75AED-B4C8-4CD6-BF40-349FC3AA1ADF}"/>
            </a:ext>
          </a:extLst>
        </xdr:cNvPr>
        <xdr:cNvSpPr txBox="1"/>
      </xdr:nvSpPr>
      <xdr:spPr>
        <a:xfrm>
          <a:off x="11527232" y="585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1" name="n_3aveValue債務償還比率">
          <a:extLst>
            <a:ext uri="{FF2B5EF4-FFF2-40B4-BE49-F238E27FC236}">
              <a16:creationId xmlns:a16="http://schemas.microsoft.com/office/drawing/2014/main" id="{76D4D702-69F1-4B7F-B44F-9DF93B221F4C}"/>
            </a:ext>
          </a:extLst>
        </xdr:cNvPr>
        <xdr:cNvSpPr txBox="1"/>
      </xdr:nvSpPr>
      <xdr:spPr>
        <a:xfrm>
          <a:off x="10856672" y="582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62" name="n_4aveValue債務償還比率">
          <a:extLst>
            <a:ext uri="{FF2B5EF4-FFF2-40B4-BE49-F238E27FC236}">
              <a16:creationId xmlns:a16="http://schemas.microsoft.com/office/drawing/2014/main" id="{F9A78B18-4AE3-4B06-A6D9-DBB68469D7D9}"/>
            </a:ext>
          </a:extLst>
        </xdr:cNvPr>
        <xdr:cNvSpPr txBox="1"/>
      </xdr:nvSpPr>
      <xdr:spPr>
        <a:xfrm>
          <a:off x="10186112" y="593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19375</xdr:rowOff>
    </xdr:from>
    <xdr:ext cx="469744" cy="259045"/>
    <xdr:sp macro="" textlink="">
      <xdr:nvSpPr>
        <xdr:cNvPr id="163" name="n_1mainValue債務償還比率">
          <a:extLst>
            <a:ext uri="{FF2B5EF4-FFF2-40B4-BE49-F238E27FC236}">
              <a16:creationId xmlns:a16="http://schemas.microsoft.com/office/drawing/2014/main" id="{9709FBC2-9B33-4836-937E-B42A23932315}"/>
            </a:ext>
          </a:extLst>
        </xdr:cNvPr>
        <xdr:cNvSpPr txBox="1"/>
      </xdr:nvSpPr>
      <xdr:spPr>
        <a:xfrm>
          <a:off x="12185092" y="581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516</xdr:rowOff>
    </xdr:from>
    <xdr:ext cx="469744" cy="259045"/>
    <xdr:sp macro="" textlink="">
      <xdr:nvSpPr>
        <xdr:cNvPr id="164" name="n_2mainValue債務償還比率">
          <a:extLst>
            <a:ext uri="{FF2B5EF4-FFF2-40B4-BE49-F238E27FC236}">
              <a16:creationId xmlns:a16="http://schemas.microsoft.com/office/drawing/2014/main" id="{9A73CF54-8A9E-4983-9965-CB2E01F16D76}"/>
            </a:ext>
          </a:extLst>
        </xdr:cNvPr>
        <xdr:cNvSpPr txBox="1"/>
      </xdr:nvSpPr>
      <xdr:spPr>
        <a:xfrm>
          <a:off x="11527232" y="546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79746</xdr:rowOff>
    </xdr:from>
    <xdr:ext cx="469744" cy="259045"/>
    <xdr:sp macro="" textlink="">
      <xdr:nvSpPr>
        <xdr:cNvPr id="165" name="n_3mainValue債務償還比率">
          <a:extLst>
            <a:ext uri="{FF2B5EF4-FFF2-40B4-BE49-F238E27FC236}">
              <a16:creationId xmlns:a16="http://schemas.microsoft.com/office/drawing/2014/main" id="{AE1840B8-D9C1-40C5-9605-E65323C1D8CD}"/>
            </a:ext>
          </a:extLst>
        </xdr:cNvPr>
        <xdr:cNvSpPr txBox="1"/>
      </xdr:nvSpPr>
      <xdr:spPr>
        <a:xfrm>
          <a:off x="10856672" y="537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110933</xdr:rowOff>
    </xdr:from>
    <xdr:ext cx="469744" cy="259045"/>
    <xdr:sp macro="" textlink="">
      <xdr:nvSpPr>
        <xdr:cNvPr id="166" name="n_4mainValue債務償還比率">
          <a:extLst>
            <a:ext uri="{FF2B5EF4-FFF2-40B4-BE49-F238E27FC236}">
              <a16:creationId xmlns:a16="http://schemas.microsoft.com/office/drawing/2014/main" id="{60DDDD45-026D-4CC8-B75F-84A7C67D7010}"/>
            </a:ext>
          </a:extLst>
        </xdr:cNvPr>
        <xdr:cNvSpPr txBox="1"/>
      </xdr:nvSpPr>
      <xdr:spPr>
        <a:xfrm>
          <a:off x="10186112" y="557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B1042D1-668F-47A2-98A8-A8A5317D175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75389E9-72FD-49EB-8855-4720EEA2883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F4AC4B72-FC30-4373-ADFB-BD6E9DD3FB1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95C9093-DAA5-4E09-89FB-DE6E984E545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829F0FB6-9FCA-4749-A74D-B39D4729292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BB13FE0C-3C18-44DA-948C-9C82A83C01B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EF3B62-69E3-4FDF-9807-38A328DFD19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47BDA7-10E4-462D-B745-ABCE98DFB70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A7E5E8D-67AC-457E-94A5-B64EC8338CA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6F57F06-51E6-4247-9573-56E37FEC5C3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6AB380-8971-4D6E-BB9A-496ED3E72A5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83BF87-03A1-4D66-9803-10AB4C4F256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90FFF4-F383-4A61-B83A-F12A90DBD01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76BBAA-3285-4D04-9762-BECCD0AABD9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56AD1E1-ABD3-4F07-A4AC-331A7067CEC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17643E-7B90-44CF-B147-479931EE80C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EDCFAC-6A88-4A1D-BFE6-C4AB753AD74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9F7FFC2-0286-47B9-9F7B-F1D7BB228B7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A5F6FF-BAF0-4D18-B44D-D9B2DA05264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2F2B45-1590-4452-92F2-715D1335E1C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68A389-6629-4620-AE31-793ED37933A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267A359-A641-4448-865B-F0E69624536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63687A9-3D9F-4DE9-8DA4-C8B6C1DFC4E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408F19-DAE0-4835-9B40-88C7F670BC4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D5CF0F-D234-4425-8E82-97AC174C06F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41BC47-2D4B-490E-B266-1FCD31A6182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CD2656-3B40-4434-953D-E31475B2C8E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A4DFBC-57A5-4950-8425-34C363BE544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46FC13-A4B8-42CC-878B-D30BE7F17F8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2D67D98-C9BC-4C87-89D3-80C9A43BB49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90251E-F32B-4292-8F4A-C4FACE81766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7FDB39-6F3A-4673-A534-C7BD32D875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344322-8CAC-487C-8ECC-B1E43111027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6F8FE3-B1A6-4156-85B3-A159DE27FAB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A7F78D-86B2-4062-BF67-B353D971704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5CE500-968B-404A-A640-B1DBD72FBF2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554C41-971A-44EB-8E02-6644771DC48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CC7E65-8030-43B9-9447-ED46C832B10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38A5C6D-874E-45BD-A8A2-966D1948BAF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016C4C-B491-4715-851E-E8BF247A430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E16FAD-5636-4D64-B1A8-76F2AB0B661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172D90-47D1-4151-9E4E-A5919CD1073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AC071B0-6FF5-4DC3-BAE9-43D79F1ADBB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0E9A33-C9A8-4635-B537-0301E4B99D1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395AAB-964C-414D-B52A-6FB7D9D907C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522C9F-3360-4919-ADBE-69E1574A200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444C40-0176-42AD-8A23-D3C9D6559FF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826636-F4C6-4292-B4C4-74F1C80944C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CFB63A-82EF-4F5F-B8B8-16D3704FC5E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392F192-0DF0-4D90-9065-40C412AB7FAB}"/>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1F6CED9-EC39-4282-B277-D46E7A0AB413}"/>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8683789-6F95-4E73-AAE5-E53D90D71D63}"/>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ADDCD31-C672-4A62-BEDC-35B5F07B3A5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5738CDD-D94B-48F8-BF4D-57A7A5DC95D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B16DC7-1443-473E-81A4-1A3E7657FAB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7B72D9-B065-4E86-85D5-A376C69855A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2708F6A-05D6-4E80-AE4F-8E41BB8D81B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D3357E8-102E-423F-97A4-F5FF25E3354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1522B28-4433-4C2A-B675-672E39EA91A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DCE64AD-1220-4BD9-9E90-49EF64B11F0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6B122C5-71AB-4927-889C-B39250AB63C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730C915-EDC0-4412-B351-73B1708E2355}"/>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C7706BB7-F212-4DB6-985F-7E29A55968D5}"/>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0932051-763F-4FCB-839A-E3227F7B05A1}"/>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FC129096-FECC-4679-A0D7-EDA96DD1086C}"/>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93B205A8-8A4D-4DC6-864E-203EC3CD6767}"/>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5786A51B-A733-49EE-BCAD-01494BFAE9ED}"/>
            </a:ext>
          </a:extLst>
        </xdr:cNvPr>
        <xdr:cNvSpPr txBox="1"/>
      </xdr:nvSpPr>
      <xdr:spPr>
        <a:xfrm>
          <a:off x="412496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ECB148A6-8278-47B2-9599-EC542A8D240C}"/>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F71FD6B-5CB9-4232-A8BF-7DA0DFE46B6F}"/>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5134F602-02CF-4E25-B4EE-C02042B89A3C}"/>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2FAA0D89-6857-4615-9210-D9B7F466AEDD}"/>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66589917-E913-4A30-B619-C676FB53BB76}"/>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EB1AB46-EEDE-459E-99A4-4BEF912DE78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6CF1B63-A7E2-421C-93FC-8967C5D0E42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96B5CC0-98C3-41EF-B848-A5FBEB57FC1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CA5EC1-FA0C-46EF-84A1-3FFC915087F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0BF751-56C9-4366-901D-50445F173A5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31115</xdr:rowOff>
    </xdr:from>
    <xdr:to>
      <xdr:col>24</xdr:col>
      <xdr:colOff>114300</xdr:colOff>
      <xdr:row>41</xdr:row>
      <xdr:rowOff>132715</xdr:rowOff>
    </xdr:to>
    <xdr:sp macro="" textlink="">
      <xdr:nvSpPr>
        <xdr:cNvPr id="73" name="楕円 72">
          <a:extLst>
            <a:ext uri="{FF2B5EF4-FFF2-40B4-BE49-F238E27FC236}">
              <a16:creationId xmlns:a16="http://schemas.microsoft.com/office/drawing/2014/main" id="{9A4CF388-AF66-4BC6-9EC5-8439D846C794}"/>
            </a:ext>
          </a:extLst>
        </xdr:cNvPr>
        <xdr:cNvSpPr/>
      </xdr:nvSpPr>
      <xdr:spPr>
        <a:xfrm>
          <a:off x="403606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117492</xdr:rowOff>
    </xdr:from>
    <xdr:ext cx="405111" cy="259045"/>
    <xdr:sp macro="" textlink="">
      <xdr:nvSpPr>
        <xdr:cNvPr id="74" name="【道路】&#10;有形固定資産減価償却率該当値テキスト">
          <a:extLst>
            <a:ext uri="{FF2B5EF4-FFF2-40B4-BE49-F238E27FC236}">
              <a16:creationId xmlns:a16="http://schemas.microsoft.com/office/drawing/2014/main" id="{A55D3D9C-3E1B-4E4D-B1E4-21C13C04BFC3}"/>
            </a:ext>
          </a:extLst>
        </xdr:cNvPr>
        <xdr:cNvSpPr txBox="1"/>
      </xdr:nvSpPr>
      <xdr:spPr>
        <a:xfrm>
          <a:off x="4124960" y="682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27305</xdr:rowOff>
    </xdr:from>
    <xdr:to>
      <xdr:col>20</xdr:col>
      <xdr:colOff>38100</xdr:colOff>
      <xdr:row>41</xdr:row>
      <xdr:rowOff>128905</xdr:rowOff>
    </xdr:to>
    <xdr:sp macro="" textlink="">
      <xdr:nvSpPr>
        <xdr:cNvPr id="75" name="楕円 74">
          <a:extLst>
            <a:ext uri="{FF2B5EF4-FFF2-40B4-BE49-F238E27FC236}">
              <a16:creationId xmlns:a16="http://schemas.microsoft.com/office/drawing/2014/main" id="{8A6A56D8-E5E7-45F1-9F05-B2E296C0CA31}"/>
            </a:ext>
          </a:extLst>
        </xdr:cNvPr>
        <xdr:cNvSpPr/>
      </xdr:nvSpPr>
      <xdr:spPr>
        <a:xfrm>
          <a:off x="3312160" y="69005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78105</xdr:rowOff>
    </xdr:from>
    <xdr:to>
      <xdr:col>24</xdr:col>
      <xdr:colOff>63500</xdr:colOff>
      <xdr:row>41</xdr:row>
      <xdr:rowOff>81915</xdr:rowOff>
    </xdr:to>
    <xdr:cxnSp macro="">
      <xdr:nvCxnSpPr>
        <xdr:cNvPr id="76" name="直線コネクタ 75">
          <a:extLst>
            <a:ext uri="{FF2B5EF4-FFF2-40B4-BE49-F238E27FC236}">
              <a16:creationId xmlns:a16="http://schemas.microsoft.com/office/drawing/2014/main" id="{AEDB1D00-FAD1-48EE-BC5F-53905B0469D1}"/>
            </a:ext>
          </a:extLst>
        </xdr:cNvPr>
        <xdr:cNvCxnSpPr/>
      </xdr:nvCxnSpPr>
      <xdr:spPr>
        <a:xfrm>
          <a:off x="3355340" y="695134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23495</xdr:rowOff>
    </xdr:from>
    <xdr:to>
      <xdr:col>15</xdr:col>
      <xdr:colOff>101600</xdr:colOff>
      <xdr:row>41</xdr:row>
      <xdr:rowOff>125095</xdr:rowOff>
    </xdr:to>
    <xdr:sp macro="" textlink="">
      <xdr:nvSpPr>
        <xdr:cNvPr id="77" name="楕円 76">
          <a:extLst>
            <a:ext uri="{FF2B5EF4-FFF2-40B4-BE49-F238E27FC236}">
              <a16:creationId xmlns:a16="http://schemas.microsoft.com/office/drawing/2014/main" id="{32DD5497-6C2B-4414-8A76-DEE35966EC0D}"/>
            </a:ext>
          </a:extLst>
        </xdr:cNvPr>
        <xdr:cNvSpPr/>
      </xdr:nvSpPr>
      <xdr:spPr>
        <a:xfrm>
          <a:off x="2514600" y="6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74295</xdr:rowOff>
    </xdr:from>
    <xdr:to>
      <xdr:col>19</xdr:col>
      <xdr:colOff>177800</xdr:colOff>
      <xdr:row>41</xdr:row>
      <xdr:rowOff>78105</xdr:rowOff>
    </xdr:to>
    <xdr:cxnSp macro="">
      <xdr:nvCxnSpPr>
        <xdr:cNvPr id="78" name="直線コネクタ 77">
          <a:extLst>
            <a:ext uri="{FF2B5EF4-FFF2-40B4-BE49-F238E27FC236}">
              <a16:creationId xmlns:a16="http://schemas.microsoft.com/office/drawing/2014/main" id="{D788FD50-6FEC-428E-A9FD-614D22364407}"/>
            </a:ext>
          </a:extLst>
        </xdr:cNvPr>
        <xdr:cNvCxnSpPr/>
      </xdr:nvCxnSpPr>
      <xdr:spPr>
        <a:xfrm>
          <a:off x="2565400" y="694753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21590</xdr:rowOff>
    </xdr:from>
    <xdr:to>
      <xdr:col>10</xdr:col>
      <xdr:colOff>165100</xdr:colOff>
      <xdr:row>41</xdr:row>
      <xdr:rowOff>123190</xdr:rowOff>
    </xdr:to>
    <xdr:sp macro="" textlink="">
      <xdr:nvSpPr>
        <xdr:cNvPr id="79" name="楕円 78">
          <a:extLst>
            <a:ext uri="{FF2B5EF4-FFF2-40B4-BE49-F238E27FC236}">
              <a16:creationId xmlns:a16="http://schemas.microsoft.com/office/drawing/2014/main" id="{2640CC06-4D88-4C28-9173-451A43422312}"/>
            </a:ext>
          </a:extLst>
        </xdr:cNvPr>
        <xdr:cNvSpPr/>
      </xdr:nvSpPr>
      <xdr:spPr>
        <a:xfrm>
          <a:off x="17399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72390</xdr:rowOff>
    </xdr:from>
    <xdr:to>
      <xdr:col>15</xdr:col>
      <xdr:colOff>50800</xdr:colOff>
      <xdr:row>41</xdr:row>
      <xdr:rowOff>74295</xdr:rowOff>
    </xdr:to>
    <xdr:cxnSp macro="">
      <xdr:nvCxnSpPr>
        <xdr:cNvPr id="80" name="直線コネクタ 79">
          <a:extLst>
            <a:ext uri="{FF2B5EF4-FFF2-40B4-BE49-F238E27FC236}">
              <a16:creationId xmlns:a16="http://schemas.microsoft.com/office/drawing/2014/main" id="{79905F2C-81FD-4E88-9AE1-A4254A54202B}"/>
            </a:ext>
          </a:extLst>
        </xdr:cNvPr>
        <xdr:cNvCxnSpPr/>
      </xdr:nvCxnSpPr>
      <xdr:spPr>
        <a:xfrm>
          <a:off x="1790700" y="694563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19685</xdr:rowOff>
    </xdr:from>
    <xdr:to>
      <xdr:col>6</xdr:col>
      <xdr:colOff>38100</xdr:colOff>
      <xdr:row>41</xdr:row>
      <xdr:rowOff>121285</xdr:rowOff>
    </xdr:to>
    <xdr:sp macro="" textlink="">
      <xdr:nvSpPr>
        <xdr:cNvPr id="81" name="楕円 80">
          <a:extLst>
            <a:ext uri="{FF2B5EF4-FFF2-40B4-BE49-F238E27FC236}">
              <a16:creationId xmlns:a16="http://schemas.microsoft.com/office/drawing/2014/main" id="{55379D6C-6F11-4C8A-8416-1F6CE8673260}"/>
            </a:ext>
          </a:extLst>
        </xdr:cNvPr>
        <xdr:cNvSpPr/>
      </xdr:nvSpPr>
      <xdr:spPr>
        <a:xfrm>
          <a:off x="965200" y="6892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70485</xdr:rowOff>
    </xdr:from>
    <xdr:to>
      <xdr:col>10</xdr:col>
      <xdr:colOff>114300</xdr:colOff>
      <xdr:row>41</xdr:row>
      <xdr:rowOff>72390</xdr:rowOff>
    </xdr:to>
    <xdr:cxnSp macro="">
      <xdr:nvCxnSpPr>
        <xdr:cNvPr id="82" name="直線コネクタ 81">
          <a:extLst>
            <a:ext uri="{FF2B5EF4-FFF2-40B4-BE49-F238E27FC236}">
              <a16:creationId xmlns:a16="http://schemas.microsoft.com/office/drawing/2014/main" id="{20D9A005-1589-4968-830E-289B46ED31BB}"/>
            </a:ext>
          </a:extLst>
        </xdr:cNvPr>
        <xdr:cNvCxnSpPr/>
      </xdr:nvCxnSpPr>
      <xdr:spPr>
        <a:xfrm>
          <a:off x="1008380" y="694372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335E9CE9-39C9-4D12-BBD6-298178E7132F}"/>
            </a:ext>
          </a:extLst>
        </xdr:cNvPr>
        <xdr:cNvSpPr txBox="1"/>
      </xdr:nvSpPr>
      <xdr:spPr>
        <a:xfrm>
          <a:off x="317056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B03D1DF2-56F7-4B06-BC4D-7C938F3A969F}"/>
            </a:ext>
          </a:extLst>
        </xdr:cNvPr>
        <xdr:cNvSpPr txBox="1"/>
      </xdr:nvSpPr>
      <xdr:spPr>
        <a:xfrm>
          <a:off x="238570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BB37A2EF-D71B-40BD-A605-6CFC618E86BA}"/>
            </a:ext>
          </a:extLst>
        </xdr:cNvPr>
        <xdr:cNvSpPr txBox="1"/>
      </xdr:nvSpPr>
      <xdr:spPr>
        <a:xfrm>
          <a:off x="161100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A86B24ED-801E-4A35-B73F-08D9D4A20BED}"/>
            </a:ext>
          </a:extLst>
        </xdr:cNvPr>
        <xdr:cNvSpPr txBox="1"/>
      </xdr:nvSpPr>
      <xdr:spPr>
        <a:xfrm>
          <a:off x="83630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120032</xdr:rowOff>
    </xdr:from>
    <xdr:ext cx="405111" cy="259045"/>
    <xdr:sp macro="" textlink="">
      <xdr:nvSpPr>
        <xdr:cNvPr id="87" name="n_1mainValue【道路】&#10;有形固定資産減価償却率">
          <a:extLst>
            <a:ext uri="{FF2B5EF4-FFF2-40B4-BE49-F238E27FC236}">
              <a16:creationId xmlns:a16="http://schemas.microsoft.com/office/drawing/2014/main" id="{500C806B-2531-4E4C-96B3-0B2C4C4062A3}"/>
            </a:ext>
          </a:extLst>
        </xdr:cNvPr>
        <xdr:cNvSpPr txBox="1"/>
      </xdr:nvSpPr>
      <xdr:spPr>
        <a:xfrm>
          <a:off x="3170564"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116222</xdr:rowOff>
    </xdr:from>
    <xdr:ext cx="405111" cy="259045"/>
    <xdr:sp macro="" textlink="">
      <xdr:nvSpPr>
        <xdr:cNvPr id="88" name="n_2mainValue【道路】&#10;有形固定資産減価償却率">
          <a:extLst>
            <a:ext uri="{FF2B5EF4-FFF2-40B4-BE49-F238E27FC236}">
              <a16:creationId xmlns:a16="http://schemas.microsoft.com/office/drawing/2014/main" id="{B05E5F3D-16B9-4DF9-90ED-DE8302684158}"/>
            </a:ext>
          </a:extLst>
        </xdr:cNvPr>
        <xdr:cNvSpPr txBox="1"/>
      </xdr:nvSpPr>
      <xdr:spPr>
        <a:xfrm>
          <a:off x="2385704" y="698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114317</xdr:rowOff>
    </xdr:from>
    <xdr:ext cx="405111" cy="259045"/>
    <xdr:sp macro="" textlink="">
      <xdr:nvSpPr>
        <xdr:cNvPr id="89" name="n_3mainValue【道路】&#10;有形固定資産減価償却率">
          <a:extLst>
            <a:ext uri="{FF2B5EF4-FFF2-40B4-BE49-F238E27FC236}">
              <a16:creationId xmlns:a16="http://schemas.microsoft.com/office/drawing/2014/main" id="{B731A744-9EA6-47C8-A5D0-EC4A1B54D574}"/>
            </a:ext>
          </a:extLst>
        </xdr:cNvPr>
        <xdr:cNvSpPr txBox="1"/>
      </xdr:nvSpPr>
      <xdr:spPr>
        <a:xfrm>
          <a:off x="161100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112412</xdr:rowOff>
    </xdr:from>
    <xdr:ext cx="405111" cy="259045"/>
    <xdr:sp macro="" textlink="">
      <xdr:nvSpPr>
        <xdr:cNvPr id="90" name="n_4mainValue【道路】&#10;有形固定資産減価償却率">
          <a:extLst>
            <a:ext uri="{FF2B5EF4-FFF2-40B4-BE49-F238E27FC236}">
              <a16:creationId xmlns:a16="http://schemas.microsoft.com/office/drawing/2014/main" id="{763317B9-A9A4-4DC4-AEA5-330E4DB1E2B3}"/>
            </a:ext>
          </a:extLst>
        </xdr:cNvPr>
        <xdr:cNvSpPr txBox="1"/>
      </xdr:nvSpPr>
      <xdr:spPr>
        <a:xfrm>
          <a:off x="836304"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021768D-E1C5-435A-B603-62B49732FFB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AC0783F-2376-4961-A6D6-DAB799D84F2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23E1111-787E-4548-BF4F-282BF03C2C4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2509B22-7F77-4D94-A23D-765F86E55E6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604CBB2-4B7D-40E5-9F5B-344F32F02AE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3FCDD74-3BC8-499A-B9D2-FF7E4785F6D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34AA6D0-B9D3-4F47-A116-0EC06BC3050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34ACCD5-1FD4-4C1B-A583-1FCC3216E9A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A8F1219-A92D-4F89-BE46-58754665DFE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2E601BD-418B-4250-A7B0-FD87C0DCB84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6B394C8-51E1-467D-84F0-9A332774088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5874634-4704-4736-97E8-C27678BE582E}"/>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BD49624-A95B-45EE-B9A6-39F2CF69EFE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CA535D7-508C-475A-998C-C9D524ABB4E7}"/>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6004765-9CE0-49C6-8B68-C6C8695997E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B3A68AA6-C944-484C-889D-441BCA8239DE}"/>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132FC83-2E87-45FD-B2F3-237D98C2BC7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E76569EA-1B0C-403A-9931-F0463A1A208D}"/>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F9F2406-9FED-4DB1-B04F-DC772EB96E4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6389149E-6EB1-45DF-8C0D-F19F600D0F35}"/>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7111CE4-1536-437A-B3C1-E7ADDB0A957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703E0C8-4ABD-4E20-861B-3934273CC5E8}"/>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977F2CE-59EB-4E05-B184-22B5AE6D4D4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FD0DF312-6591-4FE3-AE66-2E9F3A3A6528}"/>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68C6A15D-1700-4D5E-BA78-93BBB2B1CA8E}"/>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1BE36C08-0BBF-4B47-A3C7-9A772FD74E7A}"/>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1F58AD70-02F1-4487-9B70-C3A91E61CD28}"/>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EC7A7564-C30F-45E4-A209-B8E87D163A38}"/>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6D3EC7E7-C85A-4510-B7A8-D74EA6C6BB8A}"/>
            </a:ext>
          </a:extLst>
        </xdr:cNvPr>
        <xdr:cNvSpPr txBox="1"/>
      </xdr:nvSpPr>
      <xdr:spPr>
        <a:xfrm>
          <a:off x="9258300" y="684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1A321EA7-BE23-43F5-A447-5F27660ECC28}"/>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EB493694-FE89-4BE6-9F25-01D1D54080CC}"/>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EEDD36B6-C47C-4A23-AF86-72EA653D8BC9}"/>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A006625A-86D1-4DEC-83C3-CD4C2D00CECF}"/>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122152</xdr:rowOff>
    </xdr:from>
    <xdr:to>
      <xdr:col>36</xdr:col>
      <xdr:colOff>165100</xdr:colOff>
      <xdr:row>42</xdr:row>
      <xdr:rowOff>52302</xdr:rowOff>
    </xdr:to>
    <xdr:sp macro="" textlink="">
      <xdr:nvSpPr>
        <xdr:cNvPr id="124" name="フローチャート: 判断 123">
          <a:extLst>
            <a:ext uri="{FF2B5EF4-FFF2-40B4-BE49-F238E27FC236}">
              <a16:creationId xmlns:a16="http://schemas.microsoft.com/office/drawing/2014/main" id="{2DEDDA62-DC00-4792-A27D-B70666474AD9}"/>
            </a:ext>
          </a:extLst>
        </xdr:cNvPr>
        <xdr:cNvSpPr/>
      </xdr:nvSpPr>
      <xdr:spPr>
        <a:xfrm>
          <a:off x="6098540" y="69953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EC79FD9-DEE4-4D39-91F7-389EE4ECA2E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ADE339-16CC-4137-A97A-E509B69F21D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3DF3CC-F456-4F9A-97DF-BD8E84F553F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75EFFB8-788B-405E-9D8A-7C693794F2D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884F22F-0974-42AD-9F04-474249C4347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118495</xdr:rowOff>
    </xdr:from>
    <xdr:to>
      <xdr:col>55</xdr:col>
      <xdr:colOff>50800</xdr:colOff>
      <xdr:row>42</xdr:row>
      <xdr:rowOff>48645</xdr:rowOff>
    </xdr:to>
    <xdr:sp macro="" textlink="">
      <xdr:nvSpPr>
        <xdr:cNvPr id="130" name="楕円 129">
          <a:extLst>
            <a:ext uri="{FF2B5EF4-FFF2-40B4-BE49-F238E27FC236}">
              <a16:creationId xmlns:a16="http://schemas.microsoft.com/office/drawing/2014/main" id="{F87D05DD-C26A-42B3-88FE-506E0B05EFF9}"/>
            </a:ext>
          </a:extLst>
        </xdr:cNvPr>
        <xdr:cNvSpPr/>
      </xdr:nvSpPr>
      <xdr:spPr>
        <a:xfrm>
          <a:off x="9192260" y="6991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AB7C6C79-3806-4893-9E14-04E9FF1BAEB1}"/>
            </a:ext>
          </a:extLst>
        </xdr:cNvPr>
        <xdr:cNvSpPr txBox="1"/>
      </xdr:nvSpPr>
      <xdr:spPr>
        <a:xfrm>
          <a:off x="9258300" y="696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118928</xdr:rowOff>
    </xdr:from>
    <xdr:to>
      <xdr:col>50</xdr:col>
      <xdr:colOff>165100</xdr:colOff>
      <xdr:row>42</xdr:row>
      <xdr:rowOff>49078</xdr:rowOff>
    </xdr:to>
    <xdr:sp macro="" textlink="">
      <xdr:nvSpPr>
        <xdr:cNvPr id="132" name="楕円 131">
          <a:extLst>
            <a:ext uri="{FF2B5EF4-FFF2-40B4-BE49-F238E27FC236}">
              <a16:creationId xmlns:a16="http://schemas.microsoft.com/office/drawing/2014/main" id="{4B1CE98E-9200-449F-9D06-BADCBFB06D72}"/>
            </a:ext>
          </a:extLst>
        </xdr:cNvPr>
        <xdr:cNvSpPr/>
      </xdr:nvSpPr>
      <xdr:spPr>
        <a:xfrm>
          <a:off x="8445500" y="69921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169295</xdr:rowOff>
    </xdr:from>
    <xdr:to>
      <xdr:col>55</xdr:col>
      <xdr:colOff>0</xdr:colOff>
      <xdr:row>41</xdr:row>
      <xdr:rowOff>169728</xdr:rowOff>
    </xdr:to>
    <xdr:cxnSp macro="">
      <xdr:nvCxnSpPr>
        <xdr:cNvPr id="133" name="直線コネクタ 132">
          <a:extLst>
            <a:ext uri="{FF2B5EF4-FFF2-40B4-BE49-F238E27FC236}">
              <a16:creationId xmlns:a16="http://schemas.microsoft.com/office/drawing/2014/main" id="{EF79FC9C-BDA9-47CF-A29E-6978530C60F3}"/>
            </a:ext>
          </a:extLst>
        </xdr:cNvPr>
        <xdr:cNvCxnSpPr/>
      </xdr:nvCxnSpPr>
      <xdr:spPr>
        <a:xfrm flipV="1">
          <a:off x="8496300" y="7042535"/>
          <a:ext cx="723900" cy="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119437</xdr:rowOff>
    </xdr:from>
    <xdr:to>
      <xdr:col>46</xdr:col>
      <xdr:colOff>38100</xdr:colOff>
      <xdr:row>42</xdr:row>
      <xdr:rowOff>49587</xdr:rowOff>
    </xdr:to>
    <xdr:sp macro="" textlink="">
      <xdr:nvSpPr>
        <xdr:cNvPr id="134" name="楕円 133">
          <a:extLst>
            <a:ext uri="{FF2B5EF4-FFF2-40B4-BE49-F238E27FC236}">
              <a16:creationId xmlns:a16="http://schemas.microsoft.com/office/drawing/2014/main" id="{2AC190E8-86A9-4999-8501-6645824E6AF9}"/>
            </a:ext>
          </a:extLst>
        </xdr:cNvPr>
        <xdr:cNvSpPr/>
      </xdr:nvSpPr>
      <xdr:spPr>
        <a:xfrm>
          <a:off x="7670800" y="6992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169728</xdr:rowOff>
    </xdr:from>
    <xdr:to>
      <xdr:col>50</xdr:col>
      <xdr:colOff>114300</xdr:colOff>
      <xdr:row>41</xdr:row>
      <xdr:rowOff>170237</xdr:rowOff>
    </xdr:to>
    <xdr:cxnSp macro="">
      <xdr:nvCxnSpPr>
        <xdr:cNvPr id="135" name="直線コネクタ 134">
          <a:extLst>
            <a:ext uri="{FF2B5EF4-FFF2-40B4-BE49-F238E27FC236}">
              <a16:creationId xmlns:a16="http://schemas.microsoft.com/office/drawing/2014/main" id="{67B9C456-34AA-42CC-B6A5-512ECFE131D9}"/>
            </a:ext>
          </a:extLst>
        </xdr:cNvPr>
        <xdr:cNvCxnSpPr/>
      </xdr:nvCxnSpPr>
      <xdr:spPr>
        <a:xfrm flipV="1">
          <a:off x="7713980" y="7042968"/>
          <a:ext cx="78232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119586</xdr:rowOff>
    </xdr:from>
    <xdr:to>
      <xdr:col>41</xdr:col>
      <xdr:colOff>101600</xdr:colOff>
      <xdr:row>42</xdr:row>
      <xdr:rowOff>49736</xdr:rowOff>
    </xdr:to>
    <xdr:sp macro="" textlink="">
      <xdr:nvSpPr>
        <xdr:cNvPr id="136" name="楕円 135">
          <a:extLst>
            <a:ext uri="{FF2B5EF4-FFF2-40B4-BE49-F238E27FC236}">
              <a16:creationId xmlns:a16="http://schemas.microsoft.com/office/drawing/2014/main" id="{0020D6D6-A5BB-4EF7-BFFE-9DCBB4294BFD}"/>
            </a:ext>
          </a:extLst>
        </xdr:cNvPr>
        <xdr:cNvSpPr/>
      </xdr:nvSpPr>
      <xdr:spPr>
        <a:xfrm>
          <a:off x="6873240" y="6992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170237</xdr:rowOff>
    </xdr:from>
    <xdr:to>
      <xdr:col>45</xdr:col>
      <xdr:colOff>177800</xdr:colOff>
      <xdr:row>41</xdr:row>
      <xdr:rowOff>170386</xdr:rowOff>
    </xdr:to>
    <xdr:cxnSp macro="">
      <xdr:nvCxnSpPr>
        <xdr:cNvPr id="137" name="直線コネクタ 136">
          <a:extLst>
            <a:ext uri="{FF2B5EF4-FFF2-40B4-BE49-F238E27FC236}">
              <a16:creationId xmlns:a16="http://schemas.microsoft.com/office/drawing/2014/main" id="{4FB595F5-9C60-4D66-A688-61C41BEB1803}"/>
            </a:ext>
          </a:extLst>
        </xdr:cNvPr>
        <xdr:cNvCxnSpPr/>
      </xdr:nvCxnSpPr>
      <xdr:spPr>
        <a:xfrm flipV="1">
          <a:off x="6924040" y="7043477"/>
          <a:ext cx="78994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120232</xdr:rowOff>
    </xdr:from>
    <xdr:to>
      <xdr:col>36</xdr:col>
      <xdr:colOff>165100</xdr:colOff>
      <xdr:row>42</xdr:row>
      <xdr:rowOff>50382</xdr:rowOff>
    </xdr:to>
    <xdr:sp macro="" textlink="">
      <xdr:nvSpPr>
        <xdr:cNvPr id="138" name="楕円 137">
          <a:extLst>
            <a:ext uri="{FF2B5EF4-FFF2-40B4-BE49-F238E27FC236}">
              <a16:creationId xmlns:a16="http://schemas.microsoft.com/office/drawing/2014/main" id="{B122FE01-2D43-4E5B-99B5-B8092A94B670}"/>
            </a:ext>
          </a:extLst>
        </xdr:cNvPr>
        <xdr:cNvSpPr/>
      </xdr:nvSpPr>
      <xdr:spPr>
        <a:xfrm>
          <a:off x="6098540" y="6993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170386</xdr:rowOff>
    </xdr:from>
    <xdr:to>
      <xdr:col>41</xdr:col>
      <xdr:colOff>50800</xdr:colOff>
      <xdr:row>41</xdr:row>
      <xdr:rowOff>171032</xdr:rowOff>
    </xdr:to>
    <xdr:cxnSp macro="">
      <xdr:nvCxnSpPr>
        <xdr:cNvPr id="139" name="直線コネクタ 138">
          <a:extLst>
            <a:ext uri="{FF2B5EF4-FFF2-40B4-BE49-F238E27FC236}">
              <a16:creationId xmlns:a16="http://schemas.microsoft.com/office/drawing/2014/main" id="{A1573F08-B2B6-445C-A958-AE5F6E74AC6F}"/>
            </a:ext>
          </a:extLst>
        </xdr:cNvPr>
        <xdr:cNvCxnSpPr/>
      </xdr:nvCxnSpPr>
      <xdr:spPr>
        <a:xfrm flipV="1">
          <a:off x="6149340" y="7043626"/>
          <a:ext cx="774700" cy="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00E0B15D-0A8E-4BC9-8956-B2C7F3B142F6}"/>
            </a:ext>
          </a:extLst>
        </xdr:cNvPr>
        <xdr:cNvSpPr txBox="1"/>
      </xdr:nvSpPr>
      <xdr:spPr>
        <a:xfrm>
          <a:off x="8239271" y="67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74E02F02-35DF-41A6-97AE-0A57B3E92C34}"/>
            </a:ext>
          </a:extLst>
        </xdr:cNvPr>
        <xdr:cNvSpPr txBox="1"/>
      </xdr:nvSpPr>
      <xdr:spPr>
        <a:xfrm>
          <a:off x="7477271" y="675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7C430562-C054-4D69-9494-8FFD12A39AFD}"/>
            </a:ext>
          </a:extLst>
        </xdr:cNvPr>
        <xdr:cNvSpPr txBox="1"/>
      </xdr:nvSpPr>
      <xdr:spPr>
        <a:xfrm>
          <a:off x="6702571" y="67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43429</xdr:rowOff>
    </xdr:from>
    <xdr:ext cx="534377" cy="259045"/>
    <xdr:sp macro="" textlink="">
      <xdr:nvSpPr>
        <xdr:cNvPr id="143" name="n_4aveValue【道路】&#10;一人当たり延長">
          <a:extLst>
            <a:ext uri="{FF2B5EF4-FFF2-40B4-BE49-F238E27FC236}">
              <a16:creationId xmlns:a16="http://schemas.microsoft.com/office/drawing/2014/main" id="{CAB9ED26-8253-4470-934D-DDDE51061D20}"/>
            </a:ext>
          </a:extLst>
        </xdr:cNvPr>
        <xdr:cNvSpPr txBox="1"/>
      </xdr:nvSpPr>
      <xdr:spPr>
        <a:xfrm>
          <a:off x="5905011" y="708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40205</xdr:rowOff>
    </xdr:from>
    <xdr:ext cx="534377" cy="259045"/>
    <xdr:sp macro="" textlink="">
      <xdr:nvSpPr>
        <xdr:cNvPr id="144" name="n_1mainValue【道路】&#10;一人当たり延長">
          <a:extLst>
            <a:ext uri="{FF2B5EF4-FFF2-40B4-BE49-F238E27FC236}">
              <a16:creationId xmlns:a16="http://schemas.microsoft.com/office/drawing/2014/main" id="{B941D4D0-FDDB-4CBD-A7EF-F1A4B3D12BC2}"/>
            </a:ext>
          </a:extLst>
        </xdr:cNvPr>
        <xdr:cNvSpPr txBox="1"/>
      </xdr:nvSpPr>
      <xdr:spPr>
        <a:xfrm>
          <a:off x="8239271" y="708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40714</xdr:rowOff>
    </xdr:from>
    <xdr:ext cx="534377" cy="259045"/>
    <xdr:sp macro="" textlink="">
      <xdr:nvSpPr>
        <xdr:cNvPr id="145" name="n_2mainValue【道路】&#10;一人当たり延長">
          <a:extLst>
            <a:ext uri="{FF2B5EF4-FFF2-40B4-BE49-F238E27FC236}">
              <a16:creationId xmlns:a16="http://schemas.microsoft.com/office/drawing/2014/main" id="{7028B09B-32CF-4C96-9369-A5B05DA15DA0}"/>
            </a:ext>
          </a:extLst>
        </xdr:cNvPr>
        <xdr:cNvSpPr txBox="1"/>
      </xdr:nvSpPr>
      <xdr:spPr>
        <a:xfrm>
          <a:off x="7477271" y="708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40863</xdr:rowOff>
    </xdr:from>
    <xdr:ext cx="534377" cy="259045"/>
    <xdr:sp macro="" textlink="">
      <xdr:nvSpPr>
        <xdr:cNvPr id="146" name="n_3mainValue【道路】&#10;一人当たり延長">
          <a:extLst>
            <a:ext uri="{FF2B5EF4-FFF2-40B4-BE49-F238E27FC236}">
              <a16:creationId xmlns:a16="http://schemas.microsoft.com/office/drawing/2014/main" id="{14EFBA2E-2074-4566-8088-34DF9BF6961D}"/>
            </a:ext>
          </a:extLst>
        </xdr:cNvPr>
        <xdr:cNvSpPr txBox="1"/>
      </xdr:nvSpPr>
      <xdr:spPr>
        <a:xfrm>
          <a:off x="6702571" y="708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66909</xdr:rowOff>
    </xdr:from>
    <xdr:ext cx="534377" cy="259045"/>
    <xdr:sp macro="" textlink="">
      <xdr:nvSpPr>
        <xdr:cNvPr id="147" name="n_4mainValue【道路】&#10;一人当たり延長">
          <a:extLst>
            <a:ext uri="{FF2B5EF4-FFF2-40B4-BE49-F238E27FC236}">
              <a16:creationId xmlns:a16="http://schemas.microsoft.com/office/drawing/2014/main" id="{5357C8A8-34A7-4C13-ADE7-C78D695F613D}"/>
            </a:ext>
          </a:extLst>
        </xdr:cNvPr>
        <xdr:cNvSpPr txBox="1"/>
      </xdr:nvSpPr>
      <xdr:spPr>
        <a:xfrm>
          <a:off x="5905011" y="677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DCBCC3E-590D-48DD-8D69-E7DEC23A3AB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244585C-2170-48D5-A8A5-54603EF0B7E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34D56F5-E8EA-429A-9FE9-E8FB9981C39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8E3B5CD-A854-4197-A4DD-A0CE23ED536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F2447A6-A287-480C-9545-6C9D177CEF7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CC9292D-EBC1-4B07-9E47-C5B08995E59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DD48FC9-78B5-4232-9FFB-F056C771D84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16D9F4B-6E28-4748-96A8-449A7723FF3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C847399-A292-4D3C-9B48-D21151D81EB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728273E-55AD-4EEA-9B4F-C91F2D6FDD4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24EA6AE-00AB-44CC-B9D6-39B746AC1D0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7640970C-9AC1-4FF0-AF8B-FD5A64119061}"/>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70BA8D1-AD90-4A92-823F-E24C0D6C9E8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80F52486-DE05-4388-9807-048D4B31FEB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501873-074D-4258-B4DA-C32A16EC6F4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DDBAACE-EFD8-4584-BCE8-DD2222CC176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183C44E-1DA5-4EBD-ACC9-E4BBAB5E486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6AAA7BF-248C-485B-AA61-41B86846019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136B732-2A72-4727-88EE-5AAD1C375E4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0B86428-F935-4908-AD64-C3099DCCA8F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2010FA2-6D8E-439D-A339-3A2719864B8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9AF4424-1435-4690-8E66-9479DF3A64A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74D9F3AA-1131-4C45-99A6-CFEBA0752F8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C74547C-0892-4669-9689-35E1E3A9489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007C1A7C-E424-4AC5-AB3A-9A9113122955}"/>
            </a:ext>
          </a:extLst>
        </xdr:cNvPr>
        <xdr:cNvCxnSpPr/>
      </xdr:nvCxnSpPr>
      <xdr:spPr>
        <a:xfrm flipV="1">
          <a:off x="4086225" y="942022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59A6647-700B-43D5-A8F8-7397C6195B41}"/>
            </a:ext>
          </a:extLst>
        </xdr:cNvPr>
        <xdr:cNvSpPr txBox="1"/>
      </xdr:nvSpPr>
      <xdr:spPr>
        <a:xfrm>
          <a:off x="4124960"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30211A72-A82F-4760-A862-823C86FFBCBC}"/>
            </a:ext>
          </a:extLst>
        </xdr:cNvPr>
        <xdr:cNvCxnSpPr/>
      </xdr:nvCxnSpPr>
      <xdr:spPr>
        <a:xfrm>
          <a:off x="4020820" y="10757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3DFD1848-BB5B-4C34-B0B0-59E2173FD19B}"/>
            </a:ext>
          </a:extLst>
        </xdr:cNvPr>
        <xdr:cNvSpPr txBox="1"/>
      </xdr:nvSpPr>
      <xdr:spPr>
        <a:xfrm>
          <a:off x="4124960" y="920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745561E6-1FDC-48BC-9DDD-646DAA13CFA2}"/>
            </a:ext>
          </a:extLst>
        </xdr:cNvPr>
        <xdr:cNvCxnSpPr/>
      </xdr:nvCxnSpPr>
      <xdr:spPr>
        <a:xfrm>
          <a:off x="4020820" y="942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80BA23C-4C13-4DE2-B2B6-E91FBC937115}"/>
            </a:ext>
          </a:extLst>
        </xdr:cNvPr>
        <xdr:cNvSpPr txBox="1"/>
      </xdr:nvSpPr>
      <xdr:spPr>
        <a:xfrm>
          <a:off x="4124960" y="1004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7311CEBB-D54E-46F1-8FCD-65D6233146A7}"/>
            </a:ext>
          </a:extLst>
        </xdr:cNvPr>
        <xdr:cNvSpPr/>
      </xdr:nvSpPr>
      <xdr:spPr>
        <a:xfrm>
          <a:off x="403606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A1250F99-66F8-49DD-B0B4-F0CCAE15E057}"/>
            </a:ext>
          </a:extLst>
        </xdr:cNvPr>
        <xdr:cNvSpPr/>
      </xdr:nvSpPr>
      <xdr:spPr>
        <a:xfrm>
          <a:off x="3312160" y="10047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28DB3207-DAB1-4835-BD77-AA3D0E8144CA}"/>
            </a:ext>
          </a:extLst>
        </xdr:cNvPr>
        <xdr:cNvSpPr/>
      </xdr:nvSpPr>
      <xdr:spPr>
        <a:xfrm>
          <a:off x="251460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4D575504-FFAD-4ED3-887C-F2F63DC30D00}"/>
            </a:ext>
          </a:extLst>
        </xdr:cNvPr>
        <xdr:cNvSpPr/>
      </xdr:nvSpPr>
      <xdr:spPr>
        <a:xfrm>
          <a:off x="173990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82" name="フローチャート: 判断 181">
          <a:extLst>
            <a:ext uri="{FF2B5EF4-FFF2-40B4-BE49-F238E27FC236}">
              <a16:creationId xmlns:a16="http://schemas.microsoft.com/office/drawing/2014/main" id="{54BB8F40-085D-4993-8EC3-A247AE31756C}"/>
            </a:ext>
          </a:extLst>
        </xdr:cNvPr>
        <xdr:cNvSpPr/>
      </xdr:nvSpPr>
      <xdr:spPr>
        <a:xfrm>
          <a:off x="965200" y="10049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BAB8E5-A684-4D30-B66D-91D7A929888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A13F4D-49FC-4EC5-A0F9-02C61DB67DD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463C671-DFF4-4F97-B7AA-7BA9D7CA5C6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02F8B11-E250-4852-B4E8-1AE804681EA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0AC3648-47D0-4437-B098-CC0E4A414D9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92075</xdr:rowOff>
    </xdr:from>
    <xdr:to>
      <xdr:col>24</xdr:col>
      <xdr:colOff>114300</xdr:colOff>
      <xdr:row>59</xdr:row>
      <xdr:rowOff>22225</xdr:rowOff>
    </xdr:to>
    <xdr:sp macro="" textlink="">
      <xdr:nvSpPr>
        <xdr:cNvPr id="188" name="楕円 187">
          <a:extLst>
            <a:ext uri="{FF2B5EF4-FFF2-40B4-BE49-F238E27FC236}">
              <a16:creationId xmlns:a16="http://schemas.microsoft.com/office/drawing/2014/main" id="{C3B665E1-6724-4ED1-BB34-249AD060EB3A}"/>
            </a:ext>
          </a:extLst>
        </xdr:cNvPr>
        <xdr:cNvSpPr/>
      </xdr:nvSpPr>
      <xdr:spPr>
        <a:xfrm>
          <a:off x="4036060" y="981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114952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7EB0AA1-1265-4D2E-953A-B60203999641}"/>
            </a:ext>
          </a:extLst>
        </xdr:cNvPr>
        <xdr:cNvSpPr txBox="1"/>
      </xdr:nvSpPr>
      <xdr:spPr>
        <a:xfrm>
          <a:off x="4124960"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80645</xdr:rowOff>
    </xdr:from>
    <xdr:to>
      <xdr:col>20</xdr:col>
      <xdr:colOff>38100</xdr:colOff>
      <xdr:row>59</xdr:row>
      <xdr:rowOff>10795</xdr:rowOff>
    </xdr:to>
    <xdr:sp macro="" textlink="">
      <xdr:nvSpPr>
        <xdr:cNvPr id="190" name="楕円 189">
          <a:extLst>
            <a:ext uri="{FF2B5EF4-FFF2-40B4-BE49-F238E27FC236}">
              <a16:creationId xmlns:a16="http://schemas.microsoft.com/office/drawing/2014/main" id="{34A75039-4DC5-43D8-9CEA-FC3B0EAEE115}"/>
            </a:ext>
          </a:extLst>
        </xdr:cNvPr>
        <xdr:cNvSpPr/>
      </xdr:nvSpPr>
      <xdr:spPr>
        <a:xfrm>
          <a:off x="3312160" y="9803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131445</xdr:rowOff>
    </xdr:from>
    <xdr:to>
      <xdr:col>24</xdr:col>
      <xdr:colOff>63500</xdr:colOff>
      <xdr:row>58</xdr:row>
      <xdr:rowOff>142875</xdr:rowOff>
    </xdr:to>
    <xdr:cxnSp macro="">
      <xdr:nvCxnSpPr>
        <xdr:cNvPr id="191" name="直線コネクタ 190">
          <a:extLst>
            <a:ext uri="{FF2B5EF4-FFF2-40B4-BE49-F238E27FC236}">
              <a16:creationId xmlns:a16="http://schemas.microsoft.com/office/drawing/2014/main" id="{ED67B192-5383-40F3-B122-A9B2CF2BFF00}"/>
            </a:ext>
          </a:extLst>
        </xdr:cNvPr>
        <xdr:cNvCxnSpPr/>
      </xdr:nvCxnSpPr>
      <xdr:spPr>
        <a:xfrm>
          <a:off x="3355340" y="9854565"/>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53975</xdr:rowOff>
    </xdr:from>
    <xdr:to>
      <xdr:col>15</xdr:col>
      <xdr:colOff>101600</xdr:colOff>
      <xdr:row>58</xdr:row>
      <xdr:rowOff>155575</xdr:rowOff>
    </xdr:to>
    <xdr:sp macro="" textlink="">
      <xdr:nvSpPr>
        <xdr:cNvPr id="192" name="楕円 191">
          <a:extLst>
            <a:ext uri="{FF2B5EF4-FFF2-40B4-BE49-F238E27FC236}">
              <a16:creationId xmlns:a16="http://schemas.microsoft.com/office/drawing/2014/main" id="{30C1D840-2BBE-4F0C-A0B6-A68B72A08377}"/>
            </a:ext>
          </a:extLst>
        </xdr:cNvPr>
        <xdr:cNvSpPr/>
      </xdr:nvSpPr>
      <xdr:spPr>
        <a:xfrm>
          <a:off x="2514600" y="97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104775</xdr:rowOff>
    </xdr:from>
    <xdr:to>
      <xdr:col>19</xdr:col>
      <xdr:colOff>177800</xdr:colOff>
      <xdr:row>58</xdr:row>
      <xdr:rowOff>131445</xdr:rowOff>
    </xdr:to>
    <xdr:cxnSp macro="">
      <xdr:nvCxnSpPr>
        <xdr:cNvPr id="193" name="直線コネクタ 192">
          <a:extLst>
            <a:ext uri="{FF2B5EF4-FFF2-40B4-BE49-F238E27FC236}">
              <a16:creationId xmlns:a16="http://schemas.microsoft.com/office/drawing/2014/main" id="{0216A8D1-3425-4823-A813-AF5CF90B6E5C}"/>
            </a:ext>
          </a:extLst>
        </xdr:cNvPr>
        <xdr:cNvCxnSpPr/>
      </xdr:nvCxnSpPr>
      <xdr:spPr>
        <a:xfrm>
          <a:off x="2565400" y="982789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31115</xdr:rowOff>
    </xdr:from>
    <xdr:to>
      <xdr:col>10</xdr:col>
      <xdr:colOff>165100</xdr:colOff>
      <xdr:row>58</xdr:row>
      <xdr:rowOff>132715</xdr:rowOff>
    </xdr:to>
    <xdr:sp macro="" textlink="">
      <xdr:nvSpPr>
        <xdr:cNvPr id="194" name="楕円 193">
          <a:extLst>
            <a:ext uri="{FF2B5EF4-FFF2-40B4-BE49-F238E27FC236}">
              <a16:creationId xmlns:a16="http://schemas.microsoft.com/office/drawing/2014/main" id="{501B6A41-2B72-46BB-A8C4-E899E7262EA6}"/>
            </a:ext>
          </a:extLst>
        </xdr:cNvPr>
        <xdr:cNvSpPr/>
      </xdr:nvSpPr>
      <xdr:spPr>
        <a:xfrm>
          <a:off x="17399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81915</xdr:rowOff>
    </xdr:from>
    <xdr:to>
      <xdr:col>15</xdr:col>
      <xdr:colOff>50800</xdr:colOff>
      <xdr:row>58</xdr:row>
      <xdr:rowOff>104775</xdr:rowOff>
    </xdr:to>
    <xdr:cxnSp macro="">
      <xdr:nvCxnSpPr>
        <xdr:cNvPr id="195" name="直線コネクタ 194">
          <a:extLst>
            <a:ext uri="{FF2B5EF4-FFF2-40B4-BE49-F238E27FC236}">
              <a16:creationId xmlns:a16="http://schemas.microsoft.com/office/drawing/2014/main" id="{FD590DAE-F042-481E-9BFF-03D2C0A43C0D}"/>
            </a:ext>
          </a:extLst>
        </xdr:cNvPr>
        <xdr:cNvCxnSpPr/>
      </xdr:nvCxnSpPr>
      <xdr:spPr>
        <a:xfrm>
          <a:off x="1790700" y="980503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13970</xdr:rowOff>
    </xdr:from>
    <xdr:to>
      <xdr:col>6</xdr:col>
      <xdr:colOff>38100</xdr:colOff>
      <xdr:row>58</xdr:row>
      <xdr:rowOff>115570</xdr:rowOff>
    </xdr:to>
    <xdr:sp macro="" textlink="">
      <xdr:nvSpPr>
        <xdr:cNvPr id="196" name="楕円 195">
          <a:extLst>
            <a:ext uri="{FF2B5EF4-FFF2-40B4-BE49-F238E27FC236}">
              <a16:creationId xmlns:a16="http://schemas.microsoft.com/office/drawing/2014/main" id="{C7909E2F-C64D-404B-B88F-FD65937DFC20}"/>
            </a:ext>
          </a:extLst>
        </xdr:cNvPr>
        <xdr:cNvSpPr/>
      </xdr:nvSpPr>
      <xdr:spPr>
        <a:xfrm>
          <a:off x="965200" y="9737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64770</xdr:rowOff>
    </xdr:from>
    <xdr:to>
      <xdr:col>10</xdr:col>
      <xdr:colOff>114300</xdr:colOff>
      <xdr:row>58</xdr:row>
      <xdr:rowOff>81915</xdr:rowOff>
    </xdr:to>
    <xdr:cxnSp macro="">
      <xdr:nvCxnSpPr>
        <xdr:cNvPr id="197" name="直線コネクタ 196">
          <a:extLst>
            <a:ext uri="{FF2B5EF4-FFF2-40B4-BE49-F238E27FC236}">
              <a16:creationId xmlns:a16="http://schemas.microsoft.com/office/drawing/2014/main" id="{BECA623E-CAB5-47FE-957A-FC31DBA7FFA6}"/>
            </a:ext>
          </a:extLst>
        </xdr:cNvPr>
        <xdr:cNvCxnSpPr/>
      </xdr:nvCxnSpPr>
      <xdr:spPr>
        <a:xfrm>
          <a:off x="1008380" y="978789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3D90A74-FC52-4C60-BDC2-DF71967E9E61}"/>
            </a:ext>
          </a:extLst>
        </xdr:cNvPr>
        <xdr:cNvSpPr txBox="1"/>
      </xdr:nvSpPr>
      <xdr:spPr>
        <a:xfrm>
          <a:off x="317056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0C3FDEA-2BFF-4939-B3BE-41B78FF4B681}"/>
            </a:ext>
          </a:extLst>
        </xdr:cNvPr>
        <xdr:cNvSpPr txBox="1"/>
      </xdr:nvSpPr>
      <xdr:spPr>
        <a:xfrm>
          <a:off x="2385704"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866B203-8852-4650-B15A-4FB11359DB8D}"/>
            </a:ext>
          </a:extLst>
        </xdr:cNvPr>
        <xdr:cNvSpPr txBox="1"/>
      </xdr:nvSpPr>
      <xdr:spPr>
        <a:xfrm>
          <a:off x="161100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80027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884B476-5C98-458B-B0D5-FDE73E081333}"/>
            </a:ext>
          </a:extLst>
        </xdr:cNvPr>
        <xdr:cNvSpPr txBox="1"/>
      </xdr:nvSpPr>
      <xdr:spPr>
        <a:xfrm>
          <a:off x="83630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27322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18561D2-251F-4D49-BA41-B026C3748114}"/>
            </a:ext>
          </a:extLst>
        </xdr:cNvPr>
        <xdr:cNvSpPr txBox="1"/>
      </xdr:nvSpPr>
      <xdr:spPr>
        <a:xfrm>
          <a:off x="317056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5599F15-F669-444F-923F-A75CB17E9C7B}"/>
            </a:ext>
          </a:extLst>
        </xdr:cNvPr>
        <xdr:cNvSpPr txBox="1"/>
      </xdr:nvSpPr>
      <xdr:spPr>
        <a:xfrm>
          <a:off x="2385704" y="955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149242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7F3B5D4-36A0-4322-9D1D-08BCABEDA1E9}"/>
            </a:ext>
          </a:extLst>
        </xdr:cNvPr>
        <xdr:cNvSpPr txBox="1"/>
      </xdr:nvSpPr>
      <xdr:spPr>
        <a:xfrm>
          <a:off x="161100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132097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ADC6342-56A7-456B-A167-3FE0EB1F60C3}"/>
            </a:ext>
          </a:extLst>
        </xdr:cNvPr>
        <xdr:cNvSpPr txBox="1"/>
      </xdr:nvSpPr>
      <xdr:spPr>
        <a:xfrm>
          <a:off x="83630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F551093-49F4-42AA-857B-57136C520B9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BA78162-A330-4464-8A9E-A5141F18FF2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E407BB6-D741-45B5-8BF7-DD986427477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D6EC08A-7FFA-4D4C-99A1-1AEA18BC3E9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9A36307-05DB-4F55-969F-AEBEE5BBA62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4FDE082-BEA0-4E9C-9F2F-5B6CF5CBA03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65BFAB0-53F5-4FB5-B109-E836F9B9468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2D2D00D-10FB-4AF0-863B-5A6B20C54D0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2CA6C28-EF3A-45D2-88A1-8C46A5D1BA6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0CAD6C4-DE09-41D7-842A-ED5DD0F8BA8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C0FDD2B7-B76F-44E8-8A92-54E1CFA6E52E}"/>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C55EB275-810A-45DB-AE1C-085EB595B52C}"/>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44542C2-E290-4F59-8AF0-FD3C2A1BB9DB}"/>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D40F63B7-4E40-4C5A-8EE8-64A1452C07F0}"/>
            </a:ext>
          </a:extLst>
        </xdr:cNvPr>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67B1BF9-AFA4-4AC9-BB1E-36CA11F6456F}"/>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1739F02E-1B44-4FB9-A346-874CD69BDCEE}"/>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91E274E-2B93-4A5A-9C45-EBA379A6FC5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C15D6639-361A-468A-8F11-1C662DB3E966}"/>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21F1A949-538B-4481-ADCB-F1FF7A4EC7A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DD3FF23B-B175-4822-82FB-A634CA43C225}"/>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99620F91-7889-4E84-88A9-605A2A6F78A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E90728E3-C024-422E-8B3C-DEAE92C34E64}"/>
            </a:ext>
          </a:extLst>
        </xdr:cNvPr>
        <xdr:cNvCxnSpPr/>
      </xdr:nvCxnSpPr>
      <xdr:spPr>
        <a:xfrm flipV="1">
          <a:off x="9219565" y="9536582"/>
          <a:ext cx="0" cy="11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CE4F206D-E280-4724-A31A-36B43336B6D0}"/>
            </a:ext>
          </a:extLst>
        </xdr:cNvPr>
        <xdr:cNvSpPr txBox="1"/>
      </xdr:nvSpPr>
      <xdr:spPr>
        <a:xfrm>
          <a:off x="9258300" y="107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4EA38A18-27F8-42C4-A8F0-CD77CED6A885}"/>
            </a:ext>
          </a:extLst>
        </xdr:cNvPr>
        <xdr:cNvCxnSpPr/>
      </xdr:nvCxnSpPr>
      <xdr:spPr>
        <a:xfrm>
          <a:off x="9154160" y="10732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8C5FB66D-9E40-42AD-ABE9-9F99735E6E9F}"/>
            </a:ext>
          </a:extLst>
        </xdr:cNvPr>
        <xdr:cNvSpPr txBox="1"/>
      </xdr:nvSpPr>
      <xdr:spPr>
        <a:xfrm>
          <a:off x="9258300" y="93156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A2EB53F8-B75A-486C-92BA-EEB26875F7F9}"/>
            </a:ext>
          </a:extLst>
        </xdr:cNvPr>
        <xdr:cNvCxnSpPr/>
      </xdr:nvCxnSpPr>
      <xdr:spPr>
        <a:xfrm>
          <a:off x="9154160" y="9536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9798E230-4495-4C04-BF7A-88BD26E75F2A}"/>
            </a:ext>
          </a:extLst>
        </xdr:cNvPr>
        <xdr:cNvSpPr txBox="1"/>
      </xdr:nvSpPr>
      <xdr:spPr>
        <a:xfrm>
          <a:off x="9258300" y="10418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46A6168-862C-4613-A96F-57179375FA58}"/>
            </a:ext>
          </a:extLst>
        </xdr:cNvPr>
        <xdr:cNvSpPr/>
      </xdr:nvSpPr>
      <xdr:spPr>
        <a:xfrm>
          <a:off x="9192260" y="105628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C11BF28C-139A-41B2-9B89-52F9D845C48C}"/>
            </a:ext>
          </a:extLst>
        </xdr:cNvPr>
        <xdr:cNvSpPr/>
      </xdr:nvSpPr>
      <xdr:spPr>
        <a:xfrm>
          <a:off x="8445500" y="105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7F092994-3F81-436F-9074-C9497153D6E2}"/>
            </a:ext>
          </a:extLst>
        </xdr:cNvPr>
        <xdr:cNvSpPr/>
      </xdr:nvSpPr>
      <xdr:spPr>
        <a:xfrm>
          <a:off x="7670800" y="105643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E75F4901-5101-4048-B74D-9ECBD31E214E}"/>
            </a:ext>
          </a:extLst>
        </xdr:cNvPr>
        <xdr:cNvSpPr/>
      </xdr:nvSpPr>
      <xdr:spPr>
        <a:xfrm>
          <a:off x="6873240" y="10568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60005</xdr:rowOff>
    </xdr:from>
    <xdr:to>
      <xdr:col>36</xdr:col>
      <xdr:colOff>165100</xdr:colOff>
      <xdr:row>63</xdr:row>
      <xdr:rowOff>161605</xdr:rowOff>
    </xdr:to>
    <xdr:sp macro="" textlink="">
      <xdr:nvSpPr>
        <xdr:cNvPr id="237" name="フローチャート: 判断 236">
          <a:extLst>
            <a:ext uri="{FF2B5EF4-FFF2-40B4-BE49-F238E27FC236}">
              <a16:creationId xmlns:a16="http://schemas.microsoft.com/office/drawing/2014/main" id="{0822D45C-581F-4A63-9EF3-C3C6AEC27E76}"/>
            </a:ext>
          </a:extLst>
        </xdr:cNvPr>
        <xdr:cNvSpPr/>
      </xdr:nvSpPr>
      <xdr:spPr>
        <a:xfrm>
          <a:off x="6098540" y="1062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E60159E-D1BE-4F0C-B9ED-4B69E1C5F59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9CA3E3F-EADA-441D-B40A-1983896DA3D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B1C2B6E-49A2-4E02-9101-57CA3CEF14B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DB5EA4E-A29C-4549-8BFA-341E1BD90EF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4DCACBA-C1E5-4185-B776-D2196CF3A66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83155</xdr:rowOff>
    </xdr:from>
    <xdr:to>
      <xdr:col>55</xdr:col>
      <xdr:colOff>50800</xdr:colOff>
      <xdr:row>64</xdr:row>
      <xdr:rowOff>13305</xdr:rowOff>
    </xdr:to>
    <xdr:sp macro="" textlink="">
      <xdr:nvSpPr>
        <xdr:cNvPr id="243" name="楕円 242">
          <a:extLst>
            <a:ext uri="{FF2B5EF4-FFF2-40B4-BE49-F238E27FC236}">
              <a16:creationId xmlns:a16="http://schemas.microsoft.com/office/drawing/2014/main" id="{ED068B8A-2DB3-4519-BBDE-0054A3C136DB}"/>
            </a:ext>
          </a:extLst>
        </xdr:cNvPr>
        <xdr:cNvSpPr/>
      </xdr:nvSpPr>
      <xdr:spPr>
        <a:xfrm>
          <a:off x="9192260" y="10644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169532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B6C1DAC3-ACAA-466A-B24F-62608D6ACAFF}"/>
            </a:ext>
          </a:extLst>
        </xdr:cNvPr>
        <xdr:cNvSpPr txBox="1"/>
      </xdr:nvSpPr>
      <xdr:spPr>
        <a:xfrm>
          <a:off x="9258300" y="1056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84364</xdr:rowOff>
    </xdr:from>
    <xdr:to>
      <xdr:col>50</xdr:col>
      <xdr:colOff>165100</xdr:colOff>
      <xdr:row>64</xdr:row>
      <xdr:rowOff>14514</xdr:rowOff>
    </xdr:to>
    <xdr:sp macro="" textlink="">
      <xdr:nvSpPr>
        <xdr:cNvPr id="245" name="楕円 244">
          <a:extLst>
            <a:ext uri="{FF2B5EF4-FFF2-40B4-BE49-F238E27FC236}">
              <a16:creationId xmlns:a16="http://schemas.microsoft.com/office/drawing/2014/main" id="{99E93984-00C6-4EE7-978C-D838303248C6}"/>
            </a:ext>
          </a:extLst>
        </xdr:cNvPr>
        <xdr:cNvSpPr/>
      </xdr:nvSpPr>
      <xdr:spPr>
        <a:xfrm>
          <a:off x="8445500" y="10645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133955</xdr:rowOff>
    </xdr:from>
    <xdr:to>
      <xdr:col>55</xdr:col>
      <xdr:colOff>0</xdr:colOff>
      <xdr:row>63</xdr:row>
      <xdr:rowOff>135164</xdr:rowOff>
    </xdr:to>
    <xdr:cxnSp macro="">
      <xdr:nvCxnSpPr>
        <xdr:cNvPr id="246" name="直線コネクタ 245">
          <a:extLst>
            <a:ext uri="{FF2B5EF4-FFF2-40B4-BE49-F238E27FC236}">
              <a16:creationId xmlns:a16="http://schemas.microsoft.com/office/drawing/2014/main" id="{0864E31B-7DDE-4901-96A5-AB6C0FB1B38A}"/>
            </a:ext>
          </a:extLst>
        </xdr:cNvPr>
        <xdr:cNvCxnSpPr/>
      </xdr:nvCxnSpPr>
      <xdr:spPr>
        <a:xfrm flipV="1">
          <a:off x="8496300" y="10695275"/>
          <a:ext cx="723900" cy="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85103</xdr:rowOff>
    </xdr:from>
    <xdr:to>
      <xdr:col>46</xdr:col>
      <xdr:colOff>38100</xdr:colOff>
      <xdr:row>64</xdr:row>
      <xdr:rowOff>15253</xdr:rowOff>
    </xdr:to>
    <xdr:sp macro="" textlink="">
      <xdr:nvSpPr>
        <xdr:cNvPr id="247" name="楕円 246">
          <a:extLst>
            <a:ext uri="{FF2B5EF4-FFF2-40B4-BE49-F238E27FC236}">
              <a16:creationId xmlns:a16="http://schemas.microsoft.com/office/drawing/2014/main" id="{517A056F-6262-4E74-9C2F-7BE068E511FB}"/>
            </a:ext>
          </a:extLst>
        </xdr:cNvPr>
        <xdr:cNvSpPr/>
      </xdr:nvSpPr>
      <xdr:spPr>
        <a:xfrm>
          <a:off x="7670800" y="106464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135164</xdr:rowOff>
    </xdr:from>
    <xdr:to>
      <xdr:col>50</xdr:col>
      <xdr:colOff>114300</xdr:colOff>
      <xdr:row>63</xdr:row>
      <xdr:rowOff>135903</xdr:rowOff>
    </xdr:to>
    <xdr:cxnSp macro="">
      <xdr:nvCxnSpPr>
        <xdr:cNvPr id="248" name="直線コネクタ 247">
          <a:extLst>
            <a:ext uri="{FF2B5EF4-FFF2-40B4-BE49-F238E27FC236}">
              <a16:creationId xmlns:a16="http://schemas.microsoft.com/office/drawing/2014/main" id="{A69D0D08-0082-4EF8-A136-1055E13A7837}"/>
            </a:ext>
          </a:extLst>
        </xdr:cNvPr>
        <xdr:cNvCxnSpPr/>
      </xdr:nvCxnSpPr>
      <xdr:spPr>
        <a:xfrm flipV="1">
          <a:off x="7713980" y="10696484"/>
          <a:ext cx="782320" cy="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85763</xdr:rowOff>
    </xdr:from>
    <xdr:to>
      <xdr:col>41</xdr:col>
      <xdr:colOff>101600</xdr:colOff>
      <xdr:row>64</xdr:row>
      <xdr:rowOff>15913</xdr:rowOff>
    </xdr:to>
    <xdr:sp macro="" textlink="">
      <xdr:nvSpPr>
        <xdr:cNvPr id="249" name="楕円 248">
          <a:extLst>
            <a:ext uri="{FF2B5EF4-FFF2-40B4-BE49-F238E27FC236}">
              <a16:creationId xmlns:a16="http://schemas.microsoft.com/office/drawing/2014/main" id="{186F788C-1CD8-4BDF-92C1-8648EE6CB040}"/>
            </a:ext>
          </a:extLst>
        </xdr:cNvPr>
        <xdr:cNvSpPr/>
      </xdr:nvSpPr>
      <xdr:spPr>
        <a:xfrm>
          <a:off x="6873240" y="10647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135903</xdr:rowOff>
    </xdr:from>
    <xdr:to>
      <xdr:col>45</xdr:col>
      <xdr:colOff>177800</xdr:colOff>
      <xdr:row>63</xdr:row>
      <xdr:rowOff>136563</xdr:rowOff>
    </xdr:to>
    <xdr:cxnSp macro="">
      <xdr:nvCxnSpPr>
        <xdr:cNvPr id="250" name="直線コネクタ 249">
          <a:extLst>
            <a:ext uri="{FF2B5EF4-FFF2-40B4-BE49-F238E27FC236}">
              <a16:creationId xmlns:a16="http://schemas.microsoft.com/office/drawing/2014/main" id="{35BED22E-F443-4B95-8CA7-CFD6ACEB16EB}"/>
            </a:ext>
          </a:extLst>
        </xdr:cNvPr>
        <xdr:cNvCxnSpPr/>
      </xdr:nvCxnSpPr>
      <xdr:spPr>
        <a:xfrm flipV="1">
          <a:off x="6924040" y="10697223"/>
          <a:ext cx="789940" cy="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86904</xdr:rowOff>
    </xdr:from>
    <xdr:to>
      <xdr:col>36</xdr:col>
      <xdr:colOff>165100</xdr:colOff>
      <xdr:row>64</xdr:row>
      <xdr:rowOff>17054</xdr:rowOff>
    </xdr:to>
    <xdr:sp macro="" textlink="">
      <xdr:nvSpPr>
        <xdr:cNvPr id="251" name="楕円 250">
          <a:extLst>
            <a:ext uri="{FF2B5EF4-FFF2-40B4-BE49-F238E27FC236}">
              <a16:creationId xmlns:a16="http://schemas.microsoft.com/office/drawing/2014/main" id="{DAFB6656-9C2C-42EB-ABF7-C52B564648ED}"/>
            </a:ext>
          </a:extLst>
        </xdr:cNvPr>
        <xdr:cNvSpPr/>
      </xdr:nvSpPr>
      <xdr:spPr>
        <a:xfrm>
          <a:off x="6098540" y="10648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136563</xdr:rowOff>
    </xdr:from>
    <xdr:to>
      <xdr:col>41</xdr:col>
      <xdr:colOff>50800</xdr:colOff>
      <xdr:row>63</xdr:row>
      <xdr:rowOff>137704</xdr:rowOff>
    </xdr:to>
    <xdr:cxnSp macro="">
      <xdr:nvCxnSpPr>
        <xdr:cNvPr id="252" name="直線コネクタ 251">
          <a:extLst>
            <a:ext uri="{FF2B5EF4-FFF2-40B4-BE49-F238E27FC236}">
              <a16:creationId xmlns:a16="http://schemas.microsoft.com/office/drawing/2014/main" id="{B825D984-D90B-4EEB-AD71-E78337032E5E}"/>
            </a:ext>
          </a:extLst>
        </xdr:cNvPr>
        <xdr:cNvCxnSpPr/>
      </xdr:nvCxnSpPr>
      <xdr:spPr>
        <a:xfrm flipV="1">
          <a:off x="6149340" y="10697883"/>
          <a:ext cx="774700" cy="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A2788E4E-5812-45BE-9FB1-252DF123A299}"/>
            </a:ext>
          </a:extLst>
        </xdr:cNvPr>
        <xdr:cNvSpPr txBox="1"/>
      </xdr:nvSpPr>
      <xdr:spPr>
        <a:xfrm>
          <a:off x="8214575" y="1034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30CFC662-847C-4DDF-A82F-EC1BA7C8F2BD}"/>
            </a:ext>
          </a:extLst>
        </xdr:cNvPr>
        <xdr:cNvSpPr txBox="1"/>
      </xdr:nvSpPr>
      <xdr:spPr>
        <a:xfrm>
          <a:off x="7444955" y="1034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A26F54AB-896F-4B9F-9636-F8FE63AE2843}"/>
            </a:ext>
          </a:extLst>
        </xdr:cNvPr>
        <xdr:cNvSpPr txBox="1"/>
      </xdr:nvSpPr>
      <xdr:spPr>
        <a:xfrm>
          <a:off x="6670255" y="1035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6682</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02180535-2C25-4CE2-8BFE-ED111BCECBE4}"/>
            </a:ext>
          </a:extLst>
        </xdr:cNvPr>
        <xdr:cNvSpPr txBox="1"/>
      </xdr:nvSpPr>
      <xdr:spPr>
        <a:xfrm>
          <a:off x="5872695" y="1040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5641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D722AFD1-1EA5-46DA-AD0A-EC103A7F2C5E}"/>
            </a:ext>
          </a:extLst>
        </xdr:cNvPr>
        <xdr:cNvSpPr txBox="1"/>
      </xdr:nvSpPr>
      <xdr:spPr>
        <a:xfrm>
          <a:off x="8214575" y="1073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6380</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8EE38EF7-22AD-43EF-957B-5CFCF195D747}"/>
            </a:ext>
          </a:extLst>
        </xdr:cNvPr>
        <xdr:cNvSpPr txBox="1"/>
      </xdr:nvSpPr>
      <xdr:spPr>
        <a:xfrm>
          <a:off x="7444955" y="10735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7040</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9B2857FA-DCC1-419D-862A-01321EE24191}"/>
            </a:ext>
          </a:extLst>
        </xdr:cNvPr>
        <xdr:cNvSpPr txBox="1"/>
      </xdr:nvSpPr>
      <xdr:spPr>
        <a:xfrm>
          <a:off x="6670255" y="10736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8181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D4A15D2E-5D04-4667-9657-CE64967F7987}"/>
            </a:ext>
          </a:extLst>
        </xdr:cNvPr>
        <xdr:cNvSpPr txBox="1"/>
      </xdr:nvSpPr>
      <xdr:spPr>
        <a:xfrm>
          <a:off x="5872695" y="1073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65720CC-43B3-4B57-812B-D9FA3E80457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5C3A7C2-8333-42E4-852C-186F4ADB71B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ABE4C43-2CAD-422D-9E68-D351ED59B6D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4772EF8-8137-41FC-989F-9FE89AB0E77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B0F4547-AA28-4607-A22E-E837F8058AD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EDABA13-E629-4DE1-8C7D-D5D80C160BF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F5B1B27-89F6-4CBB-8397-9AAF4D694B9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04AA875-5DBA-4461-A9D6-490C2849474B}"/>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BD06F68E-EF67-424B-BA86-B0C242F782B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0F8140D0-1246-4111-A880-C4EA9BA8A0B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2C688AA2-B7AC-44BE-AB8C-5D1B2A6DC1D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9019F79F-BFED-4DF2-93D1-4A6367ED679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99EF731E-3148-4D6E-BFA5-D6D56D2CE5D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693498AB-8E22-4844-A1E1-96D3A282EB7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150E9D04-FCE8-455A-BF11-AE877CCE375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6EEB7805-7FDA-4532-B5EA-FC2AFE65D156}"/>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BAF7B0C1-6377-4A86-9A9E-D69F0B9478A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1D56766C-EA61-49AF-8A3F-F7FF2F3B7DD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BB60AA48-11DF-475E-A826-854A4533DA7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1C8A0242-AAB4-42FF-8D84-BBDE7B7F4A9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8B960658-328A-45E4-BD62-8350EB7DADB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CB6A1E5D-807C-4552-A972-63D482C0DBD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8CB6569A-9773-4995-B270-F692C09AAB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6E38B25E-DB20-4FD4-959D-A94D560378E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BB2DDEF5-284D-4D1A-A698-5FBCB9E3C2C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589170D7-E5E6-4EEB-B73A-B546F4498BF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C73F51A7-A7D2-4F71-AFE6-EDAA29D0F2D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70DF5B1A-F341-46B1-A66D-E23A92CE103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8522E243-D5F5-4FAC-A7DA-B62BAC3AAF9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C128586E-F672-4DBB-AE11-8DAD5EFCE29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F7E1AE1E-6452-4368-953B-0CF5843FBB1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70B83145-24B3-4736-9B11-B70695CFF36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B35E4BBE-AE1A-44EC-B420-7285590890D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C568EB2C-8962-49E5-80D2-1579448D84A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DE4530A4-C85F-4BBD-A72E-1B85FBE9C5A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F097B712-5BA9-4967-A892-30F7D8C101E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754177F8-4653-420D-B579-B9A65FE87AE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DF063983-4B77-4C55-B7B9-5E351021BD7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00E6E049-DB49-40D9-8AEC-5AF19340789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9C2EE07-7988-4CB6-B0BD-AE5191AE7B6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CE7C67A4-61F7-4199-9EA0-9C28B2D16BE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97B0B2CE-F5AB-460D-86CB-3818E554413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F682B3C3-C2EF-4CE1-AE67-F61C5C25542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910332C6-FB86-408C-A1D5-2A3C6309449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182F24B6-0ABE-4F17-9AFC-33E4021C5D3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CD6F2FD8-9EB2-44BC-ACEE-6A7FF183830C}"/>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E0C33C5B-1E28-4723-BE89-23D05444552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6DE48F05-3500-4F32-8D32-1118FC2E93B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EEDE4EF7-4094-4961-A0D8-F672BEB4BF5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D5D1A479-DFEB-493A-9370-CD64F7E6E349}"/>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77BB1131-EC57-4A6D-9CDC-24C6C4BF01D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9AC094AC-61D7-49C8-A064-68CA77B1505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342D94D6-BC78-4DA1-A9F1-5F8881A83E5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5BD7AB0A-0A54-4AFE-A404-5600B7E799A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44E2FCCC-82F1-4FB9-A42F-D065CE39795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C584485E-B21D-4EAB-BEC6-5B8B56DC1B6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879DB02D-2F91-4BBD-8A76-65A7B28503DA}"/>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5AA8E86F-DD0B-46B4-8D1A-206AAFD665CC}"/>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FED00BBB-0E21-4F26-A130-B0CA0A689E5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320" name="【認定こども園・幼稚園・保育所】&#10;有形固定資産減価償却率最大値テキスト">
          <a:extLst>
            <a:ext uri="{FF2B5EF4-FFF2-40B4-BE49-F238E27FC236}">
              <a16:creationId xmlns:a16="http://schemas.microsoft.com/office/drawing/2014/main" id="{4550FEDD-92F1-41A6-8F83-BCEE02CE867C}"/>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321" name="直線コネクタ 320">
          <a:extLst>
            <a:ext uri="{FF2B5EF4-FFF2-40B4-BE49-F238E27FC236}">
              <a16:creationId xmlns:a16="http://schemas.microsoft.com/office/drawing/2014/main" id="{C66812FC-7901-464A-8CB7-55E75AFECFE5}"/>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9156BCB8-3302-484F-B70B-274E7C6A3295}"/>
            </a:ext>
          </a:extLst>
        </xdr:cNvPr>
        <xdr:cNvSpPr txBox="1"/>
      </xdr:nvSpPr>
      <xdr:spPr>
        <a:xfrm>
          <a:off x="144145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323" name="フローチャート: 判断 322">
          <a:extLst>
            <a:ext uri="{FF2B5EF4-FFF2-40B4-BE49-F238E27FC236}">
              <a16:creationId xmlns:a16="http://schemas.microsoft.com/office/drawing/2014/main" id="{350EA4BF-E0F5-4AF9-ABFE-1FD3FDA93B81}"/>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324" name="フローチャート: 判断 323">
          <a:extLst>
            <a:ext uri="{FF2B5EF4-FFF2-40B4-BE49-F238E27FC236}">
              <a16:creationId xmlns:a16="http://schemas.microsoft.com/office/drawing/2014/main" id="{57A6F5A2-0669-4664-AA8A-00D7AA3BEC8A}"/>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325" name="フローチャート: 判断 324">
          <a:extLst>
            <a:ext uri="{FF2B5EF4-FFF2-40B4-BE49-F238E27FC236}">
              <a16:creationId xmlns:a16="http://schemas.microsoft.com/office/drawing/2014/main" id="{DD6AF34D-0200-4D9B-9FDE-86689BEDD616}"/>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326" name="フローチャート: 判断 325">
          <a:extLst>
            <a:ext uri="{FF2B5EF4-FFF2-40B4-BE49-F238E27FC236}">
              <a16:creationId xmlns:a16="http://schemas.microsoft.com/office/drawing/2014/main" id="{EF247AA3-49B5-49FB-8FC7-19818500D3B7}"/>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151A329E-2215-443D-A4E4-32A82BEC094E}"/>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4BFF8323-98CF-4750-9C24-2D1F43C079A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975AE77-802D-4E54-8DD1-38124C5F4A7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D098BA6-6460-452D-8A15-D1BAD3104AB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87F2F31F-D508-4381-AB7C-D06359AA53E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4C03A21A-F6FC-43A8-973F-0AF4B5554C4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19685</xdr:rowOff>
    </xdr:from>
    <xdr:to>
      <xdr:col>85</xdr:col>
      <xdr:colOff>177800</xdr:colOff>
      <xdr:row>38</xdr:row>
      <xdr:rowOff>121285</xdr:rowOff>
    </xdr:to>
    <xdr:sp macro="" textlink="">
      <xdr:nvSpPr>
        <xdr:cNvPr id="333" name="楕円 332">
          <a:extLst>
            <a:ext uri="{FF2B5EF4-FFF2-40B4-BE49-F238E27FC236}">
              <a16:creationId xmlns:a16="http://schemas.microsoft.com/office/drawing/2014/main" id="{20156EEF-EA9A-4931-B805-9C43552927F3}"/>
            </a:ext>
          </a:extLst>
        </xdr:cNvPr>
        <xdr:cNvSpPr/>
      </xdr:nvSpPr>
      <xdr:spPr>
        <a:xfrm>
          <a:off x="14325600" y="63900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169562</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C4A9C7A2-F126-4106-B065-D3A35C70396C}"/>
            </a:ext>
          </a:extLst>
        </xdr:cNvPr>
        <xdr:cNvSpPr txBox="1"/>
      </xdr:nvSpPr>
      <xdr:spPr>
        <a:xfrm>
          <a:off x="14414500"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149225</xdr:rowOff>
    </xdr:from>
    <xdr:to>
      <xdr:col>81</xdr:col>
      <xdr:colOff>101600</xdr:colOff>
      <xdr:row>38</xdr:row>
      <xdr:rowOff>79375</xdr:rowOff>
    </xdr:to>
    <xdr:sp macro="" textlink="">
      <xdr:nvSpPr>
        <xdr:cNvPr id="335" name="楕円 334">
          <a:extLst>
            <a:ext uri="{FF2B5EF4-FFF2-40B4-BE49-F238E27FC236}">
              <a16:creationId xmlns:a16="http://schemas.microsoft.com/office/drawing/2014/main" id="{E0D21B8E-4459-4F48-AC3A-85E3A1BB1144}"/>
            </a:ext>
          </a:extLst>
        </xdr:cNvPr>
        <xdr:cNvSpPr/>
      </xdr:nvSpPr>
      <xdr:spPr>
        <a:xfrm>
          <a:off x="13578840" y="635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28575</xdr:rowOff>
    </xdr:from>
    <xdr:to>
      <xdr:col>85</xdr:col>
      <xdr:colOff>127000</xdr:colOff>
      <xdr:row>38</xdr:row>
      <xdr:rowOff>70485</xdr:rowOff>
    </xdr:to>
    <xdr:cxnSp macro="">
      <xdr:nvCxnSpPr>
        <xdr:cNvPr id="336" name="直線コネクタ 335">
          <a:extLst>
            <a:ext uri="{FF2B5EF4-FFF2-40B4-BE49-F238E27FC236}">
              <a16:creationId xmlns:a16="http://schemas.microsoft.com/office/drawing/2014/main" id="{ACFB26CB-69B8-4BF8-AD71-390067421734}"/>
            </a:ext>
          </a:extLst>
        </xdr:cNvPr>
        <xdr:cNvCxnSpPr/>
      </xdr:nvCxnSpPr>
      <xdr:spPr>
        <a:xfrm>
          <a:off x="13629640" y="639889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105410</xdr:rowOff>
    </xdr:from>
    <xdr:to>
      <xdr:col>76</xdr:col>
      <xdr:colOff>165100</xdr:colOff>
      <xdr:row>38</xdr:row>
      <xdr:rowOff>35560</xdr:rowOff>
    </xdr:to>
    <xdr:sp macro="" textlink="">
      <xdr:nvSpPr>
        <xdr:cNvPr id="337" name="楕円 336">
          <a:extLst>
            <a:ext uri="{FF2B5EF4-FFF2-40B4-BE49-F238E27FC236}">
              <a16:creationId xmlns:a16="http://schemas.microsoft.com/office/drawing/2014/main" id="{E55ED349-1FFC-4E05-9A6A-0B9EA7CD4CE3}"/>
            </a:ext>
          </a:extLst>
        </xdr:cNvPr>
        <xdr:cNvSpPr/>
      </xdr:nvSpPr>
      <xdr:spPr>
        <a:xfrm>
          <a:off x="128041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156210</xdr:rowOff>
    </xdr:from>
    <xdr:to>
      <xdr:col>81</xdr:col>
      <xdr:colOff>50800</xdr:colOff>
      <xdr:row>38</xdr:row>
      <xdr:rowOff>28575</xdr:rowOff>
    </xdr:to>
    <xdr:cxnSp macro="">
      <xdr:nvCxnSpPr>
        <xdr:cNvPr id="338" name="直線コネクタ 337">
          <a:extLst>
            <a:ext uri="{FF2B5EF4-FFF2-40B4-BE49-F238E27FC236}">
              <a16:creationId xmlns:a16="http://schemas.microsoft.com/office/drawing/2014/main" id="{C4477DBC-8354-4EB4-AFE9-172727A2BA83}"/>
            </a:ext>
          </a:extLst>
        </xdr:cNvPr>
        <xdr:cNvCxnSpPr/>
      </xdr:nvCxnSpPr>
      <xdr:spPr>
        <a:xfrm>
          <a:off x="12854940" y="635889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63500</xdr:rowOff>
    </xdr:from>
    <xdr:to>
      <xdr:col>72</xdr:col>
      <xdr:colOff>38100</xdr:colOff>
      <xdr:row>37</xdr:row>
      <xdr:rowOff>165100</xdr:rowOff>
    </xdr:to>
    <xdr:sp macro="" textlink="">
      <xdr:nvSpPr>
        <xdr:cNvPr id="339" name="楕円 338">
          <a:extLst>
            <a:ext uri="{FF2B5EF4-FFF2-40B4-BE49-F238E27FC236}">
              <a16:creationId xmlns:a16="http://schemas.microsoft.com/office/drawing/2014/main" id="{55AF2F69-1CA3-46A1-920E-E19FE4401C95}"/>
            </a:ext>
          </a:extLst>
        </xdr:cNvPr>
        <xdr:cNvSpPr/>
      </xdr:nvSpPr>
      <xdr:spPr>
        <a:xfrm>
          <a:off x="12029440" y="6266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114300</xdr:rowOff>
    </xdr:from>
    <xdr:to>
      <xdr:col>76</xdr:col>
      <xdr:colOff>114300</xdr:colOff>
      <xdr:row>37</xdr:row>
      <xdr:rowOff>156210</xdr:rowOff>
    </xdr:to>
    <xdr:cxnSp macro="">
      <xdr:nvCxnSpPr>
        <xdr:cNvPr id="340" name="直線コネクタ 339">
          <a:extLst>
            <a:ext uri="{FF2B5EF4-FFF2-40B4-BE49-F238E27FC236}">
              <a16:creationId xmlns:a16="http://schemas.microsoft.com/office/drawing/2014/main" id="{32983FF7-7E2C-4C45-8823-D48FF88E19B4}"/>
            </a:ext>
          </a:extLst>
        </xdr:cNvPr>
        <xdr:cNvCxnSpPr/>
      </xdr:nvCxnSpPr>
      <xdr:spPr>
        <a:xfrm>
          <a:off x="12072620" y="631698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23495</xdr:rowOff>
    </xdr:from>
    <xdr:to>
      <xdr:col>67</xdr:col>
      <xdr:colOff>101600</xdr:colOff>
      <xdr:row>37</xdr:row>
      <xdr:rowOff>125095</xdr:rowOff>
    </xdr:to>
    <xdr:sp macro="" textlink="">
      <xdr:nvSpPr>
        <xdr:cNvPr id="341" name="楕円 340">
          <a:extLst>
            <a:ext uri="{FF2B5EF4-FFF2-40B4-BE49-F238E27FC236}">
              <a16:creationId xmlns:a16="http://schemas.microsoft.com/office/drawing/2014/main" id="{F769DB9A-8716-4DFA-9C6C-3D799B258289}"/>
            </a:ext>
          </a:extLst>
        </xdr:cNvPr>
        <xdr:cNvSpPr/>
      </xdr:nvSpPr>
      <xdr:spPr>
        <a:xfrm>
          <a:off x="1123188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74295</xdr:rowOff>
    </xdr:from>
    <xdr:to>
      <xdr:col>71</xdr:col>
      <xdr:colOff>177800</xdr:colOff>
      <xdr:row>37</xdr:row>
      <xdr:rowOff>114300</xdr:rowOff>
    </xdr:to>
    <xdr:cxnSp macro="">
      <xdr:nvCxnSpPr>
        <xdr:cNvPr id="342" name="直線コネクタ 341">
          <a:extLst>
            <a:ext uri="{FF2B5EF4-FFF2-40B4-BE49-F238E27FC236}">
              <a16:creationId xmlns:a16="http://schemas.microsoft.com/office/drawing/2014/main" id="{6E748F09-4EE7-4F67-80B8-F14743247E1A}"/>
            </a:ext>
          </a:extLst>
        </xdr:cNvPr>
        <xdr:cNvCxnSpPr/>
      </xdr:nvCxnSpPr>
      <xdr:spPr>
        <a:xfrm>
          <a:off x="11282680" y="627697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D3F0A3F0-8AF2-45E9-9A5B-C2FA8D2EFC6A}"/>
            </a:ext>
          </a:extLst>
        </xdr:cNvPr>
        <xdr:cNvSpPr txBox="1"/>
      </xdr:nvSpPr>
      <xdr:spPr>
        <a:xfrm>
          <a:off x="134372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E47EDE14-6593-46AE-AB52-9C69C8DF5A29}"/>
            </a:ext>
          </a:extLst>
        </xdr:cNvPr>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A68113AA-5DBB-4F44-9C34-BCE692B0747E}"/>
            </a:ext>
          </a:extLst>
        </xdr:cNvPr>
        <xdr:cNvSpPr txBox="1"/>
      </xdr:nvSpPr>
      <xdr:spPr>
        <a:xfrm>
          <a:off x="119005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4B6BD8E4-F918-4748-AE7C-6182606C388F}"/>
            </a:ext>
          </a:extLst>
        </xdr:cNvPr>
        <xdr:cNvSpPr txBox="1"/>
      </xdr:nvSpPr>
      <xdr:spPr>
        <a:xfrm>
          <a:off x="1110298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70502</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C4A203CB-102C-419E-AB87-91B74D512BA9}"/>
            </a:ext>
          </a:extLst>
        </xdr:cNvPr>
        <xdr:cNvSpPr txBox="1"/>
      </xdr:nvSpPr>
      <xdr:spPr>
        <a:xfrm>
          <a:off x="134372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030621E1-F5EC-4BCA-8538-1BC9045FB573}"/>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10177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228E86DC-EC4B-4AAA-92A4-CDEA2FE9618F}"/>
            </a:ext>
          </a:extLst>
        </xdr:cNvPr>
        <xdr:cNvSpPr txBox="1"/>
      </xdr:nvSpPr>
      <xdr:spPr>
        <a:xfrm>
          <a:off x="119005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8D957B59-CA68-4545-A490-7CBEA59A0F49}"/>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244ED2D4-16AD-46EF-9609-A81481921C7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8B3D9E92-FA0E-42E1-9657-288C2E8DA61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8F10A5FA-4330-4505-A3CB-CE35ABD1902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BCFBCAF7-F877-4AE6-954C-4ECB19EC771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3EDEAD7F-2883-430C-871E-A6D6610F88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BECF054D-59AD-4511-B8F5-F69776AE44B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A3EBD805-0CEA-470A-AE46-E637B4B2A91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2D33DF31-F729-48A4-B7CB-419BCB9D57E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D5D0E82D-087F-4A30-BA6E-E28E125533D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15A4F26-AE55-433B-93B5-4A42CEFFF67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DCBAE965-7875-4B10-969D-E7F9E3BE756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58BCA277-894E-491C-8709-2B4EAB22627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9B1F8386-69CC-4B02-80DD-11E9349C11A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FDF812B1-6643-4730-9C0A-7B19E106B617}"/>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98D7BFDA-27C3-4E63-A273-3DE9DDBDAD4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3EE8ED47-BB0A-4518-A45A-5528918ABA83}"/>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0B79E2A7-8AAD-44F7-8264-CEB754B02F2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4292F4FD-55A3-419C-AB31-4A0649ED20FA}"/>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9502676A-E68C-4303-9D60-A94F5F91685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A238D0EB-3B15-4E37-81D9-5FE261F4E9E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AC6E4793-FF3F-45EF-8F72-97199F92F0A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372" name="直線コネクタ 371">
          <a:extLst>
            <a:ext uri="{FF2B5EF4-FFF2-40B4-BE49-F238E27FC236}">
              <a16:creationId xmlns:a16="http://schemas.microsoft.com/office/drawing/2014/main" id="{1751EB86-03AF-4CDE-A61D-7FFF591FFE87}"/>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F48292DE-A2EE-4853-8909-656A3096D80E}"/>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4" name="直線コネクタ 373">
          <a:extLst>
            <a:ext uri="{FF2B5EF4-FFF2-40B4-BE49-F238E27FC236}">
              <a16:creationId xmlns:a16="http://schemas.microsoft.com/office/drawing/2014/main" id="{965F0206-25EA-42E6-A826-B04EB53CB066}"/>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4CB2B5C0-7FD8-471C-98DB-F5200D48E9AD}"/>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376" name="直線コネクタ 375">
          <a:extLst>
            <a:ext uri="{FF2B5EF4-FFF2-40B4-BE49-F238E27FC236}">
              <a16:creationId xmlns:a16="http://schemas.microsoft.com/office/drawing/2014/main" id="{D65F29AA-201F-4C92-8C08-2259DA41664A}"/>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29DC15FE-2634-41A6-9109-46CE8FDDBD69}"/>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8" name="フローチャート: 判断 377">
          <a:extLst>
            <a:ext uri="{FF2B5EF4-FFF2-40B4-BE49-F238E27FC236}">
              <a16:creationId xmlns:a16="http://schemas.microsoft.com/office/drawing/2014/main" id="{DF676BEE-4DE9-48C9-A199-AA7BCBBA77DD}"/>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379" name="フローチャート: 判断 378">
          <a:extLst>
            <a:ext uri="{FF2B5EF4-FFF2-40B4-BE49-F238E27FC236}">
              <a16:creationId xmlns:a16="http://schemas.microsoft.com/office/drawing/2014/main" id="{84BB8C16-DF90-4C6C-AB97-07ACDB105C9F}"/>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380" name="フローチャート: 判断 379">
          <a:extLst>
            <a:ext uri="{FF2B5EF4-FFF2-40B4-BE49-F238E27FC236}">
              <a16:creationId xmlns:a16="http://schemas.microsoft.com/office/drawing/2014/main" id="{DA3385CB-8309-4E9B-8498-4AAE022E9DC7}"/>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381" name="フローチャート: 判断 380">
          <a:extLst>
            <a:ext uri="{FF2B5EF4-FFF2-40B4-BE49-F238E27FC236}">
              <a16:creationId xmlns:a16="http://schemas.microsoft.com/office/drawing/2014/main" id="{6495878D-DD74-426E-B772-6F21F75B6449}"/>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382" name="フローチャート: 判断 381">
          <a:extLst>
            <a:ext uri="{FF2B5EF4-FFF2-40B4-BE49-F238E27FC236}">
              <a16:creationId xmlns:a16="http://schemas.microsoft.com/office/drawing/2014/main" id="{176D9A4C-5D29-4407-B9B9-52787B02E369}"/>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EF6C4D3-1F25-4236-9AF7-3FB244E4BE1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8EEA03A-C1BF-4529-80F2-B400C3F088D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2A8248E-0ACA-43A3-BF56-9B73808FEA4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91149C7-77CB-4716-9955-D3BD4FD5FDC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5FA2829-609A-4D98-A5A7-16B5003543A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155702</xdr:rowOff>
    </xdr:from>
    <xdr:to>
      <xdr:col>116</xdr:col>
      <xdr:colOff>114300</xdr:colOff>
      <xdr:row>40</xdr:row>
      <xdr:rowOff>85852</xdr:rowOff>
    </xdr:to>
    <xdr:sp macro="" textlink="">
      <xdr:nvSpPr>
        <xdr:cNvPr id="388" name="楕円 387">
          <a:extLst>
            <a:ext uri="{FF2B5EF4-FFF2-40B4-BE49-F238E27FC236}">
              <a16:creationId xmlns:a16="http://schemas.microsoft.com/office/drawing/2014/main" id="{65148E3B-0EE2-4974-8A20-66A6EFBC8490}"/>
            </a:ext>
          </a:extLst>
        </xdr:cNvPr>
        <xdr:cNvSpPr/>
      </xdr:nvSpPr>
      <xdr:spPr>
        <a:xfrm>
          <a:off x="19458940" y="6693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134129</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3D55B8C9-F81E-4A27-9127-7EB2712514D6}"/>
            </a:ext>
          </a:extLst>
        </xdr:cNvPr>
        <xdr:cNvSpPr txBox="1"/>
      </xdr:nvSpPr>
      <xdr:spPr>
        <a:xfrm>
          <a:off x="19547840" y="667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157988</xdr:rowOff>
    </xdr:from>
    <xdr:to>
      <xdr:col>112</xdr:col>
      <xdr:colOff>38100</xdr:colOff>
      <xdr:row>40</xdr:row>
      <xdr:rowOff>88138</xdr:rowOff>
    </xdr:to>
    <xdr:sp macro="" textlink="">
      <xdr:nvSpPr>
        <xdr:cNvPr id="390" name="楕円 389">
          <a:extLst>
            <a:ext uri="{FF2B5EF4-FFF2-40B4-BE49-F238E27FC236}">
              <a16:creationId xmlns:a16="http://schemas.microsoft.com/office/drawing/2014/main" id="{F1DB1281-8C71-4755-86AB-CEF402FB16C6}"/>
            </a:ext>
          </a:extLst>
        </xdr:cNvPr>
        <xdr:cNvSpPr/>
      </xdr:nvSpPr>
      <xdr:spPr>
        <a:xfrm>
          <a:off x="18735040" y="66959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35052</xdr:rowOff>
    </xdr:from>
    <xdr:to>
      <xdr:col>116</xdr:col>
      <xdr:colOff>63500</xdr:colOff>
      <xdr:row>40</xdr:row>
      <xdr:rowOff>37338</xdr:rowOff>
    </xdr:to>
    <xdr:cxnSp macro="">
      <xdr:nvCxnSpPr>
        <xdr:cNvPr id="391" name="直線コネクタ 390">
          <a:extLst>
            <a:ext uri="{FF2B5EF4-FFF2-40B4-BE49-F238E27FC236}">
              <a16:creationId xmlns:a16="http://schemas.microsoft.com/office/drawing/2014/main" id="{733A8969-8505-4454-85B4-ACDA9F9D33AB}"/>
            </a:ext>
          </a:extLst>
        </xdr:cNvPr>
        <xdr:cNvCxnSpPr/>
      </xdr:nvCxnSpPr>
      <xdr:spPr>
        <a:xfrm flipV="1">
          <a:off x="18778220" y="6740652"/>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162560</xdr:rowOff>
    </xdr:from>
    <xdr:to>
      <xdr:col>107</xdr:col>
      <xdr:colOff>101600</xdr:colOff>
      <xdr:row>40</xdr:row>
      <xdr:rowOff>92710</xdr:rowOff>
    </xdr:to>
    <xdr:sp macro="" textlink="">
      <xdr:nvSpPr>
        <xdr:cNvPr id="392" name="楕円 391">
          <a:extLst>
            <a:ext uri="{FF2B5EF4-FFF2-40B4-BE49-F238E27FC236}">
              <a16:creationId xmlns:a16="http://schemas.microsoft.com/office/drawing/2014/main" id="{1CE5CBEF-ECB5-484F-974A-46AF51FFF4EA}"/>
            </a:ext>
          </a:extLst>
        </xdr:cNvPr>
        <xdr:cNvSpPr/>
      </xdr:nvSpPr>
      <xdr:spPr>
        <a:xfrm>
          <a:off x="17937480" y="670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37338</xdr:rowOff>
    </xdr:from>
    <xdr:to>
      <xdr:col>111</xdr:col>
      <xdr:colOff>177800</xdr:colOff>
      <xdr:row>40</xdr:row>
      <xdr:rowOff>41910</xdr:rowOff>
    </xdr:to>
    <xdr:cxnSp macro="">
      <xdr:nvCxnSpPr>
        <xdr:cNvPr id="393" name="直線コネクタ 392">
          <a:extLst>
            <a:ext uri="{FF2B5EF4-FFF2-40B4-BE49-F238E27FC236}">
              <a16:creationId xmlns:a16="http://schemas.microsoft.com/office/drawing/2014/main" id="{C8AF904E-889E-4118-992D-6EC328C078CD}"/>
            </a:ext>
          </a:extLst>
        </xdr:cNvPr>
        <xdr:cNvCxnSpPr/>
      </xdr:nvCxnSpPr>
      <xdr:spPr>
        <a:xfrm flipV="1">
          <a:off x="17988280" y="674293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164846</xdr:rowOff>
    </xdr:from>
    <xdr:to>
      <xdr:col>102</xdr:col>
      <xdr:colOff>165100</xdr:colOff>
      <xdr:row>40</xdr:row>
      <xdr:rowOff>94996</xdr:rowOff>
    </xdr:to>
    <xdr:sp macro="" textlink="">
      <xdr:nvSpPr>
        <xdr:cNvPr id="394" name="楕円 393">
          <a:extLst>
            <a:ext uri="{FF2B5EF4-FFF2-40B4-BE49-F238E27FC236}">
              <a16:creationId xmlns:a16="http://schemas.microsoft.com/office/drawing/2014/main" id="{A4808A7E-7F1F-4F37-B8A4-27B01DE08892}"/>
            </a:ext>
          </a:extLst>
        </xdr:cNvPr>
        <xdr:cNvSpPr/>
      </xdr:nvSpPr>
      <xdr:spPr>
        <a:xfrm>
          <a:off x="17162780" y="6702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41910</xdr:rowOff>
    </xdr:from>
    <xdr:to>
      <xdr:col>107</xdr:col>
      <xdr:colOff>50800</xdr:colOff>
      <xdr:row>40</xdr:row>
      <xdr:rowOff>44196</xdr:rowOff>
    </xdr:to>
    <xdr:cxnSp macro="">
      <xdr:nvCxnSpPr>
        <xdr:cNvPr id="395" name="直線コネクタ 394">
          <a:extLst>
            <a:ext uri="{FF2B5EF4-FFF2-40B4-BE49-F238E27FC236}">
              <a16:creationId xmlns:a16="http://schemas.microsoft.com/office/drawing/2014/main" id="{11D13ABC-B5BF-4A15-9380-D7FFFAEFD13D}"/>
            </a:ext>
          </a:extLst>
        </xdr:cNvPr>
        <xdr:cNvCxnSpPr/>
      </xdr:nvCxnSpPr>
      <xdr:spPr>
        <a:xfrm flipV="1">
          <a:off x="17213580" y="674751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169418</xdr:rowOff>
    </xdr:from>
    <xdr:to>
      <xdr:col>98</xdr:col>
      <xdr:colOff>38100</xdr:colOff>
      <xdr:row>40</xdr:row>
      <xdr:rowOff>99568</xdr:rowOff>
    </xdr:to>
    <xdr:sp macro="" textlink="">
      <xdr:nvSpPr>
        <xdr:cNvPr id="396" name="楕円 395">
          <a:extLst>
            <a:ext uri="{FF2B5EF4-FFF2-40B4-BE49-F238E27FC236}">
              <a16:creationId xmlns:a16="http://schemas.microsoft.com/office/drawing/2014/main" id="{51A264F8-01A9-46F4-9B41-C8E0513D7F4E}"/>
            </a:ext>
          </a:extLst>
        </xdr:cNvPr>
        <xdr:cNvSpPr/>
      </xdr:nvSpPr>
      <xdr:spPr>
        <a:xfrm>
          <a:off x="16388080" y="6707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44196</xdr:rowOff>
    </xdr:from>
    <xdr:to>
      <xdr:col>102</xdr:col>
      <xdr:colOff>114300</xdr:colOff>
      <xdr:row>40</xdr:row>
      <xdr:rowOff>48768</xdr:rowOff>
    </xdr:to>
    <xdr:cxnSp macro="">
      <xdr:nvCxnSpPr>
        <xdr:cNvPr id="397" name="直線コネクタ 396">
          <a:extLst>
            <a:ext uri="{FF2B5EF4-FFF2-40B4-BE49-F238E27FC236}">
              <a16:creationId xmlns:a16="http://schemas.microsoft.com/office/drawing/2014/main" id="{EB3662CC-6F19-4E0D-9C83-9ACC79FB807F}"/>
            </a:ext>
          </a:extLst>
        </xdr:cNvPr>
        <xdr:cNvCxnSpPr/>
      </xdr:nvCxnSpPr>
      <xdr:spPr>
        <a:xfrm flipV="1">
          <a:off x="16431260" y="674979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2A0ECF36-2A8C-4AB2-97C5-5422FFC434AA}"/>
            </a:ext>
          </a:extLst>
        </xdr:cNvPr>
        <xdr:cNvSpPr txBox="1"/>
      </xdr:nvSpPr>
      <xdr:spPr>
        <a:xfrm>
          <a:off x="185611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7FBE893D-2411-4312-BDFC-5EB229BF807D}"/>
            </a:ext>
          </a:extLst>
        </xdr:cNvPr>
        <xdr:cNvSpPr txBox="1"/>
      </xdr:nvSpPr>
      <xdr:spPr>
        <a:xfrm>
          <a:off x="1777626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008672E8-BB43-4147-9353-5044853179DC}"/>
            </a:ext>
          </a:extLst>
        </xdr:cNvPr>
        <xdr:cNvSpPr txBox="1"/>
      </xdr:nvSpPr>
      <xdr:spPr>
        <a:xfrm>
          <a:off x="1700156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F3C6B0C6-1522-4733-9CBB-F1B7AD23BB36}"/>
            </a:ext>
          </a:extLst>
        </xdr:cNvPr>
        <xdr:cNvSpPr txBox="1"/>
      </xdr:nvSpPr>
      <xdr:spPr>
        <a:xfrm>
          <a:off x="1622686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79265</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48EBE364-EE75-4EDA-92F6-6AE911F250D2}"/>
            </a:ext>
          </a:extLst>
        </xdr:cNvPr>
        <xdr:cNvSpPr txBox="1"/>
      </xdr:nvSpPr>
      <xdr:spPr>
        <a:xfrm>
          <a:off x="18561127"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8BCBA05C-A8B6-40A9-8974-456527D98E47}"/>
            </a:ext>
          </a:extLst>
        </xdr:cNvPr>
        <xdr:cNvSpPr txBox="1"/>
      </xdr:nvSpPr>
      <xdr:spPr>
        <a:xfrm>
          <a:off x="177762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86123</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DD5FB2D5-AFFB-48D0-B037-24B8B203422D}"/>
            </a:ext>
          </a:extLst>
        </xdr:cNvPr>
        <xdr:cNvSpPr txBox="1"/>
      </xdr:nvSpPr>
      <xdr:spPr>
        <a:xfrm>
          <a:off x="17001567" y="67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90695</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4F9C3E0B-4A90-4F36-96E6-6F2389C9CA46}"/>
            </a:ext>
          </a:extLst>
        </xdr:cNvPr>
        <xdr:cNvSpPr txBox="1"/>
      </xdr:nvSpPr>
      <xdr:spPr>
        <a:xfrm>
          <a:off x="16226867" y="67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D8C81A48-4BF2-4C54-B974-56D80AD2DE2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A932C86F-CF12-46BE-9B5A-27C0AEA7A28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A4CC9847-2937-469B-A27D-BD0ED48F169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31C41A55-58F1-4D64-98A1-03CE273B60A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7D27DDCF-7FF8-4C03-B08A-A2AF86A6543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11FA282D-A35A-4373-BC44-1847D712641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66C1F9BA-FB91-4F1B-9916-F5A9106744C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55E2A409-D902-47CF-9FC2-AB54FEB02BE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B5E1EA76-7F5B-4335-847D-55AD1F9B81D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8E54AA99-DCE3-45DA-A08B-5A31826714B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780DF997-1059-4F20-BC6E-4F5B1252C7C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A3F3528B-E982-48E8-8B64-B1025A537144}"/>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8" name="テキスト ボックス 417">
          <a:extLst>
            <a:ext uri="{FF2B5EF4-FFF2-40B4-BE49-F238E27FC236}">
              <a16:creationId xmlns:a16="http://schemas.microsoft.com/office/drawing/2014/main" id="{F740EDB8-7D4A-42C0-9694-523B7E343317}"/>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6212531F-3A81-4611-B0CF-B505499541C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376A4B3A-7291-46FC-8CE9-744BA35985B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BCD068F0-FD88-4044-B5C7-22F554B9832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0EBD83D5-BD7F-4E2E-BACD-A4628CFCA075}"/>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D54E9B11-6C15-4AA3-8A5C-C8C213B1421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CE357F86-FFB7-43DC-832E-7FAF6728B079}"/>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64FBA608-7142-44B9-9D52-9E9F8C0BEA7F}"/>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63148EC3-0472-437A-9A9D-8F66600C8C7D}"/>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60C4811B-B248-47AD-808E-6D4CFDEDB3E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8" name="テキスト ボックス 427">
          <a:extLst>
            <a:ext uri="{FF2B5EF4-FFF2-40B4-BE49-F238E27FC236}">
              <a16:creationId xmlns:a16="http://schemas.microsoft.com/office/drawing/2014/main" id="{F7101226-8482-4FA8-A45F-3C81DFCDDF19}"/>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5BD46985-D2C7-4312-B487-751E9B4D37E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0" name="テキスト ボックス 429">
          <a:extLst>
            <a:ext uri="{FF2B5EF4-FFF2-40B4-BE49-F238E27FC236}">
              <a16:creationId xmlns:a16="http://schemas.microsoft.com/office/drawing/2014/main" id="{94FE365F-12D1-4046-9377-F0D36188A99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766B5E44-1E5A-4D20-970B-9EA25D6CF45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2" name="直線コネクタ 431">
          <a:extLst>
            <a:ext uri="{FF2B5EF4-FFF2-40B4-BE49-F238E27FC236}">
              <a16:creationId xmlns:a16="http://schemas.microsoft.com/office/drawing/2014/main" id="{22A66DF8-3A8E-4266-A2B7-B4958EDD0182}"/>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B1E56DE5-13FA-46D2-AA93-9E8862122DB9}"/>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4" name="直線コネクタ 433">
          <a:extLst>
            <a:ext uri="{FF2B5EF4-FFF2-40B4-BE49-F238E27FC236}">
              <a16:creationId xmlns:a16="http://schemas.microsoft.com/office/drawing/2014/main" id="{98A48775-02E3-4A40-8BDE-099BAE1C467B}"/>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5" name="【学校施設】&#10;有形固定資産減価償却率最大値テキスト">
          <a:extLst>
            <a:ext uri="{FF2B5EF4-FFF2-40B4-BE49-F238E27FC236}">
              <a16:creationId xmlns:a16="http://schemas.microsoft.com/office/drawing/2014/main" id="{83116E07-85B6-447B-91C4-527FA5ACFD26}"/>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36" name="直線コネクタ 435">
          <a:extLst>
            <a:ext uri="{FF2B5EF4-FFF2-40B4-BE49-F238E27FC236}">
              <a16:creationId xmlns:a16="http://schemas.microsoft.com/office/drawing/2014/main" id="{B82DD028-7F30-4EE9-BF72-901220670385}"/>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7AD7317D-96F6-476B-8A8D-FBE76835337D}"/>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38" name="フローチャート: 判断 437">
          <a:extLst>
            <a:ext uri="{FF2B5EF4-FFF2-40B4-BE49-F238E27FC236}">
              <a16:creationId xmlns:a16="http://schemas.microsoft.com/office/drawing/2014/main" id="{B83B15C2-CEE3-4EC3-95B2-554562F62415}"/>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39" name="フローチャート: 判断 438">
          <a:extLst>
            <a:ext uri="{FF2B5EF4-FFF2-40B4-BE49-F238E27FC236}">
              <a16:creationId xmlns:a16="http://schemas.microsoft.com/office/drawing/2014/main" id="{DE6B7A97-8F35-4297-93FF-145CC8217D8E}"/>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0" name="フローチャート: 判断 439">
          <a:extLst>
            <a:ext uri="{FF2B5EF4-FFF2-40B4-BE49-F238E27FC236}">
              <a16:creationId xmlns:a16="http://schemas.microsoft.com/office/drawing/2014/main" id="{8C3FE3E3-27D1-4F3A-A8AE-BD750950BCA1}"/>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1" name="フローチャート: 判断 440">
          <a:extLst>
            <a:ext uri="{FF2B5EF4-FFF2-40B4-BE49-F238E27FC236}">
              <a16:creationId xmlns:a16="http://schemas.microsoft.com/office/drawing/2014/main" id="{6BBC10EC-F267-40A6-BE72-933F5502E188}"/>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442" name="フローチャート: 判断 441">
          <a:extLst>
            <a:ext uri="{FF2B5EF4-FFF2-40B4-BE49-F238E27FC236}">
              <a16:creationId xmlns:a16="http://schemas.microsoft.com/office/drawing/2014/main" id="{453A1FA2-58C2-4811-9CE1-D2BBFDD8E77B}"/>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528E330-69E9-425E-9210-93BAF98B694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F7128C27-3BC7-411D-884C-016128B84A1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922FF98-FAAC-41A8-B71B-9873D044E53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5304CD9-E93E-47C1-8725-2F52F77FD2C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40B5289-2748-4324-A1AF-7B3E974E296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163104</xdr:rowOff>
    </xdr:from>
    <xdr:to>
      <xdr:col>85</xdr:col>
      <xdr:colOff>177800</xdr:colOff>
      <xdr:row>60</xdr:row>
      <xdr:rowOff>93254</xdr:rowOff>
    </xdr:to>
    <xdr:sp macro="" textlink="">
      <xdr:nvSpPr>
        <xdr:cNvPr id="448" name="楕円 447">
          <a:extLst>
            <a:ext uri="{FF2B5EF4-FFF2-40B4-BE49-F238E27FC236}">
              <a16:creationId xmlns:a16="http://schemas.microsoft.com/office/drawing/2014/main" id="{F0964B1E-74FA-4054-865A-F0415D956742}"/>
            </a:ext>
          </a:extLst>
        </xdr:cNvPr>
        <xdr:cNvSpPr/>
      </xdr:nvSpPr>
      <xdr:spPr>
        <a:xfrm>
          <a:off x="14325600" y="100538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141531</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5B58D152-8B0D-4ADE-A62B-75B92A6477F0}"/>
            </a:ext>
          </a:extLst>
        </xdr:cNvPr>
        <xdr:cNvSpPr txBox="1"/>
      </xdr:nvSpPr>
      <xdr:spPr>
        <a:xfrm>
          <a:off x="14414500" y="1003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70031</xdr:rowOff>
    </xdr:from>
    <xdr:to>
      <xdr:col>81</xdr:col>
      <xdr:colOff>101600</xdr:colOff>
      <xdr:row>61</xdr:row>
      <xdr:rowOff>181</xdr:rowOff>
    </xdr:to>
    <xdr:sp macro="" textlink="">
      <xdr:nvSpPr>
        <xdr:cNvPr id="450" name="楕円 449">
          <a:extLst>
            <a:ext uri="{FF2B5EF4-FFF2-40B4-BE49-F238E27FC236}">
              <a16:creationId xmlns:a16="http://schemas.microsoft.com/office/drawing/2014/main" id="{B10EDE15-9486-4709-A702-8A84D9B80257}"/>
            </a:ext>
          </a:extLst>
        </xdr:cNvPr>
        <xdr:cNvSpPr/>
      </xdr:nvSpPr>
      <xdr:spPr>
        <a:xfrm>
          <a:off x="13578840" y="10128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42454</xdr:rowOff>
    </xdr:from>
    <xdr:to>
      <xdr:col>85</xdr:col>
      <xdr:colOff>127000</xdr:colOff>
      <xdr:row>60</xdr:row>
      <xdr:rowOff>120831</xdr:rowOff>
    </xdr:to>
    <xdr:cxnSp macro="">
      <xdr:nvCxnSpPr>
        <xdr:cNvPr id="451" name="直線コネクタ 450">
          <a:extLst>
            <a:ext uri="{FF2B5EF4-FFF2-40B4-BE49-F238E27FC236}">
              <a16:creationId xmlns:a16="http://schemas.microsoft.com/office/drawing/2014/main" id="{7F3A66C4-CF6B-4320-8B26-9FEAB4CEAE52}"/>
            </a:ext>
          </a:extLst>
        </xdr:cNvPr>
        <xdr:cNvCxnSpPr/>
      </xdr:nvCxnSpPr>
      <xdr:spPr>
        <a:xfrm flipV="1">
          <a:off x="13629640" y="10100854"/>
          <a:ext cx="74676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xdr:rowOff>
    </xdr:from>
    <xdr:to>
      <xdr:col>76</xdr:col>
      <xdr:colOff>165100</xdr:colOff>
      <xdr:row>60</xdr:row>
      <xdr:rowOff>103051</xdr:rowOff>
    </xdr:to>
    <xdr:sp macro="" textlink="">
      <xdr:nvSpPr>
        <xdr:cNvPr id="452" name="楕円 451">
          <a:extLst>
            <a:ext uri="{FF2B5EF4-FFF2-40B4-BE49-F238E27FC236}">
              <a16:creationId xmlns:a16="http://schemas.microsoft.com/office/drawing/2014/main" id="{9704606B-E454-4D53-B6F5-170FAE7280F4}"/>
            </a:ext>
          </a:extLst>
        </xdr:cNvPr>
        <xdr:cNvSpPr/>
      </xdr:nvSpPr>
      <xdr:spPr>
        <a:xfrm>
          <a:off x="12804140" y="100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52251</xdr:rowOff>
    </xdr:from>
    <xdr:to>
      <xdr:col>81</xdr:col>
      <xdr:colOff>50800</xdr:colOff>
      <xdr:row>60</xdr:row>
      <xdr:rowOff>120831</xdr:rowOff>
    </xdr:to>
    <xdr:cxnSp macro="">
      <xdr:nvCxnSpPr>
        <xdr:cNvPr id="453" name="直線コネクタ 452">
          <a:extLst>
            <a:ext uri="{FF2B5EF4-FFF2-40B4-BE49-F238E27FC236}">
              <a16:creationId xmlns:a16="http://schemas.microsoft.com/office/drawing/2014/main" id="{AA8F1985-23C3-4CF2-B68E-7C91AD7FA419}"/>
            </a:ext>
          </a:extLst>
        </xdr:cNvPr>
        <xdr:cNvCxnSpPr/>
      </xdr:nvCxnSpPr>
      <xdr:spPr>
        <a:xfrm>
          <a:off x="12854940" y="10110651"/>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136978</xdr:rowOff>
    </xdr:from>
    <xdr:to>
      <xdr:col>72</xdr:col>
      <xdr:colOff>38100</xdr:colOff>
      <xdr:row>60</xdr:row>
      <xdr:rowOff>67128</xdr:rowOff>
    </xdr:to>
    <xdr:sp macro="" textlink="">
      <xdr:nvSpPr>
        <xdr:cNvPr id="454" name="楕円 453">
          <a:extLst>
            <a:ext uri="{FF2B5EF4-FFF2-40B4-BE49-F238E27FC236}">
              <a16:creationId xmlns:a16="http://schemas.microsoft.com/office/drawing/2014/main" id="{2D16E355-3F85-4E93-9769-38D923030363}"/>
            </a:ext>
          </a:extLst>
        </xdr:cNvPr>
        <xdr:cNvSpPr/>
      </xdr:nvSpPr>
      <xdr:spPr>
        <a:xfrm>
          <a:off x="12029440" y="100277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16328</xdr:rowOff>
    </xdr:from>
    <xdr:to>
      <xdr:col>76</xdr:col>
      <xdr:colOff>114300</xdr:colOff>
      <xdr:row>60</xdr:row>
      <xdr:rowOff>52251</xdr:rowOff>
    </xdr:to>
    <xdr:cxnSp macro="">
      <xdr:nvCxnSpPr>
        <xdr:cNvPr id="455" name="直線コネクタ 454">
          <a:extLst>
            <a:ext uri="{FF2B5EF4-FFF2-40B4-BE49-F238E27FC236}">
              <a16:creationId xmlns:a16="http://schemas.microsoft.com/office/drawing/2014/main" id="{61B85052-AB00-495D-9EEF-F99357CF0EF5}"/>
            </a:ext>
          </a:extLst>
        </xdr:cNvPr>
        <xdr:cNvCxnSpPr/>
      </xdr:nvCxnSpPr>
      <xdr:spPr>
        <a:xfrm>
          <a:off x="12072620" y="10074728"/>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107587</xdr:rowOff>
    </xdr:from>
    <xdr:to>
      <xdr:col>67</xdr:col>
      <xdr:colOff>101600</xdr:colOff>
      <xdr:row>60</xdr:row>
      <xdr:rowOff>37737</xdr:rowOff>
    </xdr:to>
    <xdr:sp macro="" textlink="">
      <xdr:nvSpPr>
        <xdr:cNvPr id="456" name="楕円 455">
          <a:extLst>
            <a:ext uri="{FF2B5EF4-FFF2-40B4-BE49-F238E27FC236}">
              <a16:creationId xmlns:a16="http://schemas.microsoft.com/office/drawing/2014/main" id="{F4FC7FB9-C6CB-46FE-9039-62CD4B21E4FC}"/>
            </a:ext>
          </a:extLst>
        </xdr:cNvPr>
        <xdr:cNvSpPr/>
      </xdr:nvSpPr>
      <xdr:spPr>
        <a:xfrm>
          <a:off x="11231880" y="9998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158387</xdr:rowOff>
    </xdr:from>
    <xdr:to>
      <xdr:col>71</xdr:col>
      <xdr:colOff>177800</xdr:colOff>
      <xdr:row>60</xdr:row>
      <xdr:rowOff>16328</xdr:rowOff>
    </xdr:to>
    <xdr:cxnSp macro="">
      <xdr:nvCxnSpPr>
        <xdr:cNvPr id="457" name="直線コネクタ 456">
          <a:extLst>
            <a:ext uri="{FF2B5EF4-FFF2-40B4-BE49-F238E27FC236}">
              <a16:creationId xmlns:a16="http://schemas.microsoft.com/office/drawing/2014/main" id="{B59B77AC-77F6-4215-BAD4-2F74FF4304C4}"/>
            </a:ext>
          </a:extLst>
        </xdr:cNvPr>
        <xdr:cNvCxnSpPr/>
      </xdr:nvCxnSpPr>
      <xdr:spPr>
        <a:xfrm>
          <a:off x="11282680" y="10049147"/>
          <a:ext cx="78994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458" name="n_1aveValue【学校施設】&#10;有形固定資産減価償却率">
          <a:extLst>
            <a:ext uri="{FF2B5EF4-FFF2-40B4-BE49-F238E27FC236}">
              <a16:creationId xmlns:a16="http://schemas.microsoft.com/office/drawing/2014/main" id="{E012B929-4DB5-4C40-9C4B-6AE7F8054245}"/>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59" name="n_2aveValue【学校施設】&#10;有形固定資産減価償却率">
          <a:extLst>
            <a:ext uri="{FF2B5EF4-FFF2-40B4-BE49-F238E27FC236}">
              <a16:creationId xmlns:a16="http://schemas.microsoft.com/office/drawing/2014/main" id="{9BE5764B-4B11-4980-BE2B-2B702C3EC090}"/>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60" name="n_3aveValue【学校施設】&#10;有形固定資産減価償却率">
          <a:extLst>
            <a:ext uri="{FF2B5EF4-FFF2-40B4-BE49-F238E27FC236}">
              <a16:creationId xmlns:a16="http://schemas.microsoft.com/office/drawing/2014/main" id="{C088B507-721C-4136-B019-F472864085AC}"/>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461" name="n_4aveValue【学校施設】&#10;有形固定資産減価償却率">
          <a:extLst>
            <a:ext uri="{FF2B5EF4-FFF2-40B4-BE49-F238E27FC236}">
              <a16:creationId xmlns:a16="http://schemas.microsoft.com/office/drawing/2014/main" id="{27C9BE31-607F-4227-B421-CF1ADC10385D}"/>
            </a:ext>
          </a:extLst>
        </xdr:cNvPr>
        <xdr:cNvSpPr txBox="1"/>
      </xdr:nvSpPr>
      <xdr:spPr>
        <a:xfrm>
          <a:off x="11102984" y="970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162758</xdr:rowOff>
    </xdr:from>
    <xdr:ext cx="405111" cy="259045"/>
    <xdr:sp macro="" textlink="">
      <xdr:nvSpPr>
        <xdr:cNvPr id="462" name="n_1mainValue【学校施設】&#10;有形固定資産減価償却率">
          <a:extLst>
            <a:ext uri="{FF2B5EF4-FFF2-40B4-BE49-F238E27FC236}">
              <a16:creationId xmlns:a16="http://schemas.microsoft.com/office/drawing/2014/main" id="{8A1246F7-86F5-4961-A63A-38241C9F4ED1}"/>
            </a:ext>
          </a:extLst>
        </xdr:cNvPr>
        <xdr:cNvSpPr txBox="1"/>
      </xdr:nvSpPr>
      <xdr:spPr>
        <a:xfrm>
          <a:off x="13437244" y="1022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94178</xdr:rowOff>
    </xdr:from>
    <xdr:ext cx="405111" cy="259045"/>
    <xdr:sp macro="" textlink="">
      <xdr:nvSpPr>
        <xdr:cNvPr id="463" name="n_2mainValue【学校施設】&#10;有形固定資産減価償却率">
          <a:extLst>
            <a:ext uri="{FF2B5EF4-FFF2-40B4-BE49-F238E27FC236}">
              <a16:creationId xmlns:a16="http://schemas.microsoft.com/office/drawing/2014/main" id="{76C7B4CB-309E-48E0-AB23-5A8FC3008C25}"/>
            </a:ext>
          </a:extLst>
        </xdr:cNvPr>
        <xdr:cNvSpPr txBox="1"/>
      </xdr:nvSpPr>
      <xdr:spPr>
        <a:xfrm>
          <a:off x="12675244" y="1015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58255</xdr:rowOff>
    </xdr:from>
    <xdr:ext cx="405111" cy="259045"/>
    <xdr:sp macro="" textlink="">
      <xdr:nvSpPr>
        <xdr:cNvPr id="464" name="n_3mainValue【学校施設】&#10;有形固定資産減価償却率">
          <a:extLst>
            <a:ext uri="{FF2B5EF4-FFF2-40B4-BE49-F238E27FC236}">
              <a16:creationId xmlns:a16="http://schemas.microsoft.com/office/drawing/2014/main" id="{E6780615-8FCA-4593-A068-CEFB84862B0A}"/>
            </a:ext>
          </a:extLst>
        </xdr:cNvPr>
        <xdr:cNvSpPr txBox="1"/>
      </xdr:nvSpPr>
      <xdr:spPr>
        <a:xfrm>
          <a:off x="11900544" y="10116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28864</xdr:rowOff>
    </xdr:from>
    <xdr:ext cx="405111" cy="259045"/>
    <xdr:sp macro="" textlink="">
      <xdr:nvSpPr>
        <xdr:cNvPr id="465" name="n_4mainValue【学校施設】&#10;有形固定資産減価償却率">
          <a:extLst>
            <a:ext uri="{FF2B5EF4-FFF2-40B4-BE49-F238E27FC236}">
              <a16:creationId xmlns:a16="http://schemas.microsoft.com/office/drawing/2014/main" id="{C7FFB488-01DE-495E-9546-AE4ED9277C90}"/>
            </a:ext>
          </a:extLst>
        </xdr:cNvPr>
        <xdr:cNvSpPr txBox="1"/>
      </xdr:nvSpPr>
      <xdr:spPr>
        <a:xfrm>
          <a:off x="11102984" y="1008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A0DEDA22-9A4A-4970-8D7D-FDAF53EACF6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9B6543B4-5C28-40AB-B5E5-E01CDA34D95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EE84F3BE-0B90-4F83-82ED-D31794ADEAC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B65D31FD-6D69-42FC-863E-FA7D8FE0AFD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7DE11702-6A5C-4835-A6A8-9BFBE245817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F6B6EFF5-D9A1-43BC-B4C8-2EFEB5959B7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7645F9D0-7A26-4156-B06E-427F5838EEC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38AC0850-F8EC-423D-91F2-0AED4AE45AD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E7F9FE06-965D-4F29-B966-9EEA84DE313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EE57952C-A6CE-4B7E-9EB8-31E0BF0B5B9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1DB0A329-B5A6-4037-9856-926524C9CE09}"/>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A556E21A-03C5-456E-A10B-256C97D1D744}"/>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31C6D93A-DD12-4035-ACD4-380BDAA0EE0E}"/>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79" name="テキスト ボックス 478">
          <a:extLst>
            <a:ext uri="{FF2B5EF4-FFF2-40B4-BE49-F238E27FC236}">
              <a16:creationId xmlns:a16="http://schemas.microsoft.com/office/drawing/2014/main" id="{EF154A70-5738-44FD-9509-BAE8AD2FD392}"/>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E9C96B04-A985-4E8F-88BB-253BC8D7E868}"/>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1" name="テキスト ボックス 480">
          <a:extLst>
            <a:ext uri="{FF2B5EF4-FFF2-40B4-BE49-F238E27FC236}">
              <a16:creationId xmlns:a16="http://schemas.microsoft.com/office/drawing/2014/main" id="{E6120FDF-1F28-4A08-8282-F9EDE2FFEB66}"/>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7A9C040D-F49A-47CD-A462-A279CDCB7163}"/>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3" name="テキスト ボックス 482">
          <a:extLst>
            <a:ext uri="{FF2B5EF4-FFF2-40B4-BE49-F238E27FC236}">
              <a16:creationId xmlns:a16="http://schemas.microsoft.com/office/drawing/2014/main" id="{70C909F3-3DCF-4B8D-930C-91F3F13E25E5}"/>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890DCB5E-B3F2-4925-ACC1-5A8EB2C9E74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5" name="テキスト ボックス 484">
          <a:extLst>
            <a:ext uri="{FF2B5EF4-FFF2-40B4-BE49-F238E27FC236}">
              <a16:creationId xmlns:a16="http://schemas.microsoft.com/office/drawing/2014/main" id="{B663A1AA-B4F0-4E65-B4A9-DE5F49C6657B}"/>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72677BF4-CC44-44BF-92FD-7889B4F11C1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87" name="直線コネクタ 486">
          <a:extLst>
            <a:ext uri="{FF2B5EF4-FFF2-40B4-BE49-F238E27FC236}">
              <a16:creationId xmlns:a16="http://schemas.microsoft.com/office/drawing/2014/main" id="{783AC05A-165C-4B8C-B334-119CBA3FB38F}"/>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88" name="【学校施設】&#10;一人当たり面積最小値テキスト">
          <a:extLst>
            <a:ext uri="{FF2B5EF4-FFF2-40B4-BE49-F238E27FC236}">
              <a16:creationId xmlns:a16="http://schemas.microsoft.com/office/drawing/2014/main" id="{116AA10D-A704-424A-BF08-8974AD5FFE05}"/>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89" name="直線コネクタ 488">
          <a:extLst>
            <a:ext uri="{FF2B5EF4-FFF2-40B4-BE49-F238E27FC236}">
              <a16:creationId xmlns:a16="http://schemas.microsoft.com/office/drawing/2014/main" id="{C739400A-B6D9-4E4F-AE70-71E9FF53D1AA}"/>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0" name="【学校施設】&#10;一人当たり面積最大値テキスト">
          <a:extLst>
            <a:ext uri="{FF2B5EF4-FFF2-40B4-BE49-F238E27FC236}">
              <a16:creationId xmlns:a16="http://schemas.microsoft.com/office/drawing/2014/main" id="{813A270D-4D93-4A0B-BAD7-4AAA1982793E}"/>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1" name="直線コネクタ 490">
          <a:extLst>
            <a:ext uri="{FF2B5EF4-FFF2-40B4-BE49-F238E27FC236}">
              <a16:creationId xmlns:a16="http://schemas.microsoft.com/office/drawing/2014/main" id="{E38FD559-CFE4-405D-BC34-F742AC09EEDF}"/>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61431</xdr:rowOff>
    </xdr:from>
    <xdr:ext cx="469744" cy="259045"/>
    <xdr:sp macro="" textlink="">
      <xdr:nvSpPr>
        <xdr:cNvPr id="492" name="【学校施設】&#10;一人当たり面積平均値テキスト">
          <a:extLst>
            <a:ext uri="{FF2B5EF4-FFF2-40B4-BE49-F238E27FC236}">
              <a16:creationId xmlns:a16="http://schemas.microsoft.com/office/drawing/2014/main" id="{94F6CE63-787C-4DF9-B2F6-F45732A094DE}"/>
            </a:ext>
          </a:extLst>
        </xdr:cNvPr>
        <xdr:cNvSpPr txBox="1"/>
      </xdr:nvSpPr>
      <xdr:spPr>
        <a:xfrm>
          <a:off x="19547840" y="10622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3" name="フローチャート: 判断 492">
          <a:extLst>
            <a:ext uri="{FF2B5EF4-FFF2-40B4-BE49-F238E27FC236}">
              <a16:creationId xmlns:a16="http://schemas.microsoft.com/office/drawing/2014/main" id="{D32455CA-A3EF-438E-9F1F-299DFE926865}"/>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4" name="フローチャート: 判断 493">
          <a:extLst>
            <a:ext uri="{FF2B5EF4-FFF2-40B4-BE49-F238E27FC236}">
              <a16:creationId xmlns:a16="http://schemas.microsoft.com/office/drawing/2014/main" id="{FCF7FF68-BCC5-4354-B8E2-E5B6EE350C9E}"/>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5" name="フローチャート: 判断 494">
          <a:extLst>
            <a:ext uri="{FF2B5EF4-FFF2-40B4-BE49-F238E27FC236}">
              <a16:creationId xmlns:a16="http://schemas.microsoft.com/office/drawing/2014/main" id="{B655A2E5-9D51-4E2A-9E54-B1959F1652EB}"/>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496" name="フローチャート: 判断 495">
          <a:extLst>
            <a:ext uri="{FF2B5EF4-FFF2-40B4-BE49-F238E27FC236}">
              <a16:creationId xmlns:a16="http://schemas.microsoft.com/office/drawing/2014/main" id="{E1EC64A6-4FD1-4F49-AD98-0345A9CF887A}"/>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111739</xdr:rowOff>
    </xdr:from>
    <xdr:to>
      <xdr:col>98</xdr:col>
      <xdr:colOff>38100</xdr:colOff>
      <xdr:row>64</xdr:row>
      <xdr:rowOff>41889</xdr:rowOff>
    </xdr:to>
    <xdr:sp macro="" textlink="">
      <xdr:nvSpPr>
        <xdr:cNvPr id="497" name="フローチャート: 判断 496">
          <a:extLst>
            <a:ext uri="{FF2B5EF4-FFF2-40B4-BE49-F238E27FC236}">
              <a16:creationId xmlns:a16="http://schemas.microsoft.com/office/drawing/2014/main" id="{AB464730-40F3-46BA-AE0D-372986B1EE77}"/>
            </a:ext>
          </a:extLst>
        </xdr:cNvPr>
        <xdr:cNvSpPr/>
      </xdr:nvSpPr>
      <xdr:spPr>
        <a:xfrm>
          <a:off x="16388080" y="106730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333D4C6-EC62-48FF-83F4-EF955C07896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100B799-CD94-4771-96B3-A60CC1F093E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93B7AE72-A5EE-43F2-AB5B-4FAFCA44E71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BAD24865-38F9-46EF-8DFE-4876549F007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9B7F774F-2BAC-4431-9301-D75A7C57F52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21227</xdr:rowOff>
    </xdr:from>
    <xdr:to>
      <xdr:col>116</xdr:col>
      <xdr:colOff>114300</xdr:colOff>
      <xdr:row>55</xdr:row>
      <xdr:rowOff>122827</xdr:rowOff>
    </xdr:to>
    <xdr:sp macro="" textlink="">
      <xdr:nvSpPr>
        <xdr:cNvPr id="503" name="楕円 502">
          <a:extLst>
            <a:ext uri="{FF2B5EF4-FFF2-40B4-BE49-F238E27FC236}">
              <a16:creationId xmlns:a16="http://schemas.microsoft.com/office/drawing/2014/main" id="{1E0F190B-9476-4DF6-BD5B-870393BAE3A8}"/>
            </a:ext>
          </a:extLst>
        </xdr:cNvPr>
        <xdr:cNvSpPr/>
      </xdr:nvSpPr>
      <xdr:spPr>
        <a:xfrm>
          <a:off x="19458940" y="924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145704</xdr:rowOff>
    </xdr:from>
    <xdr:ext cx="599010" cy="259045"/>
    <xdr:sp macro="" textlink="">
      <xdr:nvSpPr>
        <xdr:cNvPr id="504" name="【学校施設】&#10;一人当たり面積該当値テキスト">
          <a:extLst>
            <a:ext uri="{FF2B5EF4-FFF2-40B4-BE49-F238E27FC236}">
              <a16:creationId xmlns:a16="http://schemas.microsoft.com/office/drawing/2014/main" id="{67919450-B4AC-43D7-99A8-81C8D51569B8}"/>
            </a:ext>
          </a:extLst>
        </xdr:cNvPr>
        <xdr:cNvSpPr txBox="1"/>
      </xdr:nvSpPr>
      <xdr:spPr>
        <a:xfrm>
          <a:off x="19547840" y="919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110916</xdr:rowOff>
    </xdr:from>
    <xdr:to>
      <xdr:col>112</xdr:col>
      <xdr:colOff>38100</xdr:colOff>
      <xdr:row>64</xdr:row>
      <xdr:rowOff>41066</xdr:rowOff>
    </xdr:to>
    <xdr:sp macro="" textlink="">
      <xdr:nvSpPr>
        <xdr:cNvPr id="505" name="楕円 504">
          <a:extLst>
            <a:ext uri="{FF2B5EF4-FFF2-40B4-BE49-F238E27FC236}">
              <a16:creationId xmlns:a16="http://schemas.microsoft.com/office/drawing/2014/main" id="{D0CD8357-F727-47AE-8779-225415DCC576}"/>
            </a:ext>
          </a:extLst>
        </xdr:cNvPr>
        <xdr:cNvSpPr/>
      </xdr:nvSpPr>
      <xdr:spPr>
        <a:xfrm>
          <a:off x="18735040" y="10672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72027</xdr:rowOff>
    </xdr:from>
    <xdr:to>
      <xdr:col>116</xdr:col>
      <xdr:colOff>63500</xdr:colOff>
      <xdr:row>63</xdr:row>
      <xdr:rowOff>161716</xdr:rowOff>
    </xdr:to>
    <xdr:cxnSp macro="">
      <xdr:nvCxnSpPr>
        <xdr:cNvPr id="506" name="直線コネクタ 505">
          <a:extLst>
            <a:ext uri="{FF2B5EF4-FFF2-40B4-BE49-F238E27FC236}">
              <a16:creationId xmlns:a16="http://schemas.microsoft.com/office/drawing/2014/main" id="{3374B82E-098B-49C3-B206-8F8C0CD7324A}"/>
            </a:ext>
          </a:extLst>
        </xdr:cNvPr>
        <xdr:cNvCxnSpPr/>
      </xdr:nvCxnSpPr>
      <xdr:spPr>
        <a:xfrm flipV="1">
          <a:off x="18778220" y="9292227"/>
          <a:ext cx="731520" cy="143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111076</xdr:rowOff>
    </xdr:from>
    <xdr:to>
      <xdr:col>107</xdr:col>
      <xdr:colOff>101600</xdr:colOff>
      <xdr:row>64</xdr:row>
      <xdr:rowOff>41226</xdr:rowOff>
    </xdr:to>
    <xdr:sp macro="" textlink="">
      <xdr:nvSpPr>
        <xdr:cNvPr id="507" name="楕円 506">
          <a:extLst>
            <a:ext uri="{FF2B5EF4-FFF2-40B4-BE49-F238E27FC236}">
              <a16:creationId xmlns:a16="http://schemas.microsoft.com/office/drawing/2014/main" id="{5DC01F74-4008-4332-8FDA-CB1905F3492D}"/>
            </a:ext>
          </a:extLst>
        </xdr:cNvPr>
        <xdr:cNvSpPr/>
      </xdr:nvSpPr>
      <xdr:spPr>
        <a:xfrm>
          <a:off x="17937480" y="10672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161716</xdr:rowOff>
    </xdr:from>
    <xdr:to>
      <xdr:col>111</xdr:col>
      <xdr:colOff>177800</xdr:colOff>
      <xdr:row>63</xdr:row>
      <xdr:rowOff>161876</xdr:rowOff>
    </xdr:to>
    <xdr:cxnSp macro="">
      <xdr:nvCxnSpPr>
        <xdr:cNvPr id="508" name="直線コネクタ 507">
          <a:extLst>
            <a:ext uri="{FF2B5EF4-FFF2-40B4-BE49-F238E27FC236}">
              <a16:creationId xmlns:a16="http://schemas.microsoft.com/office/drawing/2014/main" id="{360CCBC7-7559-41F8-B8DB-1FCF2BC9C4FC}"/>
            </a:ext>
          </a:extLst>
        </xdr:cNvPr>
        <xdr:cNvCxnSpPr/>
      </xdr:nvCxnSpPr>
      <xdr:spPr>
        <a:xfrm flipV="1">
          <a:off x="17988280" y="10723036"/>
          <a:ext cx="78994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111154</xdr:rowOff>
    </xdr:from>
    <xdr:to>
      <xdr:col>102</xdr:col>
      <xdr:colOff>165100</xdr:colOff>
      <xdr:row>64</xdr:row>
      <xdr:rowOff>41304</xdr:rowOff>
    </xdr:to>
    <xdr:sp macro="" textlink="">
      <xdr:nvSpPr>
        <xdr:cNvPr id="509" name="楕円 508">
          <a:extLst>
            <a:ext uri="{FF2B5EF4-FFF2-40B4-BE49-F238E27FC236}">
              <a16:creationId xmlns:a16="http://schemas.microsoft.com/office/drawing/2014/main" id="{E7166F46-770B-429A-B1CF-2E41B76321BC}"/>
            </a:ext>
          </a:extLst>
        </xdr:cNvPr>
        <xdr:cNvSpPr/>
      </xdr:nvSpPr>
      <xdr:spPr>
        <a:xfrm>
          <a:off x="17162780" y="10672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161876</xdr:rowOff>
    </xdr:from>
    <xdr:to>
      <xdr:col>107</xdr:col>
      <xdr:colOff>50800</xdr:colOff>
      <xdr:row>63</xdr:row>
      <xdr:rowOff>161954</xdr:rowOff>
    </xdr:to>
    <xdr:cxnSp macro="">
      <xdr:nvCxnSpPr>
        <xdr:cNvPr id="510" name="直線コネクタ 509">
          <a:extLst>
            <a:ext uri="{FF2B5EF4-FFF2-40B4-BE49-F238E27FC236}">
              <a16:creationId xmlns:a16="http://schemas.microsoft.com/office/drawing/2014/main" id="{CB383EB6-EBA4-466F-8247-7146337D17C6}"/>
            </a:ext>
          </a:extLst>
        </xdr:cNvPr>
        <xdr:cNvCxnSpPr/>
      </xdr:nvCxnSpPr>
      <xdr:spPr>
        <a:xfrm flipV="1">
          <a:off x="17213580" y="10723196"/>
          <a:ext cx="7747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111300</xdr:rowOff>
    </xdr:from>
    <xdr:to>
      <xdr:col>98</xdr:col>
      <xdr:colOff>38100</xdr:colOff>
      <xdr:row>64</xdr:row>
      <xdr:rowOff>41450</xdr:rowOff>
    </xdr:to>
    <xdr:sp macro="" textlink="">
      <xdr:nvSpPr>
        <xdr:cNvPr id="511" name="楕円 510">
          <a:extLst>
            <a:ext uri="{FF2B5EF4-FFF2-40B4-BE49-F238E27FC236}">
              <a16:creationId xmlns:a16="http://schemas.microsoft.com/office/drawing/2014/main" id="{009E092E-938A-400C-8F90-C001ECBE5F92}"/>
            </a:ext>
          </a:extLst>
        </xdr:cNvPr>
        <xdr:cNvSpPr/>
      </xdr:nvSpPr>
      <xdr:spPr>
        <a:xfrm>
          <a:off x="16388080" y="10672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161954</xdr:rowOff>
    </xdr:from>
    <xdr:to>
      <xdr:col>102</xdr:col>
      <xdr:colOff>114300</xdr:colOff>
      <xdr:row>63</xdr:row>
      <xdr:rowOff>162100</xdr:rowOff>
    </xdr:to>
    <xdr:cxnSp macro="">
      <xdr:nvCxnSpPr>
        <xdr:cNvPr id="512" name="直線コネクタ 511">
          <a:extLst>
            <a:ext uri="{FF2B5EF4-FFF2-40B4-BE49-F238E27FC236}">
              <a16:creationId xmlns:a16="http://schemas.microsoft.com/office/drawing/2014/main" id="{EC12A867-AFBC-4FD5-B808-242F74613207}"/>
            </a:ext>
          </a:extLst>
        </xdr:cNvPr>
        <xdr:cNvCxnSpPr/>
      </xdr:nvCxnSpPr>
      <xdr:spPr>
        <a:xfrm flipV="1">
          <a:off x="16431260" y="10723274"/>
          <a:ext cx="78232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513" name="n_1aveValue【学校施設】&#10;一人当たり面積">
          <a:extLst>
            <a:ext uri="{FF2B5EF4-FFF2-40B4-BE49-F238E27FC236}">
              <a16:creationId xmlns:a16="http://schemas.microsoft.com/office/drawing/2014/main" id="{C2B3AF9F-6125-4EB5-BD2B-6B41F0E16A31}"/>
            </a:ext>
          </a:extLst>
        </xdr:cNvPr>
        <xdr:cNvSpPr txBox="1"/>
      </xdr:nvSpPr>
      <xdr:spPr>
        <a:xfrm>
          <a:off x="18561127" y="1076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4" name="n_2aveValue【学校施設】&#10;一人当たり面積">
          <a:extLst>
            <a:ext uri="{FF2B5EF4-FFF2-40B4-BE49-F238E27FC236}">
              <a16:creationId xmlns:a16="http://schemas.microsoft.com/office/drawing/2014/main" id="{7C361ECB-A0ED-432F-99F2-122399F01D00}"/>
            </a:ext>
          </a:extLst>
        </xdr:cNvPr>
        <xdr:cNvSpPr txBox="1"/>
      </xdr:nvSpPr>
      <xdr:spPr>
        <a:xfrm>
          <a:off x="17776267" y="1076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515" name="n_3aveValue【学校施設】&#10;一人当たり面積">
          <a:extLst>
            <a:ext uri="{FF2B5EF4-FFF2-40B4-BE49-F238E27FC236}">
              <a16:creationId xmlns:a16="http://schemas.microsoft.com/office/drawing/2014/main" id="{FA10595A-424E-4F63-9187-A073E7ADA4F6}"/>
            </a:ext>
          </a:extLst>
        </xdr:cNvPr>
        <xdr:cNvSpPr txBox="1"/>
      </xdr:nvSpPr>
      <xdr:spPr>
        <a:xfrm>
          <a:off x="17001567" y="1076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33016</xdr:rowOff>
    </xdr:from>
    <xdr:ext cx="469744" cy="259045"/>
    <xdr:sp macro="" textlink="">
      <xdr:nvSpPr>
        <xdr:cNvPr id="516" name="n_4aveValue【学校施設】&#10;一人当たり面積">
          <a:extLst>
            <a:ext uri="{FF2B5EF4-FFF2-40B4-BE49-F238E27FC236}">
              <a16:creationId xmlns:a16="http://schemas.microsoft.com/office/drawing/2014/main" id="{8A48CD84-EF0F-4A27-B6E0-60E57455D3F7}"/>
            </a:ext>
          </a:extLst>
        </xdr:cNvPr>
        <xdr:cNvSpPr txBox="1"/>
      </xdr:nvSpPr>
      <xdr:spPr>
        <a:xfrm>
          <a:off x="16226867" y="1076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57593</xdr:rowOff>
    </xdr:from>
    <xdr:ext cx="469744" cy="259045"/>
    <xdr:sp macro="" textlink="">
      <xdr:nvSpPr>
        <xdr:cNvPr id="517" name="n_1mainValue【学校施設】&#10;一人当たり面積">
          <a:extLst>
            <a:ext uri="{FF2B5EF4-FFF2-40B4-BE49-F238E27FC236}">
              <a16:creationId xmlns:a16="http://schemas.microsoft.com/office/drawing/2014/main" id="{3731D34D-3182-4012-8B66-A7BD902C0244}"/>
            </a:ext>
          </a:extLst>
        </xdr:cNvPr>
        <xdr:cNvSpPr txBox="1"/>
      </xdr:nvSpPr>
      <xdr:spPr>
        <a:xfrm>
          <a:off x="18561127" y="104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57753</xdr:rowOff>
    </xdr:from>
    <xdr:ext cx="469744" cy="259045"/>
    <xdr:sp macro="" textlink="">
      <xdr:nvSpPr>
        <xdr:cNvPr id="518" name="n_2mainValue【学校施設】&#10;一人当たり面積">
          <a:extLst>
            <a:ext uri="{FF2B5EF4-FFF2-40B4-BE49-F238E27FC236}">
              <a16:creationId xmlns:a16="http://schemas.microsoft.com/office/drawing/2014/main" id="{54681377-35E4-46C2-A26C-3508BC629605}"/>
            </a:ext>
          </a:extLst>
        </xdr:cNvPr>
        <xdr:cNvSpPr txBox="1"/>
      </xdr:nvSpPr>
      <xdr:spPr>
        <a:xfrm>
          <a:off x="17776267" y="1045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57831</xdr:rowOff>
    </xdr:from>
    <xdr:ext cx="469744" cy="259045"/>
    <xdr:sp macro="" textlink="">
      <xdr:nvSpPr>
        <xdr:cNvPr id="519" name="n_3mainValue【学校施設】&#10;一人当たり面積">
          <a:extLst>
            <a:ext uri="{FF2B5EF4-FFF2-40B4-BE49-F238E27FC236}">
              <a16:creationId xmlns:a16="http://schemas.microsoft.com/office/drawing/2014/main" id="{DCB5453F-602F-4CDF-B4F8-883CDD341F1C}"/>
            </a:ext>
          </a:extLst>
        </xdr:cNvPr>
        <xdr:cNvSpPr txBox="1"/>
      </xdr:nvSpPr>
      <xdr:spPr>
        <a:xfrm>
          <a:off x="17001567" y="1045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57977</xdr:rowOff>
    </xdr:from>
    <xdr:ext cx="469744" cy="259045"/>
    <xdr:sp macro="" textlink="">
      <xdr:nvSpPr>
        <xdr:cNvPr id="520" name="n_4mainValue【学校施設】&#10;一人当たり面積">
          <a:extLst>
            <a:ext uri="{FF2B5EF4-FFF2-40B4-BE49-F238E27FC236}">
              <a16:creationId xmlns:a16="http://schemas.microsoft.com/office/drawing/2014/main" id="{AD7EDF66-80AB-4197-A167-75479608E364}"/>
            </a:ext>
          </a:extLst>
        </xdr:cNvPr>
        <xdr:cNvSpPr txBox="1"/>
      </xdr:nvSpPr>
      <xdr:spPr>
        <a:xfrm>
          <a:off x="16226867" y="1045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04AC0A06-7027-4DC2-AA66-B7DC9E29992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EFC2AE9B-E93B-4E2E-9185-40C7ECD196C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BC40B37B-1C8F-48E7-9620-977DDDEE582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A2537ADA-65A8-460E-B9F7-6031EFB61A6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A18B7EB6-2AA0-46D1-9A34-4DD04D4645D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29C88AB8-D2CB-44D4-83CF-E30FA0E19F9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15D8CD8D-FB3B-4CEA-BFBA-6233F711D7E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8B1B5D60-42AB-4859-8D86-DEE3F5BBD6D8}"/>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a:extLst>
            <a:ext uri="{FF2B5EF4-FFF2-40B4-BE49-F238E27FC236}">
              <a16:creationId xmlns:a16="http://schemas.microsoft.com/office/drawing/2014/main" id="{D009325F-2012-425B-8DA4-C05D8DD6B4D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a:extLst>
            <a:ext uri="{FF2B5EF4-FFF2-40B4-BE49-F238E27FC236}">
              <a16:creationId xmlns:a16="http://schemas.microsoft.com/office/drawing/2014/main" id="{8D7885E0-F781-4FFC-89E1-CEBF42F6907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a:extLst>
            <a:ext uri="{FF2B5EF4-FFF2-40B4-BE49-F238E27FC236}">
              <a16:creationId xmlns:a16="http://schemas.microsoft.com/office/drawing/2014/main" id="{A9CE8879-968F-4384-A61C-81C57E5CAE6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a:extLst>
            <a:ext uri="{FF2B5EF4-FFF2-40B4-BE49-F238E27FC236}">
              <a16:creationId xmlns:a16="http://schemas.microsoft.com/office/drawing/2014/main" id="{73C1823F-9B41-46DB-8FC7-CE520C1061D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a:extLst>
            <a:ext uri="{FF2B5EF4-FFF2-40B4-BE49-F238E27FC236}">
              <a16:creationId xmlns:a16="http://schemas.microsoft.com/office/drawing/2014/main" id="{E30AA0E9-4BBE-4AD3-AF69-9AD30B3F440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a:extLst>
            <a:ext uri="{FF2B5EF4-FFF2-40B4-BE49-F238E27FC236}">
              <a16:creationId xmlns:a16="http://schemas.microsoft.com/office/drawing/2014/main" id="{DE95B2DB-BBD2-4CDC-8CB3-E5FC0F69028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a:extLst>
            <a:ext uri="{FF2B5EF4-FFF2-40B4-BE49-F238E27FC236}">
              <a16:creationId xmlns:a16="http://schemas.microsoft.com/office/drawing/2014/main" id="{6C3D9969-1F38-464B-B8C5-083551254DB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a:extLst>
            <a:ext uri="{FF2B5EF4-FFF2-40B4-BE49-F238E27FC236}">
              <a16:creationId xmlns:a16="http://schemas.microsoft.com/office/drawing/2014/main" id="{7AF2897D-CD70-4716-B47C-27E53AA19AC7}"/>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7E376A9E-B5DF-4F1C-AA58-6C97D8FCCE5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ADB737E7-ED61-4E19-8843-D791A6AB65A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BA3CA78E-5777-4933-BDAF-28C93C8461C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53B48333-BA71-40E5-AFDA-5D62497D172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AD9321B9-E760-4762-BA41-46A5AAB4E66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AF885956-54A2-4BDA-A828-F81A3E80719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8E4EECED-3C90-4925-B13D-920533E6383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0B1DBCC4-2226-4BFB-A662-A49A8FBD1B0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EA022D5C-C3D7-4CBA-99C3-8EF577D7CC8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9793C7F8-0345-4659-AD19-CECFAD2724C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9DE12191-ACC6-41B1-930D-33D45169DE6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8" name="直線コネクタ 547">
          <a:extLst>
            <a:ext uri="{FF2B5EF4-FFF2-40B4-BE49-F238E27FC236}">
              <a16:creationId xmlns:a16="http://schemas.microsoft.com/office/drawing/2014/main" id="{B551AE21-9A34-466C-8591-5D69BFC6D4B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9" name="テキスト ボックス 548">
          <a:extLst>
            <a:ext uri="{FF2B5EF4-FFF2-40B4-BE49-F238E27FC236}">
              <a16:creationId xmlns:a16="http://schemas.microsoft.com/office/drawing/2014/main" id="{EA77C744-30B8-423E-BF41-549564A4DBD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0" name="直線コネクタ 549">
          <a:extLst>
            <a:ext uri="{FF2B5EF4-FFF2-40B4-BE49-F238E27FC236}">
              <a16:creationId xmlns:a16="http://schemas.microsoft.com/office/drawing/2014/main" id="{1B3F745A-A362-444C-9747-71854665943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1" name="テキスト ボックス 550">
          <a:extLst>
            <a:ext uri="{FF2B5EF4-FFF2-40B4-BE49-F238E27FC236}">
              <a16:creationId xmlns:a16="http://schemas.microsoft.com/office/drawing/2014/main" id="{014DA110-ABB9-41A8-8C6E-490752CD688A}"/>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2" name="直線コネクタ 551">
          <a:extLst>
            <a:ext uri="{FF2B5EF4-FFF2-40B4-BE49-F238E27FC236}">
              <a16:creationId xmlns:a16="http://schemas.microsoft.com/office/drawing/2014/main" id="{FA2BB057-7651-4AD0-A71A-CC6DD44706E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3" name="テキスト ボックス 552">
          <a:extLst>
            <a:ext uri="{FF2B5EF4-FFF2-40B4-BE49-F238E27FC236}">
              <a16:creationId xmlns:a16="http://schemas.microsoft.com/office/drawing/2014/main" id="{3B7ABEFB-0858-48A5-8B34-7C88A1602A4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4" name="直線コネクタ 553">
          <a:extLst>
            <a:ext uri="{FF2B5EF4-FFF2-40B4-BE49-F238E27FC236}">
              <a16:creationId xmlns:a16="http://schemas.microsoft.com/office/drawing/2014/main" id="{4F6D6D74-08D0-4BE2-804A-415E6183F8F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5" name="テキスト ボックス 554">
          <a:extLst>
            <a:ext uri="{FF2B5EF4-FFF2-40B4-BE49-F238E27FC236}">
              <a16:creationId xmlns:a16="http://schemas.microsoft.com/office/drawing/2014/main" id="{EACC2B86-565E-4C9C-AC9C-6E60548A1159}"/>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6" name="直線コネクタ 555">
          <a:extLst>
            <a:ext uri="{FF2B5EF4-FFF2-40B4-BE49-F238E27FC236}">
              <a16:creationId xmlns:a16="http://schemas.microsoft.com/office/drawing/2014/main" id="{AEC549D8-6409-4EF6-B9DC-36D190ABE50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7" name="テキスト ボックス 556">
          <a:extLst>
            <a:ext uri="{FF2B5EF4-FFF2-40B4-BE49-F238E27FC236}">
              <a16:creationId xmlns:a16="http://schemas.microsoft.com/office/drawing/2014/main" id="{C454DCFE-894D-4550-A653-3C923183E4A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4161E7CE-1740-492B-84C8-6B68A1DE7BD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9" name="テキスト ボックス 558">
          <a:extLst>
            <a:ext uri="{FF2B5EF4-FFF2-40B4-BE49-F238E27FC236}">
              <a16:creationId xmlns:a16="http://schemas.microsoft.com/office/drawing/2014/main" id="{B3FA1FF3-D2CB-437A-AAE8-9292137FE1D1}"/>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a:extLst>
            <a:ext uri="{FF2B5EF4-FFF2-40B4-BE49-F238E27FC236}">
              <a16:creationId xmlns:a16="http://schemas.microsoft.com/office/drawing/2014/main" id="{B7154688-52AA-492A-90AB-50700493EDA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1" name="直線コネクタ 560">
          <a:extLst>
            <a:ext uri="{FF2B5EF4-FFF2-40B4-BE49-F238E27FC236}">
              <a16:creationId xmlns:a16="http://schemas.microsoft.com/office/drawing/2014/main" id="{3A30BE37-801B-4663-9F76-B0AD75610246}"/>
            </a:ext>
          </a:extLst>
        </xdr:cNvPr>
        <xdr:cNvCxnSpPr/>
      </xdr:nvCxnSpPr>
      <xdr:spPr>
        <a:xfrm flipV="1">
          <a:off x="14375764" y="16836389"/>
          <a:ext cx="0" cy="1421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2" name="【公民館】&#10;有形固定資産減価償却率最小値テキスト">
          <a:extLst>
            <a:ext uri="{FF2B5EF4-FFF2-40B4-BE49-F238E27FC236}">
              <a16:creationId xmlns:a16="http://schemas.microsoft.com/office/drawing/2014/main" id="{81AD4F22-FE2C-45D0-9AD1-661922C0D10D}"/>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3" name="直線コネクタ 562">
          <a:extLst>
            <a:ext uri="{FF2B5EF4-FFF2-40B4-BE49-F238E27FC236}">
              <a16:creationId xmlns:a16="http://schemas.microsoft.com/office/drawing/2014/main" id="{DF9B95D9-6158-4A10-9827-BD6CC62BBB1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4" name="【公民館】&#10;有形固定資産減価償却率最大値テキスト">
          <a:extLst>
            <a:ext uri="{FF2B5EF4-FFF2-40B4-BE49-F238E27FC236}">
              <a16:creationId xmlns:a16="http://schemas.microsoft.com/office/drawing/2014/main" id="{E4442789-12E6-4807-92E0-BD180FF2D44D}"/>
            </a:ext>
          </a:extLst>
        </xdr:cNvPr>
        <xdr:cNvSpPr txBox="1"/>
      </xdr:nvSpPr>
      <xdr:spPr>
        <a:xfrm>
          <a:off x="14414500" y="1661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5" name="直線コネクタ 564">
          <a:extLst>
            <a:ext uri="{FF2B5EF4-FFF2-40B4-BE49-F238E27FC236}">
              <a16:creationId xmlns:a16="http://schemas.microsoft.com/office/drawing/2014/main" id="{24187A52-F9EE-477C-AAF3-999724ADE32D}"/>
            </a:ext>
          </a:extLst>
        </xdr:cNvPr>
        <xdr:cNvCxnSpPr/>
      </xdr:nvCxnSpPr>
      <xdr:spPr>
        <a:xfrm>
          <a:off x="14287500" y="16836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566" name="【公民館】&#10;有形固定資産減価償却率平均値テキスト">
          <a:extLst>
            <a:ext uri="{FF2B5EF4-FFF2-40B4-BE49-F238E27FC236}">
              <a16:creationId xmlns:a16="http://schemas.microsoft.com/office/drawing/2014/main" id="{59063834-AFE1-4F84-B0B3-8131EDB699DF}"/>
            </a:ext>
          </a:extLst>
        </xdr:cNvPr>
        <xdr:cNvSpPr txBox="1"/>
      </xdr:nvSpPr>
      <xdr:spPr>
        <a:xfrm>
          <a:off x="14414500" y="17588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67" name="フローチャート: 判断 566">
          <a:extLst>
            <a:ext uri="{FF2B5EF4-FFF2-40B4-BE49-F238E27FC236}">
              <a16:creationId xmlns:a16="http://schemas.microsoft.com/office/drawing/2014/main" id="{EDE8E9F2-8B38-46E9-B08C-3F23F6B6BAED}"/>
            </a:ext>
          </a:extLst>
        </xdr:cNvPr>
        <xdr:cNvSpPr/>
      </xdr:nvSpPr>
      <xdr:spPr>
        <a:xfrm>
          <a:off x="14325600" y="176066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68" name="フローチャート: 判断 567">
          <a:extLst>
            <a:ext uri="{FF2B5EF4-FFF2-40B4-BE49-F238E27FC236}">
              <a16:creationId xmlns:a16="http://schemas.microsoft.com/office/drawing/2014/main" id="{1748C6DE-8B69-4F88-A1F3-047BC5BD27CB}"/>
            </a:ext>
          </a:extLst>
        </xdr:cNvPr>
        <xdr:cNvSpPr/>
      </xdr:nvSpPr>
      <xdr:spPr>
        <a:xfrm>
          <a:off x="1357884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69" name="フローチャート: 判断 568">
          <a:extLst>
            <a:ext uri="{FF2B5EF4-FFF2-40B4-BE49-F238E27FC236}">
              <a16:creationId xmlns:a16="http://schemas.microsoft.com/office/drawing/2014/main" id="{E67216A8-F918-442A-9DAE-0A3E3AE88AE5}"/>
            </a:ext>
          </a:extLst>
        </xdr:cNvPr>
        <xdr:cNvSpPr/>
      </xdr:nvSpPr>
      <xdr:spPr>
        <a:xfrm>
          <a:off x="128041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0" name="フローチャート: 判断 569">
          <a:extLst>
            <a:ext uri="{FF2B5EF4-FFF2-40B4-BE49-F238E27FC236}">
              <a16:creationId xmlns:a16="http://schemas.microsoft.com/office/drawing/2014/main" id="{2B839411-8158-44AB-A0C3-9D248A5DB07C}"/>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571" name="フローチャート: 判断 570">
          <a:extLst>
            <a:ext uri="{FF2B5EF4-FFF2-40B4-BE49-F238E27FC236}">
              <a16:creationId xmlns:a16="http://schemas.microsoft.com/office/drawing/2014/main" id="{1DBA6730-C3F5-4943-9CED-097078410D25}"/>
            </a:ext>
          </a:extLst>
        </xdr:cNvPr>
        <xdr:cNvSpPr/>
      </xdr:nvSpPr>
      <xdr:spPr>
        <a:xfrm>
          <a:off x="1123188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12C48D78-C2BE-4A3D-AC20-6EE107BA2C0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977E5D51-52D3-4A62-A5AC-68858E7401E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9970F058-786E-4884-8996-7D5531ABF73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B9CA087C-C987-44ED-86BB-D6B801F2402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3CB14ADE-7BA4-409D-96D1-C22DA46049A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10161</xdr:rowOff>
    </xdr:from>
    <xdr:to>
      <xdr:col>81</xdr:col>
      <xdr:colOff>101600</xdr:colOff>
      <xdr:row>107</xdr:row>
      <xdr:rowOff>111761</xdr:rowOff>
    </xdr:to>
    <xdr:sp macro="" textlink="">
      <xdr:nvSpPr>
        <xdr:cNvPr id="577" name="楕円 576">
          <a:extLst>
            <a:ext uri="{FF2B5EF4-FFF2-40B4-BE49-F238E27FC236}">
              <a16:creationId xmlns:a16="http://schemas.microsoft.com/office/drawing/2014/main" id="{23DB3EF7-5705-43A5-973E-9A90C3A2784E}"/>
            </a:ext>
          </a:extLst>
        </xdr:cNvPr>
        <xdr:cNvSpPr/>
      </xdr:nvSpPr>
      <xdr:spPr>
        <a:xfrm>
          <a:off x="13578840" y="1794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141605</xdr:rowOff>
    </xdr:from>
    <xdr:to>
      <xdr:col>76</xdr:col>
      <xdr:colOff>165100</xdr:colOff>
      <xdr:row>107</xdr:row>
      <xdr:rowOff>71755</xdr:rowOff>
    </xdr:to>
    <xdr:sp macro="" textlink="">
      <xdr:nvSpPr>
        <xdr:cNvPr id="578" name="楕円 577">
          <a:extLst>
            <a:ext uri="{FF2B5EF4-FFF2-40B4-BE49-F238E27FC236}">
              <a16:creationId xmlns:a16="http://schemas.microsoft.com/office/drawing/2014/main" id="{AB257583-6085-4920-9A4B-A7E29C74EDFA}"/>
            </a:ext>
          </a:extLst>
        </xdr:cNvPr>
        <xdr:cNvSpPr/>
      </xdr:nvSpPr>
      <xdr:spPr>
        <a:xfrm>
          <a:off x="12804140" y="17911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20955</xdr:rowOff>
    </xdr:from>
    <xdr:to>
      <xdr:col>81</xdr:col>
      <xdr:colOff>50800</xdr:colOff>
      <xdr:row>107</xdr:row>
      <xdr:rowOff>60961</xdr:rowOff>
    </xdr:to>
    <xdr:cxnSp macro="">
      <xdr:nvCxnSpPr>
        <xdr:cNvPr id="579" name="直線コネクタ 578">
          <a:extLst>
            <a:ext uri="{FF2B5EF4-FFF2-40B4-BE49-F238E27FC236}">
              <a16:creationId xmlns:a16="http://schemas.microsoft.com/office/drawing/2014/main" id="{B315A2D7-81C6-41C1-A521-5D3F15359503}"/>
            </a:ext>
          </a:extLst>
        </xdr:cNvPr>
        <xdr:cNvCxnSpPr/>
      </xdr:nvCxnSpPr>
      <xdr:spPr>
        <a:xfrm>
          <a:off x="12854940" y="17958435"/>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126364</xdr:rowOff>
    </xdr:from>
    <xdr:to>
      <xdr:col>72</xdr:col>
      <xdr:colOff>38100</xdr:colOff>
      <xdr:row>107</xdr:row>
      <xdr:rowOff>56514</xdr:rowOff>
    </xdr:to>
    <xdr:sp macro="" textlink="">
      <xdr:nvSpPr>
        <xdr:cNvPr id="580" name="楕円 579">
          <a:extLst>
            <a:ext uri="{FF2B5EF4-FFF2-40B4-BE49-F238E27FC236}">
              <a16:creationId xmlns:a16="http://schemas.microsoft.com/office/drawing/2014/main" id="{C96DBE2F-6615-49EA-96A1-C3796AA62175}"/>
            </a:ext>
          </a:extLst>
        </xdr:cNvPr>
        <xdr:cNvSpPr/>
      </xdr:nvSpPr>
      <xdr:spPr>
        <a:xfrm>
          <a:off x="12029440" y="17896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5714</xdr:rowOff>
    </xdr:from>
    <xdr:to>
      <xdr:col>76</xdr:col>
      <xdr:colOff>114300</xdr:colOff>
      <xdr:row>107</xdr:row>
      <xdr:rowOff>20955</xdr:rowOff>
    </xdr:to>
    <xdr:cxnSp macro="">
      <xdr:nvCxnSpPr>
        <xdr:cNvPr id="581" name="直線コネクタ 580">
          <a:extLst>
            <a:ext uri="{FF2B5EF4-FFF2-40B4-BE49-F238E27FC236}">
              <a16:creationId xmlns:a16="http://schemas.microsoft.com/office/drawing/2014/main" id="{3668BB1C-4D3B-4673-9867-B47C92C045F4}"/>
            </a:ext>
          </a:extLst>
        </xdr:cNvPr>
        <xdr:cNvCxnSpPr/>
      </xdr:nvCxnSpPr>
      <xdr:spPr>
        <a:xfrm>
          <a:off x="12072620" y="17943194"/>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90170</xdr:rowOff>
    </xdr:from>
    <xdr:to>
      <xdr:col>67</xdr:col>
      <xdr:colOff>101600</xdr:colOff>
      <xdr:row>107</xdr:row>
      <xdr:rowOff>20320</xdr:rowOff>
    </xdr:to>
    <xdr:sp macro="" textlink="">
      <xdr:nvSpPr>
        <xdr:cNvPr id="582" name="楕円 581">
          <a:extLst>
            <a:ext uri="{FF2B5EF4-FFF2-40B4-BE49-F238E27FC236}">
              <a16:creationId xmlns:a16="http://schemas.microsoft.com/office/drawing/2014/main" id="{4769B846-1A07-4C41-A871-80C37892ED54}"/>
            </a:ext>
          </a:extLst>
        </xdr:cNvPr>
        <xdr:cNvSpPr/>
      </xdr:nvSpPr>
      <xdr:spPr>
        <a:xfrm>
          <a:off x="11231880" y="17860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140970</xdr:rowOff>
    </xdr:from>
    <xdr:to>
      <xdr:col>71</xdr:col>
      <xdr:colOff>177800</xdr:colOff>
      <xdr:row>107</xdr:row>
      <xdr:rowOff>5714</xdr:rowOff>
    </xdr:to>
    <xdr:cxnSp macro="">
      <xdr:nvCxnSpPr>
        <xdr:cNvPr id="583" name="直線コネクタ 582">
          <a:extLst>
            <a:ext uri="{FF2B5EF4-FFF2-40B4-BE49-F238E27FC236}">
              <a16:creationId xmlns:a16="http://schemas.microsoft.com/office/drawing/2014/main" id="{107B3188-B83C-45F5-864B-58F48F656967}"/>
            </a:ext>
          </a:extLst>
        </xdr:cNvPr>
        <xdr:cNvCxnSpPr/>
      </xdr:nvCxnSpPr>
      <xdr:spPr>
        <a:xfrm>
          <a:off x="11282680" y="17910810"/>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584" name="n_1aveValue【公民館】&#10;有形固定資産減価償却率">
          <a:extLst>
            <a:ext uri="{FF2B5EF4-FFF2-40B4-BE49-F238E27FC236}">
              <a16:creationId xmlns:a16="http://schemas.microsoft.com/office/drawing/2014/main" id="{5D6DB0B8-C632-41AB-9FB8-304AF7E55F75}"/>
            </a:ext>
          </a:extLst>
        </xdr:cNvPr>
        <xdr:cNvSpPr txBox="1"/>
      </xdr:nvSpPr>
      <xdr:spPr>
        <a:xfrm>
          <a:off x="13437244" y="1744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85" name="n_2aveValue【公民館】&#10;有形固定資産減価償却率">
          <a:extLst>
            <a:ext uri="{FF2B5EF4-FFF2-40B4-BE49-F238E27FC236}">
              <a16:creationId xmlns:a16="http://schemas.microsoft.com/office/drawing/2014/main" id="{78CB4CDB-8AE4-470A-81DA-D73948C1013B}"/>
            </a:ext>
          </a:extLst>
        </xdr:cNvPr>
        <xdr:cNvSpPr txBox="1"/>
      </xdr:nvSpPr>
      <xdr:spPr>
        <a:xfrm>
          <a:off x="12675244" y="1744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86" name="n_3aveValue【公民館】&#10;有形固定資産減価償却率">
          <a:extLst>
            <a:ext uri="{FF2B5EF4-FFF2-40B4-BE49-F238E27FC236}">
              <a16:creationId xmlns:a16="http://schemas.microsoft.com/office/drawing/2014/main" id="{F071C4E5-CDEC-4538-9744-2020C463989C}"/>
            </a:ext>
          </a:extLst>
        </xdr:cNvPr>
        <xdr:cNvSpPr txBox="1"/>
      </xdr:nvSpPr>
      <xdr:spPr>
        <a:xfrm>
          <a:off x="1190054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587" name="n_4aveValue【公民館】&#10;有形固定資産減価償却率">
          <a:extLst>
            <a:ext uri="{FF2B5EF4-FFF2-40B4-BE49-F238E27FC236}">
              <a16:creationId xmlns:a16="http://schemas.microsoft.com/office/drawing/2014/main" id="{96631F35-126E-4D8C-AEBC-31AFE64124B1}"/>
            </a:ext>
          </a:extLst>
        </xdr:cNvPr>
        <xdr:cNvSpPr txBox="1"/>
      </xdr:nvSpPr>
      <xdr:spPr>
        <a:xfrm>
          <a:off x="1110298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102888</xdr:rowOff>
    </xdr:from>
    <xdr:ext cx="405111" cy="259045"/>
    <xdr:sp macro="" textlink="">
      <xdr:nvSpPr>
        <xdr:cNvPr id="588" name="n_1mainValue【公民館】&#10;有形固定資産減価償却率">
          <a:extLst>
            <a:ext uri="{FF2B5EF4-FFF2-40B4-BE49-F238E27FC236}">
              <a16:creationId xmlns:a16="http://schemas.microsoft.com/office/drawing/2014/main" id="{9916ED06-68AA-4EC6-B52E-4FF45E60AA65}"/>
            </a:ext>
          </a:extLst>
        </xdr:cNvPr>
        <xdr:cNvSpPr txBox="1"/>
      </xdr:nvSpPr>
      <xdr:spPr>
        <a:xfrm>
          <a:off x="13437244" y="1804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62882</xdr:rowOff>
    </xdr:from>
    <xdr:ext cx="405111" cy="259045"/>
    <xdr:sp macro="" textlink="">
      <xdr:nvSpPr>
        <xdr:cNvPr id="589" name="n_2mainValue【公民館】&#10;有形固定資産減価償却率">
          <a:extLst>
            <a:ext uri="{FF2B5EF4-FFF2-40B4-BE49-F238E27FC236}">
              <a16:creationId xmlns:a16="http://schemas.microsoft.com/office/drawing/2014/main" id="{14343FE7-EF23-42A7-9C4C-55DDCD99D35F}"/>
            </a:ext>
          </a:extLst>
        </xdr:cNvPr>
        <xdr:cNvSpPr txBox="1"/>
      </xdr:nvSpPr>
      <xdr:spPr>
        <a:xfrm>
          <a:off x="12675244" y="1800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47641</xdr:rowOff>
    </xdr:from>
    <xdr:ext cx="405111" cy="259045"/>
    <xdr:sp macro="" textlink="">
      <xdr:nvSpPr>
        <xdr:cNvPr id="590" name="n_3mainValue【公民館】&#10;有形固定資産減価償却率">
          <a:extLst>
            <a:ext uri="{FF2B5EF4-FFF2-40B4-BE49-F238E27FC236}">
              <a16:creationId xmlns:a16="http://schemas.microsoft.com/office/drawing/2014/main" id="{F457117C-CB9D-486F-A865-42B257A07B6D}"/>
            </a:ext>
          </a:extLst>
        </xdr:cNvPr>
        <xdr:cNvSpPr txBox="1"/>
      </xdr:nvSpPr>
      <xdr:spPr>
        <a:xfrm>
          <a:off x="11900544" y="17985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11447</xdr:rowOff>
    </xdr:from>
    <xdr:ext cx="405111" cy="259045"/>
    <xdr:sp macro="" textlink="">
      <xdr:nvSpPr>
        <xdr:cNvPr id="591" name="n_4mainValue【公民館】&#10;有形固定資産減価償却率">
          <a:extLst>
            <a:ext uri="{FF2B5EF4-FFF2-40B4-BE49-F238E27FC236}">
              <a16:creationId xmlns:a16="http://schemas.microsoft.com/office/drawing/2014/main" id="{3FA962A2-EFB9-4009-A83F-51A28FA52622}"/>
            </a:ext>
          </a:extLst>
        </xdr:cNvPr>
        <xdr:cNvSpPr txBox="1"/>
      </xdr:nvSpPr>
      <xdr:spPr>
        <a:xfrm>
          <a:off x="1110298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2" name="正方形/長方形 591">
          <a:extLst>
            <a:ext uri="{FF2B5EF4-FFF2-40B4-BE49-F238E27FC236}">
              <a16:creationId xmlns:a16="http://schemas.microsoft.com/office/drawing/2014/main" id="{917BE6AF-B7D5-4711-814D-6D363DF927E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3" name="正方形/長方形 592">
          <a:extLst>
            <a:ext uri="{FF2B5EF4-FFF2-40B4-BE49-F238E27FC236}">
              <a16:creationId xmlns:a16="http://schemas.microsoft.com/office/drawing/2014/main" id="{102544AB-A8C0-43EA-84DC-00EA19D793C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4" name="正方形/長方形 593">
          <a:extLst>
            <a:ext uri="{FF2B5EF4-FFF2-40B4-BE49-F238E27FC236}">
              <a16:creationId xmlns:a16="http://schemas.microsoft.com/office/drawing/2014/main" id="{FC349C16-A708-40E2-A0B3-01E9CA3D9BA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5" name="正方形/長方形 594">
          <a:extLst>
            <a:ext uri="{FF2B5EF4-FFF2-40B4-BE49-F238E27FC236}">
              <a16:creationId xmlns:a16="http://schemas.microsoft.com/office/drawing/2014/main" id="{EF5783AB-4448-47B4-8365-2C258934372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6" name="正方形/長方形 595">
          <a:extLst>
            <a:ext uri="{FF2B5EF4-FFF2-40B4-BE49-F238E27FC236}">
              <a16:creationId xmlns:a16="http://schemas.microsoft.com/office/drawing/2014/main" id="{2A3B5CE0-2222-4CD6-8267-7E64A1AFF24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7" name="正方形/長方形 596">
          <a:extLst>
            <a:ext uri="{FF2B5EF4-FFF2-40B4-BE49-F238E27FC236}">
              <a16:creationId xmlns:a16="http://schemas.microsoft.com/office/drawing/2014/main" id="{299DA110-CAEB-4784-A13B-C1B5A6AD416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8" name="正方形/長方形 597">
          <a:extLst>
            <a:ext uri="{FF2B5EF4-FFF2-40B4-BE49-F238E27FC236}">
              <a16:creationId xmlns:a16="http://schemas.microsoft.com/office/drawing/2014/main" id="{649FA15A-7CFD-4A4C-9725-98621C7EBB4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9" name="正方形/長方形 598">
          <a:extLst>
            <a:ext uri="{FF2B5EF4-FFF2-40B4-BE49-F238E27FC236}">
              <a16:creationId xmlns:a16="http://schemas.microsoft.com/office/drawing/2014/main" id="{D83D144A-05EF-4E77-94DC-816773F1ECE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0" name="テキスト ボックス 599">
          <a:extLst>
            <a:ext uri="{FF2B5EF4-FFF2-40B4-BE49-F238E27FC236}">
              <a16:creationId xmlns:a16="http://schemas.microsoft.com/office/drawing/2014/main" id="{CE197484-EF2C-4088-9517-4D38D75DFCB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1" name="直線コネクタ 600">
          <a:extLst>
            <a:ext uri="{FF2B5EF4-FFF2-40B4-BE49-F238E27FC236}">
              <a16:creationId xmlns:a16="http://schemas.microsoft.com/office/drawing/2014/main" id="{44E526FD-15CA-48A1-9DAA-1A0B4C63AFA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2" name="直線コネクタ 601">
          <a:extLst>
            <a:ext uri="{FF2B5EF4-FFF2-40B4-BE49-F238E27FC236}">
              <a16:creationId xmlns:a16="http://schemas.microsoft.com/office/drawing/2014/main" id="{E5B1829D-3077-4392-8C5D-7D816C886B3B}"/>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3" name="テキスト ボックス 602">
          <a:extLst>
            <a:ext uri="{FF2B5EF4-FFF2-40B4-BE49-F238E27FC236}">
              <a16:creationId xmlns:a16="http://schemas.microsoft.com/office/drawing/2014/main" id="{76737D99-7C97-4B7E-890A-2B2E173A387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4" name="直線コネクタ 603">
          <a:extLst>
            <a:ext uri="{FF2B5EF4-FFF2-40B4-BE49-F238E27FC236}">
              <a16:creationId xmlns:a16="http://schemas.microsoft.com/office/drawing/2014/main" id="{54E4124B-3105-4DD5-81A4-8A2B5959902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5" name="テキスト ボックス 604">
          <a:extLst>
            <a:ext uri="{FF2B5EF4-FFF2-40B4-BE49-F238E27FC236}">
              <a16:creationId xmlns:a16="http://schemas.microsoft.com/office/drawing/2014/main" id="{745B78EF-6A67-4243-A258-F6AF81A5B8DF}"/>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6" name="直線コネクタ 605">
          <a:extLst>
            <a:ext uri="{FF2B5EF4-FFF2-40B4-BE49-F238E27FC236}">
              <a16:creationId xmlns:a16="http://schemas.microsoft.com/office/drawing/2014/main" id="{111C9207-3842-4AFC-B784-3461B8EC9F3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7" name="テキスト ボックス 606">
          <a:extLst>
            <a:ext uri="{FF2B5EF4-FFF2-40B4-BE49-F238E27FC236}">
              <a16:creationId xmlns:a16="http://schemas.microsoft.com/office/drawing/2014/main" id="{30230D04-BA52-4CD0-9BE4-1B51335CCB5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8" name="直線コネクタ 607">
          <a:extLst>
            <a:ext uri="{FF2B5EF4-FFF2-40B4-BE49-F238E27FC236}">
              <a16:creationId xmlns:a16="http://schemas.microsoft.com/office/drawing/2014/main" id="{3EDC5F8A-6401-4765-B99A-305FD969AFCF}"/>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09" name="テキスト ボックス 608">
          <a:extLst>
            <a:ext uri="{FF2B5EF4-FFF2-40B4-BE49-F238E27FC236}">
              <a16:creationId xmlns:a16="http://schemas.microsoft.com/office/drawing/2014/main" id="{9B4C209E-0B29-4AA3-8E1C-625A4A3AD59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0" name="直線コネクタ 609">
          <a:extLst>
            <a:ext uri="{FF2B5EF4-FFF2-40B4-BE49-F238E27FC236}">
              <a16:creationId xmlns:a16="http://schemas.microsoft.com/office/drawing/2014/main" id="{F9D8A80A-EBEB-4EFB-87DA-ED0768D89F2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1" name="テキスト ボックス 610">
          <a:extLst>
            <a:ext uri="{FF2B5EF4-FFF2-40B4-BE49-F238E27FC236}">
              <a16:creationId xmlns:a16="http://schemas.microsoft.com/office/drawing/2014/main" id="{DB82F94B-5D78-4CBD-9A09-C54FF26E020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2" name="直線コネクタ 611">
          <a:extLst>
            <a:ext uri="{FF2B5EF4-FFF2-40B4-BE49-F238E27FC236}">
              <a16:creationId xmlns:a16="http://schemas.microsoft.com/office/drawing/2014/main" id="{B955544B-8AD4-498A-B850-27A259B19FA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3" name="テキスト ボックス 612">
          <a:extLst>
            <a:ext uri="{FF2B5EF4-FFF2-40B4-BE49-F238E27FC236}">
              <a16:creationId xmlns:a16="http://schemas.microsoft.com/office/drawing/2014/main" id="{04317F97-89D0-452A-9EEC-400495FAAA7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4" name="【公民館】&#10;一人当たり面積グラフ枠">
          <a:extLst>
            <a:ext uri="{FF2B5EF4-FFF2-40B4-BE49-F238E27FC236}">
              <a16:creationId xmlns:a16="http://schemas.microsoft.com/office/drawing/2014/main" id="{6DCE4DD2-2182-4EDB-8A34-E34D95CDFE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15" name="直線コネクタ 614">
          <a:extLst>
            <a:ext uri="{FF2B5EF4-FFF2-40B4-BE49-F238E27FC236}">
              <a16:creationId xmlns:a16="http://schemas.microsoft.com/office/drawing/2014/main" id="{7151E5D0-3523-43AE-ABE2-C6387FCED1F2}"/>
            </a:ext>
          </a:extLst>
        </xdr:cNvPr>
        <xdr:cNvCxnSpPr/>
      </xdr:nvCxnSpPr>
      <xdr:spPr>
        <a:xfrm flipV="1">
          <a:off x="19509104" y="17005301"/>
          <a:ext cx="0" cy="124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16" name="【公民館】&#10;一人当たり面積最小値テキスト">
          <a:extLst>
            <a:ext uri="{FF2B5EF4-FFF2-40B4-BE49-F238E27FC236}">
              <a16:creationId xmlns:a16="http://schemas.microsoft.com/office/drawing/2014/main" id="{519DE8DF-F5FB-44B6-ACBE-06C241B9D4DF}"/>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17" name="直線コネクタ 616">
          <a:extLst>
            <a:ext uri="{FF2B5EF4-FFF2-40B4-BE49-F238E27FC236}">
              <a16:creationId xmlns:a16="http://schemas.microsoft.com/office/drawing/2014/main" id="{C23955D6-E091-40D5-A8B2-638389E4EA5B}"/>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18" name="【公民館】&#10;一人当たり面積最大値テキスト">
          <a:extLst>
            <a:ext uri="{FF2B5EF4-FFF2-40B4-BE49-F238E27FC236}">
              <a16:creationId xmlns:a16="http://schemas.microsoft.com/office/drawing/2014/main" id="{54C8B9DA-6167-4E24-9433-CF828232ECF9}"/>
            </a:ext>
          </a:extLst>
        </xdr:cNvPr>
        <xdr:cNvSpPr txBox="1"/>
      </xdr:nvSpPr>
      <xdr:spPr>
        <a:xfrm>
          <a:off x="19547840" y="1678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19" name="直線コネクタ 618">
          <a:extLst>
            <a:ext uri="{FF2B5EF4-FFF2-40B4-BE49-F238E27FC236}">
              <a16:creationId xmlns:a16="http://schemas.microsoft.com/office/drawing/2014/main" id="{C5349184-BFFB-4589-ADF0-87FFDF3BD6AA}"/>
            </a:ext>
          </a:extLst>
        </xdr:cNvPr>
        <xdr:cNvCxnSpPr/>
      </xdr:nvCxnSpPr>
      <xdr:spPr>
        <a:xfrm>
          <a:off x="19443700" y="170053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620" name="【公民館】&#10;一人当たり面積平均値テキスト">
          <a:extLst>
            <a:ext uri="{FF2B5EF4-FFF2-40B4-BE49-F238E27FC236}">
              <a16:creationId xmlns:a16="http://schemas.microsoft.com/office/drawing/2014/main" id="{9E25EFD3-71A1-439E-AFD9-828C94C35F1D}"/>
            </a:ext>
          </a:extLst>
        </xdr:cNvPr>
        <xdr:cNvSpPr txBox="1"/>
      </xdr:nvSpPr>
      <xdr:spPr>
        <a:xfrm>
          <a:off x="19547840" y="1790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1" name="フローチャート: 判断 620">
          <a:extLst>
            <a:ext uri="{FF2B5EF4-FFF2-40B4-BE49-F238E27FC236}">
              <a16:creationId xmlns:a16="http://schemas.microsoft.com/office/drawing/2014/main" id="{2408F4A2-F887-453A-BFA3-E99E3ACDCF57}"/>
            </a:ext>
          </a:extLst>
        </xdr:cNvPr>
        <xdr:cNvSpPr/>
      </xdr:nvSpPr>
      <xdr:spPr>
        <a:xfrm>
          <a:off x="19458940" y="17923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2" name="フローチャート: 判断 621">
          <a:extLst>
            <a:ext uri="{FF2B5EF4-FFF2-40B4-BE49-F238E27FC236}">
              <a16:creationId xmlns:a16="http://schemas.microsoft.com/office/drawing/2014/main" id="{60639367-FE2B-4ED0-AC44-A5DD48C56C4B}"/>
            </a:ext>
          </a:extLst>
        </xdr:cNvPr>
        <xdr:cNvSpPr/>
      </xdr:nvSpPr>
      <xdr:spPr>
        <a:xfrm>
          <a:off x="18735040" y="1792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23" name="フローチャート: 判断 622">
          <a:extLst>
            <a:ext uri="{FF2B5EF4-FFF2-40B4-BE49-F238E27FC236}">
              <a16:creationId xmlns:a16="http://schemas.microsoft.com/office/drawing/2014/main" id="{0AF31AC2-A6E3-4EEA-9A59-47E37A6BD6D9}"/>
            </a:ext>
          </a:extLst>
        </xdr:cNvPr>
        <xdr:cNvSpPr/>
      </xdr:nvSpPr>
      <xdr:spPr>
        <a:xfrm>
          <a:off x="17937480" y="1794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24" name="フローチャート: 判断 623">
          <a:extLst>
            <a:ext uri="{FF2B5EF4-FFF2-40B4-BE49-F238E27FC236}">
              <a16:creationId xmlns:a16="http://schemas.microsoft.com/office/drawing/2014/main" id="{8DE47109-3FE9-481D-BD1B-646F243AC5E4}"/>
            </a:ext>
          </a:extLst>
        </xdr:cNvPr>
        <xdr:cNvSpPr/>
      </xdr:nvSpPr>
      <xdr:spPr>
        <a:xfrm>
          <a:off x="171627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625" name="フローチャート: 判断 624">
          <a:extLst>
            <a:ext uri="{FF2B5EF4-FFF2-40B4-BE49-F238E27FC236}">
              <a16:creationId xmlns:a16="http://schemas.microsoft.com/office/drawing/2014/main" id="{F44FAB97-F9AB-46D7-8E3B-2462FE6A5E9F}"/>
            </a:ext>
          </a:extLst>
        </xdr:cNvPr>
        <xdr:cNvSpPr/>
      </xdr:nvSpPr>
      <xdr:spPr>
        <a:xfrm>
          <a:off x="1638808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E2DFCDD2-470F-46A9-8532-9EFBF3E5680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2DBA1184-38ED-4C20-BACE-0686679C917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84396749-CB31-49FD-B933-7E5482755FD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3C53D693-25E0-4D82-97B0-2AC3D4B16A9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8C3E2725-0D8E-4474-A27E-41C7CCADA96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631" name="楕円 630">
          <a:extLst>
            <a:ext uri="{FF2B5EF4-FFF2-40B4-BE49-F238E27FC236}">
              <a16:creationId xmlns:a16="http://schemas.microsoft.com/office/drawing/2014/main" id="{42350C78-2AC0-4BBA-8BAD-68E4BD098096}"/>
            </a:ext>
          </a:extLst>
        </xdr:cNvPr>
        <xdr:cNvSpPr/>
      </xdr:nvSpPr>
      <xdr:spPr>
        <a:xfrm>
          <a:off x="1873504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102870</xdr:rowOff>
    </xdr:from>
    <xdr:to>
      <xdr:col>107</xdr:col>
      <xdr:colOff>101600</xdr:colOff>
      <xdr:row>108</xdr:row>
      <xdr:rowOff>33020</xdr:rowOff>
    </xdr:to>
    <xdr:sp macro="" textlink="">
      <xdr:nvSpPr>
        <xdr:cNvPr id="632" name="楕円 631">
          <a:extLst>
            <a:ext uri="{FF2B5EF4-FFF2-40B4-BE49-F238E27FC236}">
              <a16:creationId xmlns:a16="http://schemas.microsoft.com/office/drawing/2014/main" id="{C5E9162A-EF12-4DE5-BB79-094D4480C2EA}"/>
            </a:ext>
          </a:extLst>
        </xdr:cNvPr>
        <xdr:cNvSpPr/>
      </xdr:nvSpPr>
      <xdr:spPr>
        <a:xfrm>
          <a:off x="17937480" y="18040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153670</xdr:rowOff>
    </xdr:from>
    <xdr:to>
      <xdr:col>111</xdr:col>
      <xdr:colOff>177800</xdr:colOff>
      <xdr:row>108</xdr:row>
      <xdr:rowOff>7620</xdr:rowOff>
    </xdr:to>
    <xdr:cxnSp macro="">
      <xdr:nvCxnSpPr>
        <xdr:cNvPr id="633" name="直線コネクタ 632">
          <a:extLst>
            <a:ext uri="{FF2B5EF4-FFF2-40B4-BE49-F238E27FC236}">
              <a16:creationId xmlns:a16="http://schemas.microsoft.com/office/drawing/2014/main" id="{C3470278-E720-43BA-8AA4-F01311660DBC}"/>
            </a:ext>
          </a:extLst>
        </xdr:cNvPr>
        <xdr:cNvCxnSpPr/>
      </xdr:nvCxnSpPr>
      <xdr:spPr>
        <a:xfrm>
          <a:off x="17988280" y="18091150"/>
          <a:ext cx="78994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82550</xdr:rowOff>
    </xdr:from>
    <xdr:to>
      <xdr:col>102</xdr:col>
      <xdr:colOff>165100</xdr:colOff>
      <xdr:row>108</xdr:row>
      <xdr:rowOff>12700</xdr:rowOff>
    </xdr:to>
    <xdr:sp macro="" textlink="">
      <xdr:nvSpPr>
        <xdr:cNvPr id="634" name="楕円 633">
          <a:extLst>
            <a:ext uri="{FF2B5EF4-FFF2-40B4-BE49-F238E27FC236}">
              <a16:creationId xmlns:a16="http://schemas.microsoft.com/office/drawing/2014/main" id="{CBE56DA3-3C82-4423-9E76-14F10AC6DAD7}"/>
            </a:ext>
          </a:extLst>
        </xdr:cNvPr>
        <xdr:cNvSpPr/>
      </xdr:nvSpPr>
      <xdr:spPr>
        <a:xfrm>
          <a:off x="1716278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133350</xdr:rowOff>
    </xdr:from>
    <xdr:to>
      <xdr:col>107</xdr:col>
      <xdr:colOff>50800</xdr:colOff>
      <xdr:row>107</xdr:row>
      <xdr:rowOff>153670</xdr:rowOff>
    </xdr:to>
    <xdr:cxnSp macro="">
      <xdr:nvCxnSpPr>
        <xdr:cNvPr id="635" name="直線コネクタ 634">
          <a:extLst>
            <a:ext uri="{FF2B5EF4-FFF2-40B4-BE49-F238E27FC236}">
              <a16:creationId xmlns:a16="http://schemas.microsoft.com/office/drawing/2014/main" id="{C8A901D5-7AAC-4B63-86F5-C0F58FB6E27C}"/>
            </a:ext>
          </a:extLst>
        </xdr:cNvPr>
        <xdr:cNvCxnSpPr/>
      </xdr:nvCxnSpPr>
      <xdr:spPr>
        <a:xfrm>
          <a:off x="17213580" y="18070830"/>
          <a:ext cx="7747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85089</xdr:rowOff>
    </xdr:from>
    <xdr:to>
      <xdr:col>98</xdr:col>
      <xdr:colOff>38100</xdr:colOff>
      <xdr:row>108</xdr:row>
      <xdr:rowOff>15239</xdr:rowOff>
    </xdr:to>
    <xdr:sp macro="" textlink="">
      <xdr:nvSpPr>
        <xdr:cNvPr id="636" name="楕円 635">
          <a:extLst>
            <a:ext uri="{FF2B5EF4-FFF2-40B4-BE49-F238E27FC236}">
              <a16:creationId xmlns:a16="http://schemas.microsoft.com/office/drawing/2014/main" id="{4355E086-4A03-4557-A813-2653F0095D81}"/>
            </a:ext>
          </a:extLst>
        </xdr:cNvPr>
        <xdr:cNvSpPr/>
      </xdr:nvSpPr>
      <xdr:spPr>
        <a:xfrm>
          <a:off x="16388080" y="18022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133350</xdr:rowOff>
    </xdr:from>
    <xdr:to>
      <xdr:col>102</xdr:col>
      <xdr:colOff>114300</xdr:colOff>
      <xdr:row>107</xdr:row>
      <xdr:rowOff>135889</xdr:rowOff>
    </xdr:to>
    <xdr:cxnSp macro="">
      <xdr:nvCxnSpPr>
        <xdr:cNvPr id="637" name="直線コネクタ 636">
          <a:extLst>
            <a:ext uri="{FF2B5EF4-FFF2-40B4-BE49-F238E27FC236}">
              <a16:creationId xmlns:a16="http://schemas.microsoft.com/office/drawing/2014/main" id="{7DD9E766-C1B2-46B8-9A80-7A86F3E6C7C9}"/>
            </a:ext>
          </a:extLst>
        </xdr:cNvPr>
        <xdr:cNvCxnSpPr/>
      </xdr:nvCxnSpPr>
      <xdr:spPr>
        <a:xfrm flipV="1">
          <a:off x="16431260" y="18070830"/>
          <a:ext cx="78232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38" name="n_1aveValue【公民館】&#10;一人当たり面積">
          <a:extLst>
            <a:ext uri="{FF2B5EF4-FFF2-40B4-BE49-F238E27FC236}">
              <a16:creationId xmlns:a16="http://schemas.microsoft.com/office/drawing/2014/main" id="{FE70FB65-D5F3-42A4-98C0-33314EF354DC}"/>
            </a:ext>
          </a:extLst>
        </xdr:cNvPr>
        <xdr:cNvSpPr txBox="1"/>
      </xdr:nvSpPr>
      <xdr:spPr>
        <a:xfrm>
          <a:off x="18561127" y="177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39" name="n_2aveValue【公民館】&#10;一人当たり面積">
          <a:extLst>
            <a:ext uri="{FF2B5EF4-FFF2-40B4-BE49-F238E27FC236}">
              <a16:creationId xmlns:a16="http://schemas.microsoft.com/office/drawing/2014/main" id="{A9E26484-6AD0-495C-B76D-4A70DB225B05}"/>
            </a:ext>
          </a:extLst>
        </xdr:cNvPr>
        <xdr:cNvSpPr txBox="1"/>
      </xdr:nvSpPr>
      <xdr:spPr>
        <a:xfrm>
          <a:off x="1777626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40" name="n_3aveValue【公民館】&#10;一人当たり面積">
          <a:extLst>
            <a:ext uri="{FF2B5EF4-FFF2-40B4-BE49-F238E27FC236}">
              <a16:creationId xmlns:a16="http://schemas.microsoft.com/office/drawing/2014/main" id="{220F232E-32C8-497F-A8E4-829551400732}"/>
            </a:ext>
          </a:extLst>
        </xdr:cNvPr>
        <xdr:cNvSpPr txBox="1"/>
      </xdr:nvSpPr>
      <xdr:spPr>
        <a:xfrm>
          <a:off x="170015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641" name="n_4aveValue【公民館】&#10;一人当たり面積">
          <a:extLst>
            <a:ext uri="{FF2B5EF4-FFF2-40B4-BE49-F238E27FC236}">
              <a16:creationId xmlns:a16="http://schemas.microsoft.com/office/drawing/2014/main" id="{0F8E4189-9751-460E-8231-E262541B2D7A}"/>
            </a:ext>
          </a:extLst>
        </xdr:cNvPr>
        <xdr:cNvSpPr txBox="1"/>
      </xdr:nvSpPr>
      <xdr:spPr>
        <a:xfrm>
          <a:off x="1622686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642" name="n_1mainValue【公民館】&#10;一人当たり面積">
          <a:extLst>
            <a:ext uri="{FF2B5EF4-FFF2-40B4-BE49-F238E27FC236}">
              <a16:creationId xmlns:a16="http://schemas.microsoft.com/office/drawing/2014/main" id="{6F6607B1-8857-49C3-A198-F8D52BFCC52A}"/>
            </a:ext>
          </a:extLst>
        </xdr:cNvPr>
        <xdr:cNvSpPr txBox="1"/>
      </xdr:nvSpPr>
      <xdr:spPr>
        <a:xfrm>
          <a:off x="18561127" y="181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24147</xdr:rowOff>
    </xdr:from>
    <xdr:ext cx="469744" cy="259045"/>
    <xdr:sp macro="" textlink="">
      <xdr:nvSpPr>
        <xdr:cNvPr id="643" name="n_2mainValue【公民館】&#10;一人当たり面積">
          <a:extLst>
            <a:ext uri="{FF2B5EF4-FFF2-40B4-BE49-F238E27FC236}">
              <a16:creationId xmlns:a16="http://schemas.microsoft.com/office/drawing/2014/main" id="{F2720C31-8B6B-418B-AC27-236AF238B5D5}"/>
            </a:ext>
          </a:extLst>
        </xdr:cNvPr>
        <xdr:cNvSpPr txBox="1"/>
      </xdr:nvSpPr>
      <xdr:spPr>
        <a:xfrm>
          <a:off x="17776267" y="181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3827</xdr:rowOff>
    </xdr:from>
    <xdr:ext cx="469744" cy="259045"/>
    <xdr:sp macro="" textlink="">
      <xdr:nvSpPr>
        <xdr:cNvPr id="644" name="n_3mainValue【公民館】&#10;一人当たり面積">
          <a:extLst>
            <a:ext uri="{FF2B5EF4-FFF2-40B4-BE49-F238E27FC236}">
              <a16:creationId xmlns:a16="http://schemas.microsoft.com/office/drawing/2014/main" id="{DFEE5C04-2990-4945-95C7-34500630A3F9}"/>
            </a:ext>
          </a:extLst>
        </xdr:cNvPr>
        <xdr:cNvSpPr txBox="1"/>
      </xdr:nvSpPr>
      <xdr:spPr>
        <a:xfrm>
          <a:off x="1700156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6366</xdr:rowOff>
    </xdr:from>
    <xdr:ext cx="469744" cy="259045"/>
    <xdr:sp macro="" textlink="">
      <xdr:nvSpPr>
        <xdr:cNvPr id="645" name="n_4mainValue【公民館】&#10;一人当たり面積">
          <a:extLst>
            <a:ext uri="{FF2B5EF4-FFF2-40B4-BE49-F238E27FC236}">
              <a16:creationId xmlns:a16="http://schemas.microsoft.com/office/drawing/2014/main" id="{C4F8B75F-F47D-4F2C-AE8E-8090DA108BC2}"/>
            </a:ext>
          </a:extLst>
        </xdr:cNvPr>
        <xdr:cNvSpPr txBox="1"/>
      </xdr:nvSpPr>
      <xdr:spPr>
        <a:xfrm>
          <a:off x="16226867" y="1811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E390431B-0ADA-4AA5-A9E3-5CFA6351FFD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5971406B-F7B2-4FA6-AAF4-5FD4C7ED6F3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783F1B35-552F-430C-B38F-CD8D1E85D6E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類似団体と比較して有形固定資産減価償却率が高くなっている施設は、道路、認定こども園・幼稚園・保育所、学校施設であり、低くなっている施設は、橋りょう・トンネルである。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橋りょう・トンネル以外は、類似団体平均よりも老朽化が進んでいることから、公共施設等総合管理計画や個別施設計画に基づき、適正な管理、計画的な修繕等を行い長寿命化を図っていく。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0BF6DC2-661B-49B3-AB2E-D2415A59B15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FBB178-2351-4FCC-B6DE-E6487AB215F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1AB2E0-BC7A-4654-9FD6-DCF5EB68D7F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33B441-B8AE-44B5-9524-0787349DC1C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0C0B02-BEF7-499A-AE6B-D12FE2855BB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6DAB78-218E-4094-9867-96EF4472F9A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AC7D6F-36FD-43E2-B485-9A6486B4FC9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A56ECD-7920-4E62-BF9D-FD80EEACB8A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6F1FBC-C239-4DA6-AC3F-112EF82D2F1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F62B8F-DC55-41D0-B633-2DB4BEC09AF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18,671
18,186
41.63
9,461,777
8,841,199
547,521
5,514,039
5,316,366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444B17-55C5-4581-8DB0-AED51362276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AC8D8F-1157-4C2D-9A76-66D9C7EAB2C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9CE7DE-28E0-4CF0-A0B3-A0C2983EE00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20.8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62E181-59B6-4161-9422-E14D57DA6FF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E87785-D6FF-4C8A-B6D7-89441924DE2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0A12692-E3C0-476D-984E-87FDB45C5D22}"/>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53786F-747C-4D38-8A69-983037A6C6D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1B6E86-37D4-4BBA-B14D-8C78ACFB04B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CD44FD-A166-4DD4-8BD8-6C78AA841F8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5F4B46-2F12-4DF8-99B0-A769B78FD6C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A2C3A6-8259-45E1-A23E-443E80261EA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F4EB95-627F-4F07-A686-C2ECC16F0F6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F5710B-8FFD-468D-A08A-75186786E07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B6F762-D353-4C18-93D8-B661207EAA7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FC301C-3F45-4157-B80A-49D84D1C684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BC579F-09EA-4E38-8F25-2B2561E1700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4C9E74-5236-4C91-B7CC-6495C0606B7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913A25-E7C2-4DE0-AABC-6F2C09F7C73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4DC834-3A45-4EC0-A461-0F81425C785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0881D45-495C-4FC7-8978-154E2029D2F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818D67-81DD-4147-972D-0BB3844F915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598B6A-0032-466A-8E8D-29A2891D7FE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549205-4E31-4FCE-AF0E-AE64308B8E0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7AD491-E879-4744-83EE-25D58C1C45B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9725F03-C958-417B-A114-D685928B858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A81345-05EB-4D92-B78F-0109C5DA341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A34196-059E-423B-9908-97250B05209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B7A159-9949-4733-AFF3-02B4C273952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D87B8A-6E97-40B2-8A2B-72247547F9E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5176F8-9023-481C-9016-46FB01F0048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2CDF98-53D9-49CF-80CD-66A39997613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874DB6D-ECC5-4C6B-8BF9-DAA8DCDE358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CB04E92-16F4-4D4D-A770-8B29201C92C3}"/>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D9416F3-9067-4783-9879-EA84A020C28E}"/>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F8E6F26-231D-4142-9BF0-C61AC19206A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F197C5F-3618-4B73-9751-1389A847413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7B4DD11-CEC7-4943-B539-550D112B728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07C1E31-1E7E-44D6-96EE-40CD177F388D}"/>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BF01657-1095-4C63-8FCD-DD826A29A65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4AFD055-6B7E-46A8-9BF4-9FF5629687B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9F5977-6AA9-443E-A8C2-9E28DC6EC74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2E1BE72-B39C-44A2-8ECA-1E0222F158D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345D5E1-7526-4E6B-AB3D-00BDC336060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E9E2482-BB97-4700-9CF7-F86388602908}"/>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82CE406-8362-40F2-A2AF-64942EDAA15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EBED91E-DD22-4434-956D-7CD19F36EF6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D9958ED-9E03-4B1C-8293-4DCCE8E342D1}"/>
            </a:ext>
          </a:extLst>
        </xdr:cNvPr>
        <xdr:cNvCxnSpPr/>
      </xdr:nvCxnSpPr>
      <xdr:spPr>
        <a:xfrm flipV="1">
          <a:off x="4086225" y="566710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108D801-5F21-4F6B-903A-1EC1E5223E9A}"/>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0F01FBE-BE77-4816-AC43-F1790B411582}"/>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E0983061-67EC-4397-B937-50433430F49E}"/>
            </a:ext>
          </a:extLst>
        </xdr:cNvPr>
        <xdr:cNvSpPr txBox="1"/>
      </xdr:nvSpPr>
      <xdr:spPr>
        <a:xfrm>
          <a:off x="4124960" y="54461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D0C3DCB6-AFB1-47C6-BE12-CD01BFB2AB36}"/>
            </a:ext>
          </a:extLst>
        </xdr:cNvPr>
        <xdr:cNvCxnSpPr/>
      </xdr:nvCxnSpPr>
      <xdr:spPr>
        <a:xfrm>
          <a:off x="4020820" y="5667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C93B811-B77B-4BB1-A631-168759B781B7}"/>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BFF97516-D183-4946-94B0-99E08ADC1666}"/>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DCBF57D8-E777-4C8E-ABA0-4663C9F1CD24}"/>
            </a:ext>
          </a:extLst>
        </xdr:cNvPr>
        <xdr:cNvSpPr/>
      </xdr:nvSpPr>
      <xdr:spPr>
        <a:xfrm>
          <a:off x="3312160" y="63636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18B8425C-0260-4812-8C0A-B9BCA852E27C}"/>
            </a:ext>
          </a:extLst>
        </xdr:cNvPr>
        <xdr:cNvSpPr/>
      </xdr:nvSpPr>
      <xdr:spPr>
        <a:xfrm>
          <a:off x="2514600" y="63260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3571BD19-C81B-4F9D-8AC9-D80B64FEA0FB}"/>
            </a:ext>
          </a:extLst>
        </xdr:cNvPr>
        <xdr:cNvSpPr/>
      </xdr:nvSpPr>
      <xdr:spPr>
        <a:xfrm>
          <a:off x="1739900" y="63097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72753</xdr:rowOff>
    </xdr:from>
    <xdr:to>
      <xdr:col>6</xdr:col>
      <xdr:colOff>38100</xdr:colOff>
      <xdr:row>38</xdr:row>
      <xdr:rowOff>2903</xdr:rowOff>
    </xdr:to>
    <xdr:sp macro="" textlink="">
      <xdr:nvSpPr>
        <xdr:cNvPr id="68" name="フローチャート: 判断 67">
          <a:extLst>
            <a:ext uri="{FF2B5EF4-FFF2-40B4-BE49-F238E27FC236}">
              <a16:creationId xmlns:a16="http://schemas.microsoft.com/office/drawing/2014/main" id="{945E4BA3-2A03-400F-93D5-922CED0FC89D}"/>
            </a:ext>
          </a:extLst>
        </xdr:cNvPr>
        <xdr:cNvSpPr/>
      </xdr:nvSpPr>
      <xdr:spPr>
        <a:xfrm>
          <a:off x="965200" y="6275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CC6F61-B85C-4B77-935C-A7899C16C1A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B6630F-4709-4563-A9E7-5B54B60C669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7CDC50-9E66-4EBC-8000-A527F1646C2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03A5AC-6299-4245-AA29-72C8796E854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2B8D632-D233-4B07-BD6C-252300B4ADD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121738</xdr:rowOff>
    </xdr:from>
    <xdr:to>
      <xdr:col>24</xdr:col>
      <xdr:colOff>114300</xdr:colOff>
      <xdr:row>40</xdr:row>
      <xdr:rowOff>51888</xdr:rowOff>
    </xdr:to>
    <xdr:sp macro="" textlink="">
      <xdr:nvSpPr>
        <xdr:cNvPr id="74" name="楕円 73">
          <a:extLst>
            <a:ext uri="{FF2B5EF4-FFF2-40B4-BE49-F238E27FC236}">
              <a16:creationId xmlns:a16="http://schemas.microsoft.com/office/drawing/2014/main" id="{962D223B-9D6D-41D0-9DB9-3BDE4D5DB475}"/>
            </a:ext>
          </a:extLst>
        </xdr:cNvPr>
        <xdr:cNvSpPr/>
      </xdr:nvSpPr>
      <xdr:spPr>
        <a:xfrm>
          <a:off x="4036060" y="6659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100165</xdr:rowOff>
    </xdr:from>
    <xdr:ext cx="405111" cy="259045"/>
    <xdr:sp macro="" textlink="">
      <xdr:nvSpPr>
        <xdr:cNvPr id="75" name="【図書館】&#10;有形固定資産減価償却率該当値テキスト">
          <a:extLst>
            <a:ext uri="{FF2B5EF4-FFF2-40B4-BE49-F238E27FC236}">
              <a16:creationId xmlns:a16="http://schemas.microsoft.com/office/drawing/2014/main" id="{5E7E9064-311C-4AE3-BB7C-09326C129176}"/>
            </a:ext>
          </a:extLst>
        </xdr:cNvPr>
        <xdr:cNvSpPr txBox="1"/>
      </xdr:nvSpPr>
      <xdr:spPr>
        <a:xfrm>
          <a:off x="4124960" y="663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89081</xdr:rowOff>
    </xdr:from>
    <xdr:to>
      <xdr:col>20</xdr:col>
      <xdr:colOff>38100</xdr:colOff>
      <xdr:row>40</xdr:row>
      <xdr:rowOff>19231</xdr:rowOff>
    </xdr:to>
    <xdr:sp macro="" textlink="">
      <xdr:nvSpPr>
        <xdr:cNvPr id="76" name="楕円 75">
          <a:extLst>
            <a:ext uri="{FF2B5EF4-FFF2-40B4-BE49-F238E27FC236}">
              <a16:creationId xmlns:a16="http://schemas.microsoft.com/office/drawing/2014/main" id="{C69B2950-F2ED-4113-8BAB-01F927286C09}"/>
            </a:ext>
          </a:extLst>
        </xdr:cNvPr>
        <xdr:cNvSpPr/>
      </xdr:nvSpPr>
      <xdr:spPr>
        <a:xfrm>
          <a:off x="3312160" y="6627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139881</xdr:rowOff>
    </xdr:from>
    <xdr:to>
      <xdr:col>24</xdr:col>
      <xdr:colOff>63500</xdr:colOff>
      <xdr:row>40</xdr:row>
      <xdr:rowOff>1088</xdr:rowOff>
    </xdr:to>
    <xdr:cxnSp macro="">
      <xdr:nvCxnSpPr>
        <xdr:cNvPr id="77" name="直線コネクタ 76">
          <a:extLst>
            <a:ext uri="{FF2B5EF4-FFF2-40B4-BE49-F238E27FC236}">
              <a16:creationId xmlns:a16="http://schemas.microsoft.com/office/drawing/2014/main" id="{CA5126C6-C48C-487E-8232-451FF7B41016}"/>
            </a:ext>
          </a:extLst>
        </xdr:cNvPr>
        <xdr:cNvCxnSpPr/>
      </xdr:nvCxnSpPr>
      <xdr:spPr>
        <a:xfrm>
          <a:off x="3355340" y="6677841"/>
          <a:ext cx="7315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54791</xdr:rowOff>
    </xdr:from>
    <xdr:to>
      <xdr:col>15</xdr:col>
      <xdr:colOff>101600</xdr:colOff>
      <xdr:row>39</xdr:row>
      <xdr:rowOff>156391</xdr:rowOff>
    </xdr:to>
    <xdr:sp macro="" textlink="">
      <xdr:nvSpPr>
        <xdr:cNvPr id="78" name="楕円 77">
          <a:extLst>
            <a:ext uri="{FF2B5EF4-FFF2-40B4-BE49-F238E27FC236}">
              <a16:creationId xmlns:a16="http://schemas.microsoft.com/office/drawing/2014/main" id="{17906757-0D21-4D75-AB6B-FC3DB7A47AEB}"/>
            </a:ext>
          </a:extLst>
        </xdr:cNvPr>
        <xdr:cNvSpPr/>
      </xdr:nvSpPr>
      <xdr:spPr>
        <a:xfrm>
          <a:off x="25146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105591</xdr:rowOff>
    </xdr:from>
    <xdr:to>
      <xdr:col>19</xdr:col>
      <xdr:colOff>177800</xdr:colOff>
      <xdr:row>39</xdr:row>
      <xdr:rowOff>139881</xdr:rowOff>
    </xdr:to>
    <xdr:cxnSp macro="">
      <xdr:nvCxnSpPr>
        <xdr:cNvPr id="79" name="直線コネクタ 78">
          <a:extLst>
            <a:ext uri="{FF2B5EF4-FFF2-40B4-BE49-F238E27FC236}">
              <a16:creationId xmlns:a16="http://schemas.microsoft.com/office/drawing/2014/main" id="{856C0AC7-1DCB-4C91-A856-66932BCDCE4D}"/>
            </a:ext>
          </a:extLst>
        </xdr:cNvPr>
        <xdr:cNvCxnSpPr/>
      </xdr:nvCxnSpPr>
      <xdr:spPr>
        <a:xfrm>
          <a:off x="2565400" y="6643551"/>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20501</xdr:rowOff>
    </xdr:from>
    <xdr:to>
      <xdr:col>10</xdr:col>
      <xdr:colOff>165100</xdr:colOff>
      <xdr:row>39</xdr:row>
      <xdr:rowOff>122101</xdr:rowOff>
    </xdr:to>
    <xdr:sp macro="" textlink="">
      <xdr:nvSpPr>
        <xdr:cNvPr id="80" name="楕円 79">
          <a:extLst>
            <a:ext uri="{FF2B5EF4-FFF2-40B4-BE49-F238E27FC236}">
              <a16:creationId xmlns:a16="http://schemas.microsoft.com/office/drawing/2014/main" id="{EB95A342-5ECF-4F45-B0AA-1BB839DD809F}"/>
            </a:ext>
          </a:extLst>
        </xdr:cNvPr>
        <xdr:cNvSpPr/>
      </xdr:nvSpPr>
      <xdr:spPr>
        <a:xfrm>
          <a:off x="1739900" y="655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71301</xdr:rowOff>
    </xdr:from>
    <xdr:to>
      <xdr:col>15</xdr:col>
      <xdr:colOff>50800</xdr:colOff>
      <xdr:row>39</xdr:row>
      <xdr:rowOff>105591</xdr:rowOff>
    </xdr:to>
    <xdr:cxnSp macro="">
      <xdr:nvCxnSpPr>
        <xdr:cNvPr id="81" name="直線コネクタ 80">
          <a:extLst>
            <a:ext uri="{FF2B5EF4-FFF2-40B4-BE49-F238E27FC236}">
              <a16:creationId xmlns:a16="http://schemas.microsoft.com/office/drawing/2014/main" id="{B24F3CDE-DE14-46C2-B842-2038D21C3924}"/>
            </a:ext>
          </a:extLst>
        </xdr:cNvPr>
        <xdr:cNvCxnSpPr/>
      </xdr:nvCxnSpPr>
      <xdr:spPr>
        <a:xfrm>
          <a:off x="1790700" y="6609261"/>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31931</xdr:rowOff>
    </xdr:from>
    <xdr:to>
      <xdr:col>6</xdr:col>
      <xdr:colOff>38100</xdr:colOff>
      <xdr:row>39</xdr:row>
      <xdr:rowOff>133531</xdr:rowOff>
    </xdr:to>
    <xdr:sp macro="" textlink="">
      <xdr:nvSpPr>
        <xdr:cNvPr id="82" name="楕円 81">
          <a:extLst>
            <a:ext uri="{FF2B5EF4-FFF2-40B4-BE49-F238E27FC236}">
              <a16:creationId xmlns:a16="http://schemas.microsoft.com/office/drawing/2014/main" id="{C3D9A608-9C6C-46B2-8CC8-5D5194765B4B}"/>
            </a:ext>
          </a:extLst>
        </xdr:cNvPr>
        <xdr:cNvSpPr/>
      </xdr:nvSpPr>
      <xdr:spPr>
        <a:xfrm>
          <a:off x="965200" y="65698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71301</xdr:rowOff>
    </xdr:from>
    <xdr:to>
      <xdr:col>10</xdr:col>
      <xdr:colOff>114300</xdr:colOff>
      <xdr:row>39</xdr:row>
      <xdr:rowOff>82731</xdr:rowOff>
    </xdr:to>
    <xdr:cxnSp macro="">
      <xdr:nvCxnSpPr>
        <xdr:cNvPr id="83" name="直線コネクタ 82">
          <a:extLst>
            <a:ext uri="{FF2B5EF4-FFF2-40B4-BE49-F238E27FC236}">
              <a16:creationId xmlns:a16="http://schemas.microsoft.com/office/drawing/2014/main" id="{89D856D2-802A-4BF9-9CE7-49F690972BEA}"/>
            </a:ext>
          </a:extLst>
        </xdr:cNvPr>
        <xdr:cNvCxnSpPr/>
      </xdr:nvCxnSpPr>
      <xdr:spPr>
        <a:xfrm flipV="1">
          <a:off x="1008380" y="6609261"/>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86E12BEB-1EFE-44E3-A28D-47BCD817BF37}"/>
            </a:ext>
          </a:extLst>
        </xdr:cNvPr>
        <xdr:cNvSpPr txBox="1"/>
      </xdr:nvSpPr>
      <xdr:spPr>
        <a:xfrm>
          <a:off x="317056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F013830E-9700-4673-910C-EED35F830677}"/>
            </a:ext>
          </a:extLst>
        </xdr:cNvPr>
        <xdr:cNvSpPr txBox="1"/>
      </xdr:nvSpPr>
      <xdr:spPr>
        <a:xfrm>
          <a:off x="2385704" y="610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96071823-4B00-4928-8AD5-5DAA7FB99B49}"/>
            </a:ext>
          </a:extLst>
        </xdr:cNvPr>
        <xdr:cNvSpPr txBox="1"/>
      </xdr:nvSpPr>
      <xdr:spPr>
        <a:xfrm>
          <a:off x="161100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19430</xdr:rowOff>
    </xdr:from>
    <xdr:ext cx="405111" cy="259045"/>
    <xdr:sp macro="" textlink="">
      <xdr:nvSpPr>
        <xdr:cNvPr id="87" name="n_4aveValue【図書館】&#10;有形固定資産減価償却率">
          <a:extLst>
            <a:ext uri="{FF2B5EF4-FFF2-40B4-BE49-F238E27FC236}">
              <a16:creationId xmlns:a16="http://schemas.microsoft.com/office/drawing/2014/main" id="{36A586B7-196F-4C71-9AC8-B925FA6B62CA}"/>
            </a:ext>
          </a:extLst>
        </xdr:cNvPr>
        <xdr:cNvSpPr txBox="1"/>
      </xdr:nvSpPr>
      <xdr:spPr>
        <a:xfrm>
          <a:off x="8363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10358</xdr:rowOff>
    </xdr:from>
    <xdr:ext cx="405111" cy="259045"/>
    <xdr:sp macro="" textlink="">
      <xdr:nvSpPr>
        <xdr:cNvPr id="88" name="n_1mainValue【図書館】&#10;有形固定資産減価償却率">
          <a:extLst>
            <a:ext uri="{FF2B5EF4-FFF2-40B4-BE49-F238E27FC236}">
              <a16:creationId xmlns:a16="http://schemas.microsoft.com/office/drawing/2014/main" id="{AF57B2AF-E447-4F45-A782-3001EF618074}"/>
            </a:ext>
          </a:extLst>
        </xdr:cNvPr>
        <xdr:cNvSpPr txBox="1"/>
      </xdr:nvSpPr>
      <xdr:spPr>
        <a:xfrm>
          <a:off x="3170564" y="6715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147518</xdr:rowOff>
    </xdr:from>
    <xdr:ext cx="405111" cy="259045"/>
    <xdr:sp macro="" textlink="">
      <xdr:nvSpPr>
        <xdr:cNvPr id="89" name="n_2mainValue【図書館】&#10;有形固定資産減価償却率">
          <a:extLst>
            <a:ext uri="{FF2B5EF4-FFF2-40B4-BE49-F238E27FC236}">
              <a16:creationId xmlns:a16="http://schemas.microsoft.com/office/drawing/2014/main" id="{ECC03DAC-E69A-4AA4-99D9-D866CC34FFC8}"/>
            </a:ext>
          </a:extLst>
        </xdr:cNvPr>
        <xdr:cNvSpPr txBox="1"/>
      </xdr:nvSpPr>
      <xdr:spPr>
        <a:xfrm>
          <a:off x="238570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113228</xdr:rowOff>
    </xdr:from>
    <xdr:ext cx="405111" cy="259045"/>
    <xdr:sp macro="" textlink="">
      <xdr:nvSpPr>
        <xdr:cNvPr id="90" name="n_3mainValue【図書館】&#10;有形固定資産減価償却率">
          <a:extLst>
            <a:ext uri="{FF2B5EF4-FFF2-40B4-BE49-F238E27FC236}">
              <a16:creationId xmlns:a16="http://schemas.microsoft.com/office/drawing/2014/main" id="{AC935DD1-1132-4313-84C5-FF7783EA85F4}"/>
            </a:ext>
          </a:extLst>
        </xdr:cNvPr>
        <xdr:cNvSpPr txBox="1"/>
      </xdr:nvSpPr>
      <xdr:spPr>
        <a:xfrm>
          <a:off x="1611004" y="665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124658</xdr:rowOff>
    </xdr:from>
    <xdr:ext cx="405111" cy="259045"/>
    <xdr:sp macro="" textlink="">
      <xdr:nvSpPr>
        <xdr:cNvPr id="91" name="n_4mainValue【図書館】&#10;有形固定資産減価償却率">
          <a:extLst>
            <a:ext uri="{FF2B5EF4-FFF2-40B4-BE49-F238E27FC236}">
              <a16:creationId xmlns:a16="http://schemas.microsoft.com/office/drawing/2014/main" id="{48D3E350-FA47-4647-9760-52C6AFE627DE}"/>
            </a:ext>
          </a:extLst>
        </xdr:cNvPr>
        <xdr:cNvSpPr txBox="1"/>
      </xdr:nvSpPr>
      <xdr:spPr>
        <a:xfrm>
          <a:off x="83630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70936C4-D6F0-4926-80F1-0941A4026FB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2904DA7-08AE-4E0E-A589-B5D619544C7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7687BA4-ED15-4F89-9C30-58FFF72D029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720BEF7-1622-4299-9FF8-079F61FD5DC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3F8E6D0-3600-4B28-AF51-F51E2F2E2AC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A24B8B9-3314-4750-AC9A-ECB74E99AA7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DC16816-FF88-4881-91C3-9BEF40BD362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912FE78-ABAE-4B96-B705-0357A7A14B1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B3769AC-83A9-41CB-95DC-7497A4AA611D}"/>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70691A3-C8EE-4A01-BB2A-49F57DBC7B1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71843B6-AE81-4B45-9D77-6DDFA0E82AF5}"/>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DB625B8-060C-4CEC-9C85-0A588E90D9CD}"/>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39FE0CF-C502-4472-9D9D-E3E5D060F988}"/>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FD65F90-A9B9-41D5-8B64-5465306D67EE}"/>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B8C18A8-AB52-4055-A7D1-BABD5FE07905}"/>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DF4FCE8-4A69-4AAA-99A9-2B85C701D79E}"/>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690C3F2-2540-41EB-B1E5-1A97744CB03A}"/>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3ACA7C6-F793-4978-9277-768D7E0424B7}"/>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61318F4-99AB-4315-90F0-8D11D1F354D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44CCC82-19BC-42A6-9A23-EF4A82E6C8BA}"/>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3584D09-EF62-413D-9756-0666FD32A2C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905B10F-E8CA-448F-B15C-3F6C55490087}"/>
            </a:ext>
          </a:extLst>
        </xdr:cNvPr>
        <xdr:cNvCxnSpPr/>
      </xdr:nvCxnSpPr>
      <xdr:spPr>
        <a:xfrm flipV="1">
          <a:off x="9219565" y="591845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C37ED12E-D905-46D1-AF8B-5D537D547814}"/>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87E19A6E-B105-4D91-819E-6FC488DB4340}"/>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671EB08A-AC62-4527-BB03-9BFD06F91751}"/>
            </a:ext>
          </a:extLst>
        </xdr:cNvPr>
        <xdr:cNvSpPr txBox="1"/>
      </xdr:nvSpPr>
      <xdr:spPr>
        <a:xfrm>
          <a:off x="9258300" y="570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83CC2C2C-8632-4BBF-9125-E605FF6D3E66}"/>
            </a:ext>
          </a:extLst>
        </xdr:cNvPr>
        <xdr:cNvCxnSpPr/>
      </xdr:nvCxnSpPr>
      <xdr:spPr>
        <a:xfrm>
          <a:off x="9154160" y="5918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3A81AD69-5237-444A-A6B3-172F034DC6BF}"/>
            </a:ext>
          </a:extLst>
        </xdr:cNvPr>
        <xdr:cNvSpPr txBox="1"/>
      </xdr:nvSpPr>
      <xdr:spPr>
        <a:xfrm>
          <a:off x="9258300" y="648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F1F0371D-6A31-4338-ADB7-86F209127B2F}"/>
            </a:ext>
          </a:extLst>
        </xdr:cNvPr>
        <xdr:cNvSpPr/>
      </xdr:nvSpPr>
      <xdr:spPr>
        <a:xfrm>
          <a:off x="9192260" y="66296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437D35AD-1274-4BE8-A33E-C9444B77DDFF}"/>
            </a:ext>
          </a:extLst>
        </xdr:cNvPr>
        <xdr:cNvSpPr/>
      </xdr:nvSpPr>
      <xdr:spPr>
        <a:xfrm>
          <a:off x="8445500" y="663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1834609D-6945-4C2C-9ECE-F19AD793CEC4}"/>
            </a:ext>
          </a:extLst>
        </xdr:cNvPr>
        <xdr:cNvSpPr/>
      </xdr:nvSpPr>
      <xdr:spPr>
        <a:xfrm>
          <a:off x="767080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5C3942E2-7712-4029-BDE7-ED568FA220D6}"/>
            </a:ext>
          </a:extLst>
        </xdr:cNvPr>
        <xdr:cNvSpPr/>
      </xdr:nvSpPr>
      <xdr:spPr>
        <a:xfrm>
          <a:off x="6873240" y="662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105410</xdr:rowOff>
    </xdr:from>
    <xdr:to>
      <xdr:col>36</xdr:col>
      <xdr:colOff>165100</xdr:colOff>
      <xdr:row>40</xdr:row>
      <xdr:rowOff>35560</xdr:rowOff>
    </xdr:to>
    <xdr:sp macro="" textlink="">
      <xdr:nvSpPr>
        <xdr:cNvPr id="123" name="フローチャート: 判断 122">
          <a:extLst>
            <a:ext uri="{FF2B5EF4-FFF2-40B4-BE49-F238E27FC236}">
              <a16:creationId xmlns:a16="http://schemas.microsoft.com/office/drawing/2014/main" id="{CFE13BBA-03E2-4572-B428-280B3A95814F}"/>
            </a:ext>
          </a:extLst>
        </xdr:cNvPr>
        <xdr:cNvSpPr/>
      </xdr:nvSpPr>
      <xdr:spPr>
        <a:xfrm>
          <a:off x="609854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5351E90-B8E9-49C7-87FB-26B77F6864B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95A0E1A-F993-4A8A-B1D7-B2692FA7691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A86A1D-829F-4343-A1A7-1E7A2F9FDBA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3A6AEA-DCC2-4ECB-8B50-A025D36ED94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4018738-E422-4AD0-B0C5-CD50ABC6F5E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29" name="楕円 128">
          <a:extLst>
            <a:ext uri="{FF2B5EF4-FFF2-40B4-BE49-F238E27FC236}">
              <a16:creationId xmlns:a16="http://schemas.microsoft.com/office/drawing/2014/main" id="{35927DC5-CF68-439B-AF2D-0559BACE228A}"/>
            </a:ext>
          </a:extLst>
        </xdr:cNvPr>
        <xdr:cNvSpPr/>
      </xdr:nvSpPr>
      <xdr:spPr>
        <a:xfrm>
          <a:off x="919226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0" name="【図書館】&#10;一人当たり面積該当値テキスト">
          <a:extLst>
            <a:ext uri="{FF2B5EF4-FFF2-40B4-BE49-F238E27FC236}">
              <a16:creationId xmlns:a16="http://schemas.microsoft.com/office/drawing/2014/main" id="{52AAD7A7-9463-4177-BA46-84680E6D636A}"/>
            </a:ext>
          </a:extLst>
        </xdr:cNvPr>
        <xdr:cNvSpPr txBox="1"/>
      </xdr:nvSpPr>
      <xdr:spPr>
        <a:xfrm>
          <a:off x="925830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29972</xdr:rowOff>
    </xdr:from>
    <xdr:to>
      <xdr:col>50</xdr:col>
      <xdr:colOff>165100</xdr:colOff>
      <xdr:row>40</xdr:row>
      <xdr:rowOff>131572</xdr:rowOff>
    </xdr:to>
    <xdr:sp macro="" textlink="">
      <xdr:nvSpPr>
        <xdr:cNvPr id="131" name="楕円 130">
          <a:extLst>
            <a:ext uri="{FF2B5EF4-FFF2-40B4-BE49-F238E27FC236}">
              <a16:creationId xmlns:a16="http://schemas.microsoft.com/office/drawing/2014/main" id="{1F0F65D1-D577-40B5-B7DC-A0D5C2ED2DBF}"/>
            </a:ext>
          </a:extLst>
        </xdr:cNvPr>
        <xdr:cNvSpPr/>
      </xdr:nvSpPr>
      <xdr:spPr>
        <a:xfrm>
          <a:off x="8445500" y="67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80772</xdr:rowOff>
    </xdr:to>
    <xdr:cxnSp macro="">
      <xdr:nvCxnSpPr>
        <xdr:cNvPr id="132" name="直線コネクタ 131">
          <a:extLst>
            <a:ext uri="{FF2B5EF4-FFF2-40B4-BE49-F238E27FC236}">
              <a16:creationId xmlns:a16="http://schemas.microsoft.com/office/drawing/2014/main" id="{5839AF56-0F3E-4F05-9C26-CD887BF3BCA6}"/>
            </a:ext>
          </a:extLst>
        </xdr:cNvPr>
        <xdr:cNvCxnSpPr/>
      </xdr:nvCxnSpPr>
      <xdr:spPr>
        <a:xfrm flipV="1">
          <a:off x="8496300" y="6781800"/>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34544</xdr:rowOff>
    </xdr:from>
    <xdr:to>
      <xdr:col>46</xdr:col>
      <xdr:colOff>38100</xdr:colOff>
      <xdr:row>40</xdr:row>
      <xdr:rowOff>136144</xdr:rowOff>
    </xdr:to>
    <xdr:sp macro="" textlink="">
      <xdr:nvSpPr>
        <xdr:cNvPr id="133" name="楕円 132">
          <a:extLst>
            <a:ext uri="{FF2B5EF4-FFF2-40B4-BE49-F238E27FC236}">
              <a16:creationId xmlns:a16="http://schemas.microsoft.com/office/drawing/2014/main" id="{5B8C765E-D79A-49A6-A02D-DFF9A8EA61F2}"/>
            </a:ext>
          </a:extLst>
        </xdr:cNvPr>
        <xdr:cNvSpPr/>
      </xdr:nvSpPr>
      <xdr:spPr>
        <a:xfrm>
          <a:off x="7670800" y="67401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80772</xdr:rowOff>
    </xdr:from>
    <xdr:to>
      <xdr:col>50</xdr:col>
      <xdr:colOff>114300</xdr:colOff>
      <xdr:row>40</xdr:row>
      <xdr:rowOff>85344</xdr:rowOff>
    </xdr:to>
    <xdr:cxnSp macro="">
      <xdr:nvCxnSpPr>
        <xdr:cNvPr id="134" name="直線コネクタ 133">
          <a:extLst>
            <a:ext uri="{FF2B5EF4-FFF2-40B4-BE49-F238E27FC236}">
              <a16:creationId xmlns:a16="http://schemas.microsoft.com/office/drawing/2014/main" id="{EF5F659E-8662-4505-B31B-C92982808E03}"/>
            </a:ext>
          </a:extLst>
        </xdr:cNvPr>
        <xdr:cNvCxnSpPr/>
      </xdr:nvCxnSpPr>
      <xdr:spPr>
        <a:xfrm flipV="1">
          <a:off x="7713980" y="678637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34544</xdr:rowOff>
    </xdr:from>
    <xdr:to>
      <xdr:col>41</xdr:col>
      <xdr:colOff>101600</xdr:colOff>
      <xdr:row>40</xdr:row>
      <xdr:rowOff>136144</xdr:rowOff>
    </xdr:to>
    <xdr:sp macro="" textlink="">
      <xdr:nvSpPr>
        <xdr:cNvPr id="135" name="楕円 134">
          <a:extLst>
            <a:ext uri="{FF2B5EF4-FFF2-40B4-BE49-F238E27FC236}">
              <a16:creationId xmlns:a16="http://schemas.microsoft.com/office/drawing/2014/main" id="{3A47B32D-3309-42F6-9B72-06589EF4A971}"/>
            </a:ext>
          </a:extLst>
        </xdr:cNvPr>
        <xdr:cNvSpPr/>
      </xdr:nvSpPr>
      <xdr:spPr>
        <a:xfrm>
          <a:off x="6873240" y="674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85344</xdr:rowOff>
    </xdr:from>
    <xdr:to>
      <xdr:col>45</xdr:col>
      <xdr:colOff>177800</xdr:colOff>
      <xdr:row>40</xdr:row>
      <xdr:rowOff>85344</xdr:rowOff>
    </xdr:to>
    <xdr:cxnSp macro="">
      <xdr:nvCxnSpPr>
        <xdr:cNvPr id="136" name="直線コネクタ 135">
          <a:extLst>
            <a:ext uri="{FF2B5EF4-FFF2-40B4-BE49-F238E27FC236}">
              <a16:creationId xmlns:a16="http://schemas.microsoft.com/office/drawing/2014/main" id="{DB5DD6AC-4EE2-4FF4-9B3D-DEFCFC00400A}"/>
            </a:ext>
          </a:extLst>
        </xdr:cNvPr>
        <xdr:cNvCxnSpPr/>
      </xdr:nvCxnSpPr>
      <xdr:spPr>
        <a:xfrm>
          <a:off x="6924040" y="679094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39116</xdr:rowOff>
    </xdr:from>
    <xdr:to>
      <xdr:col>36</xdr:col>
      <xdr:colOff>165100</xdr:colOff>
      <xdr:row>40</xdr:row>
      <xdr:rowOff>140716</xdr:rowOff>
    </xdr:to>
    <xdr:sp macro="" textlink="">
      <xdr:nvSpPr>
        <xdr:cNvPr id="137" name="楕円 136">
          <a:extLst>
            <a:ext uri="{FF2B5EF4-FFF2-40B4-BE49-F238E27FC236}">
              <a16:creationId xmlns:a16="http://schemas.microsoft.com/office/drawing/2014/main" id="{C5F5ADEA-6522-4316-9403-3AC375C4A530}"/>
            </a:ext>
          </a:extLst>
        </xdr:cNvPr>
        <xdr:cNvSpPr/>
      </xdr:nvSpPr>
      <xdr:spPr>
        <a:xfrm>
          <a:off x="6098540" y="674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85344</xdr:rowOff>
    </xdr:from>
    <xdr:to>
      <xdr:col>41</xdr:col>
      <xdr:colOff>50800</xdr:colOff>
      <xdr:row>40</xdr:row>
      <xdr:rowOff>89916</xdr:rowOff>
    </xdr:to>
    <xdr:cxnSp macro="">
      <xdr:nvCxnSpPr>
        <xdr:cNvPr id="138" name="直線コネクタ 137">
          <a:extLst>
            <a:ext uri="{FF2B5EF4-FFF2-40B4-BE49-F238E27FC236}">
              <a16:creationId xmlns:a16="http://schemas.microsoft.com/office/drawing/2014/main" id="{9EE5FE7C-91C8-4E51-B9CA-FA8EA85A48CF}"/>
            </a:ext>
          </a:extLst>
        </xdr:cNvPr>
        <xdr:cNvCxnSpPr/>
      </xdr:nvCxnSpPr>
      <xdr:spPr>
        <a:xfrm flipV="1">
          <a:off x="6149340" y="679094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E35D95A5-11EA-4A76-A761-70D13456E1F0}"/>
            </a:ext>
          </a:extLst>
        </xdr:cNvPr>
        <xdr:cNvSpPr txBox="1"/>
      </xdr:nvSpPr>
      <xdr:spPr>
        <a:xfrm>
          <a:off x="8271587" y="64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74EB4D6F-F9A6-4101-B062-79DEA597214D}"/>
            </a:ext>
          </a:extLst>
        </xdr:cNvPr>
        <xdr:cNvSpPr txBox="1"/>
      </xdr:nvSpPr>
      <xdr:spPr>
        <a:xfrm>
          <a:off x="750958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E5AB8FE0-1875-4D48-B730-5065971C456E}"/>
            </a:ext>
          </a:extLst>
        </xdr:cNvPr>
        <xdr:cNvSpPr txBox="1"/>
      </xdr:nvSpPr>
      <xdr:spPr>
        <a:xfrm>
          <a:off x="6712027" y="640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52087</xdr:rowOff>
    </xdr:from>
    <xdr:ext cx="469744" cy="259045"/>
    <xdr:sp macro="" textlink="">
      <xdr:nvSpPr>
        <xdr:cNvPr id="142" name="n_4aveValue【図書館】&#10;一人当たり面積">
          <a:extLst>
            <a:ext uri="{FF2B5EF4-FFF2-40B4-BE49-F238E27FC236}">
              <a16:creationId xmlns:a16="http://schemas.microsoft.com/office/drawing/2014/main" id="{7022D64E-6222-46CD-B667-0E59D3214FD8}"/>
            </a:ext>
          </a:extLst>
        </xdr:cNvPr>
        <xdr:cNvSpPr txBox="1"/>
      </xdr:nvSpPr>
      <xdr:spPr>
        <a:xfrm>
          <a:off x="59373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122699</xdr:rowOff>
    </xdr:from>
    <xdr:ext cx="469744" cy="259045"/>
    <xdr:sp macro="" textlink="">
      <xdr:nvSpPr>
        <xdr:cNvPr id="143" name="n_1mainValue【図書館】&#10;一人当たり面積">
          <a:extLst>
            <a:ext uri="{FF2B5EF4-FFF2-40B4-BE49-F238E27FC236}">
              <a16:creationId xmlns:a16="http://schemas.microsoft.com/office/drawing/2014/main" id="{E910F543-C192-4AFD-963F-783E6EB7F478}"/>
            </a:ext>
          </a:extLst>
        </xdr:cNvPr>
        <xdr:cNvSpPr txBox="1"/>
      </xdr:nvSpPr>
      <xdr:spPr>
        <a:xfrm>
          <a:off x="8271587" y="682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127271</xdr:rowOff>
    </xdr:from>
    <xdr:ext cx="469744" cy="259045"/>
    <xdr:sp macro="" textlink="">
      <xdr:nvSpPr>
        <xdr:cNvPr id="144" name="n_2mainValue【図書館】&#10;一人当たり面積">
          <a:extLst>
            <a:ext uri="{FF2B5EF4-FFF2-40B4-BE49-F238E27FC236}">
              <a16:creationId xmlns:a16="http://schemas.microsoft.com/office/drawing/2014/main" id="{AFA5F4ED-9EF8-41F5-800C-3D574AADBD30}"/>
            </a:ext>
          </a:extLst>
        </xdr:cNvPr>
        <xdr:cNvSpPr txBox="1"/>
      </xdr:nvSpPr>
      <xdr:spPr>
        <a:xfrm>
          <a:off x="7509587" y="683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127271</xdr:rowOff>
    </xdr:from>
    <xdr:ext cx="469744" cy="259045"/>
    <xdr:sp macro="" textlink="">
      <xdr:nvSpPr>
        <xdr:cNvPr id="145" name="n_3mainValue【図書館】&#10;一人当たり面積">
          <a:extLst>
            <a:ext uri="{FF2B5EF4-FFF2-40B4-BE49-F238E27FC236}">
              <a16:creationId xmlns:a16="http://schemas.microsoft.com/office/drawing/2014/main" id="{0703575F-5D9B-49D4-BC2F-CAE44EC24E55}"/>
            </a:ext>
          </a:extLst>
        </xdr:cNvPr>
        <xdr:cNvSpPr txBox="1"/>
      </xdr:nvSpPr>
      <xdr:spPr>
        <a:xfrm>
          <a:off x="6712027" y="683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131843</xdr:rowOff>
    </xdr:from>
    <xdr:ext cx="469744" cy="259045"/>
    <xdr:sp macro="" textlink="">
      <xdr:nvSpPr>
        <xdr:cNvPr id="146" name="n_4mainValue【図書館】&#10;一人当たり面積">
          <a:extLst>
            <a:ext uri="{FF2B5EF4-FFF2-40B4-BE49-F238E27FC236}">
              <a16:creationId xmlns:a16="http://schemas.microsoft.com/office/drawing/2014/main" id="{F275D9AB-935B-4CEE-AB99-630B15E93C02}"/>
            </a:ext>
          </a:extLst>
        </xdr:cNvPr>
        <xdr:cNvSpPr txBox="1"/>
      </xdr:nvSpPr>
      <xdr:spPr>
        <a:xfrm>
          <a:off x="5937327" y="68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5892A44-47EB-4257-A0E3-D83899BAF4E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095912B-C9F3-4595-B2A5-8D7989E26B4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57FD6A2-0970-41BC-A5F5-7EA0B75E8D9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74304F0-1CD8-4FC8-8E88-85252323001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E3C6767-FB66-4B69-83B1-7DDE1E5EC70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1F946B1-78CD-488D-9747-168E2321817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4FE2572-ED7C-491C-A24B-8059FBDA8A7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46DCC17-ABC9-4F5B-B183-E94A9599391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5F034CB-123D-4E22-AC42-9F24D36F92B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24CA1B8-AD9C-42FC-84EC-99077920F99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F6A7100-B13B-43B0-AE9D-C999E6D6D1B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D0D853D-28A2-4074-8454-3B1143AF512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47C1373-61F4-4AA5-A05E-8801EF6DD2F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C033A529-48DC-4C07-9DF4-76BC3B2DBEC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BF0A090-1138-4B32-975A-C787FF9066A8}"/>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786782E-CD4A-4BAA-B1B7-ACDA34048D9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5E74431-F812-469D-8F32-5330D37B331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DAA9FAE-AE1B-4B7B-8950-3753ADF1EE4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7EFEF8D-F481-4BBD-93BC-9B53D7F39D8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5117731-AB9C-448E-96DF-97EC4FD9609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4BF3DA1-9071-42F5-A549-42DFDE3A7BCE}"/>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C8C4DE4-03FD-4405-9829-30F43C4DC6A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1F1565D-0E3B-46B9-B0D6-C96E16AC2E3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1190978-B10D-4806-BF2F-CF7EA645405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4D4B68F-0B30-4EDD-B82F-875B8426E887}"/>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519B8F4-3F28-4C72-B206-B04A8B2B86FC}"/>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86F4ECF-7FA5-4C19-97E9-D6A9CAEA3F14}"/>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1CDB7DC-ABC5-45A4-B422-9A5099858C9E}"/>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8F63B2F2-A255-45BF-A02C-72123FDE3C23}"/>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7902EFB-1753-4205-8018-26A7D54ACAC5}"/>
            </a:ext>
          </a:extLst>
        </xdr:cNvPr>
        <xdr:cNvSpPr txBox="1"/>
      </xdr:nvSpPr>
      <xdr:spPr>
        <a:xfrm>
          <a:off x="412496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F3E4F251-AD7C-4DFE-A9C3-148400A829CE}"/>
            </a:ext>
          </a:extLst>
        </xdr:cNvPr>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FB83A136-52DA-40A5-A937-2143E4EAF841}"/>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09D3646F-3290-4EEA-BDE9-81A178FDF93B}"/>
            </a:ext>
          </a:extLst>
        </xdr:cNvPr>
        <xdr:cNvSpPr/>
      </xdr:nvSpPr>
      <xdr:spPr>
        <a:xfrm>
          <a:off x="2514600" y="1013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32278F7F-96CC-4710-B10E-62DBD0F5BCB3}"/>
            </a:ext>
          </a:extLst>
        </xdr:cNvPr>
        <xdr:cNvSpPr/>
      </xdr:nvSpPr>
      <xdr:spPr>
        <a:xfrm>
          <a:off x="17399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1" name="フローチャート: 判断 180">
          <a:extLst>
            <a:ext uri="{FF2B5EF4-FFF2-40B4-BE49-F238E27FC236}">
              <a16:creationId xmlns:a16="http://schemas.microsoft.com/office/drawing/2014/main" id="{4F0C5246-09D5-419A-8FB2-14B20C2D5F5B}"/>
            </a:ext>
          </a:extLst>
        </xdr:cNvPr>
        <xdr:cNvSpPr/>
      </xdr:nvSpPr>
      <xdr:spPr>
        <a:xfrm>
          <a:off x="96520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B372E31-46DC-42A8-A315-77536AC465C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139F062-9D90-420E-9765-639F0E0F562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7635FD2-0154-49B3-870F-BD112D84E59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52A6CD4-9885-4BD1-BF37-742FD86187D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20964CE-73A5-430C-BFB6-A168BB0330C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65405</xdr:rowOff>
    </xdr:from>
    <xdr:to>
      <xdr:col>24</xdr:col>
      <xdr:colOff>114300</xdr:colOff>
      <xdr:row>62</xdr:row>
      <xdr:rowOff>167005</xdr:rowOff>
    </xdr:to>
    <xdr:sp macro="" textlink="">
      <xdr:nvSpPr>
        <xdr:cNvPr id="187" name="楕円 186">
          <a:extLst>
            <a:ext uri="{FF2B5EF4-FFF2-40B4-BE49-F238E27FC236}">
              <a16:creationId xmlns:a16="http://schemas.microsoft.com/office/drawing/2014/main" id="{34A6AE91-F999-4571-9B91-5B00B86AC57D}"/>
            </a:ext>
          </a:extLst>
        </xdr:cNvPr>
        <xdr:cNvSpPr/>
      </xdr:nvSpPr>
      <xdr:spPr>
        <a:xfrm>
          <a:off x="403606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43832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A2BBC8F-FD6B-40D2-A675-631D691F6DCC}"/>
            </a:ext>
          </a:extLst>
        </xdr:cNvPr>
        <xdr:cNvSpPr txBox="1"/>
      </xdr:nvSpPr>
      <xdr:spPr>
        <a:xfrm>
          <a:off x="412496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17780</xdr:rowOff>
    </xdr:from>
    <xdr:to>
      <xdr:col>20</xdr:col>
      <xdr:colOff>38100</xdr:colOff>
      <xdr:row>62</xdr:row>
      <xdr:rowOff>119380</xdr:rowOff>
    </xdr:to>
    <xdr:sp macro="" textlink="">
      <xdr:nvSpPr>
        <xdr:cNvPr id="189" name="楕円 188">
          <a:extLst>
            <a:ext uri="{FF2B5EF4-FFF2-40B4-BE49-F238E27FC236}">
              <a16:creationId xmlns:a16="http://schemas.microsoft.com/office/drawing/2014/main" id="{478FD7EF-D42D-450E-9542-FC1DEF8B9C49}"/>
            </a:ext>
          </a:extLst>
        </xdr:cNvPr>
        <xdr:cNvSpPr/>
      </xdr:nvSpPr>
      <xdr:spPr>
        <a:xfrm>
          <a:off x="3312160" y="10411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68580</xdr:rowOff>
    </xdr:from>
    <xdr:to>
      <xdr:col>24</xdr:col>
      <xdr:colOff>63500</xdr:colOff>
      <xdr:row>62</xdr:row>
      <xdr:rowOff>116205</xdr:rowOff>
    </xdr:to>
    <xdr:cxnSp macro="">
      <xdr:nvCxnSpPr>
        <xdr:cNvPr id="190" name="直線コネクタ 189">
          <a:extLst>
            <a:ext uri="{FF2B5EF4-FFF2-40B4-BE49-F238E27FC236}">
              <a16:creationId xmlns:a16="http://schemas.microsoft.com/office/drawing/2014/main" id="{457AB68D-4291-4CAB-A280-65DEC9CCB5C1}"/>
            </a:ext>
          </a:extLst>
        </xdr:cNvPr>
        <xdr:cNvCxnSpPr/>
      </xdr:nvCxnSpPr>
      <xdr:spPr>
        <a:xfrm>
          <a:off x="3355340" y="10462260"/>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143510</xdr:rowOff>
    </xdr:from>
    <xdr:to>
      <xdr:col>15</xdr:col>
      <xdr:colOff>101600</xdr:colOff>
      <xdr:row>62</xdr:row>
      <xdr:rowOff>73660</xdr:rowOff>
    </xdr:to>
    <xdr:sp macro="" textlink="">
      <xdr:nvSpPr>
        <xdr:cNvPr id="191" name="楕円 190">
          <a:extLst>
            <a:ext uri="{FF2B5EF4-FFF2-40B4-BE49-F238E27FC236}">
              <a16:creationId xmlns:a16="http://schemas.microsoft.com/office/drawing/2014/main" id="{287FB2E1-56F0-4DAC-8592-160A8A1CFE99}"/>
            </a:ext>
          </a:extLst>
        </xdr:cNvPr>
        <xdr:cNvSpPr/>
      </xdr:nvSpPr>
      <xdr:spPr>
        <a:xfrm>
          <a:off x="251460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22860</xdr:rowOff>
    </xdr:from>
    <xdr:to>
      <xdr:col>19</xdr:col>
      <xdr:colOff>177800</xdr:colOff>
      <xdr:row>62</xdr:row>
      <xdr:rowOff>68580</xdr:rowOff>
    </xdr:to>
    <xdr:cxnSp macro="">
      <xdr:nvCxnSpPr>
        <xdr:cNvPr id="192" name="直線コネクタ 191">
          <a:extLst>
            <a:ext uri="{FF2B5EF4-FFF2-40B4-BE49-F238E27FC236}">
              <a16:creationId xmlns:a16="http://schemas.microsoft.com/office/drawing/2014/main" id="{1A0B71E3-97B6-41B4-99C7-2FD596EC19C7}"/>
            </a:ext>
          </a:extLst>
        </xdr:cNvPr>
        <xdr:cNvCxnSpPr/>
      </xdr:nvCxnSpPr>
      <xdr:spPr>
        <a:xfrm>
          <a:off x="2565400" y="1041654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113030</xdr:rowOff>
    </xdr:from>
    <xdr:to>
      <xdr:col>10</xdr:col>
      <xdr:colOff>165100</xdr:colOff>
      <xdr:row>62</xdr:row>
      <xdr:rowOff>43180</xdr:rowOff>
    </xdr:to>
    <xdr:sp macro="" textlink="">
      <xdr:nvSpPr>
        <xdr:cNvPr id="193" name="楕円 192">
          <a:extLst>
            <a:ext uri="{FF2B5EF4-FFF2-40B4-BE49-F238E27FC236}">
              <a16:creationId xmlns:a16="http://schemas.microsoft.com/office/drawing/2014/main" id="{81EB180B-6EFB-4E4D-BEEF-B05C1B40A882}"/>
            </a:ext>
          </a:extLst>
        </xdr:cNvPr>
        <xdr:cNvSpPr/>
      </xdr:nvSpPr>
      <xdr:spPr>
        <a:xfrm>
          <a:off x="1739900" y="1033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163830</xdr:rowOff>
    </xdr:from>
    <xdr:to>
      <xdr:col>15</xdr:col>
      <xdr:colOff>50800</xdr:colOff>
      <xdr:row>62</xdr:row>
      <xdr:rowOff>22860</xdr:rowOff>
    </xdr:to>
    <xdr:cxnSp macro="">
      <xdr:nvCxnSpPr>
        <xdr:cNvPr id="194" name="直線コネクタ 193">
          <a:extLst>
            <a:ext uri="{FF2B5EF4-FFF2-40B4-BE49-F238E27FC236}">
              <a16:creationId xmlns:a16="http://schemas.microsoft.com/office/drawing/2014/main" id="{44B83303-000F-4339-AF99-00C0516D0E61}"/>
            </a:ext>
          </a:extLst>
        </xdr:cNvPr>
        <xdr:cNvCxnSpPr/>
      </xdr:nvCxnSpPr>
      <xdr:spPr>
        <a:xfrm>
          <a:off x="1790700" y="1038987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15875</xdr:rowOff>
    </xdr:from>
    <xdr:to>
      <xdr:col>6</xdr:col>
      <xdr:colOff>38100</xdr:colOff>
      <xdr:row>62</xdr:row>
      <xdr:rowOff>117475</xdr:rowOff>
    </xdr:to>
    <xdr:sp macro="" textlink="">
      <xdr:nvSpPr>
        <xdr:cNvPr id="195" name="楕円 194">
          <a:extLst>
            <a:ext uri="{FF2B5EF4-FFF2-40B4-BE49-F238E27FC236}">
              <a16:creationId xmlns:a16="http://schemas.microsoft.com/office/drawing/2014/main" id="{6B1DB004-572E-44C2-93EC-0A973FB15A2C}"/>
            </a:ext>
          </a:extLst>
        </xdr:cNvPr>
        <xdr:cNvSpPr/>
      </xdr:nvSpPr>
      <xdr:spPr>
        <a:xfrm>
          <a:off x="965200" y="104095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163830</xdr:rowOff>
    </xdr:from>
    <xdr:to>
      <xdr:col>10</xdr:col>
      <xdr:colOff>114300</xdr:colOff>
      <xdr:row>62</xdr:row>
      <xdr:rowOff>66675</xdr:rowOff>
    </xdr:to>
    <xdr:cxnSp macro="">
      <xdr:nvCxnSpPr>
        <xdr:cNvPr id="196" name="直線コネクタ 195">
          <a:extLst>
            <a:ext uri="{FF2B5EF4-FFF2-40B4-BE49-F238E27FC236}">
              <a16:creationId xmlns:a16="http://schemas.microsoft.com/office/drawing/2014/main" id="{6E8BE2BE-398C-44C7-970C-33E42B135284}"/>
            </a:ext>
          </a:extLst>
        </xdr:cNvPr>
        <xdr:cNvCxnSpPr/>
      </xdr:nvCxnSpPr>
      <xdr:spPr>
        <a:xfrm flipV="1">
          <a:off x="1008380" y="10389870"/>
          <a:ext cx="78232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92692EB1-B429-45DA-9893-0C3E9D41E989}"/>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235B0190-F45E-4AD4-B0A0-8EAB0B1FBA5F}"/>
            </a:ext>
          </a:extLst>
        </xdr:cNvPr>
        <xdr:cNvSpPr txBox="1"/>
      </xdr:nvSpPr>
      <xdr:spPr>
        <a:xfrm>
          <a:off x="238570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7656DB37-C9CB-44EB-B040-BEFA2009AF90}"/>
            </a:ext>
          </a:extLst>
        </xdr:cNvPr>
        <xdr:cNvSpPr txBox="1"/>
      </xdr:nvSpPr>
      <xdr:spPr>
        <a:xfrm>
          <a:off x="16110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0" name="n_4aveValue【体育館・プール】&#10;有形固定資産減価償却率">
          <a:extLst>
            <a:ext uri="{FF2B5EF4-FFF2-40B4-BE49-F238E27FC236}">
              <a16:creationId xmlns:a16="http://schemas.microsoft.com/office/drawing/2014/main" id="{74415EAB-B93A-4CC6-82B5-F043E831D6B7}"/>
            </a:ext>
          </a:extLst>
        </xdr:cNvPr>
        <xdr:cNvSpPr txBox="1"/>
      </xdr:nvSpPr>
      <xdr:spPr>
        <a:xfrm>
          <a:off x="83630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110507</xdr:rowOff>
    </xdr:from>
    <xdr:ext cx="405111" cy="259045"/>
    <xdr:sp macro="" textlink="">
      <xdr:nvSpPr>
        <xdr:cNvPr id="201" name="n_1mainValue【体育館・プール】&#10;有形固定資産減価償却率">
          <a:extLst>
            <a:ext uri="{FF2B5EF4-FFF2-40B4-BE49-F238E27FC236}">
              <a16:creationId xmlns:a16="http://schemas.microsoft.com/office/drawing/2014/main" id="{2EF9C7F1-ECAB-4B40-AD28-CB86F8C1CA3D}"/>
            </a:ext>
          </a:extLst>
        </xdr:cNvPr>
        <xdr:cNvSpPr txBox="1"/>
      </xdr:nvSpPr>
      <xdr:spPr>
        <a:xfrm>
          <a:off x="317056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64787</xdr:rowOff>
    </xdr:from>
    <xdr:ext cx="405111" cy="259045"/>
    <xdr:sp macro="" textlink="">
      <xdr:nvSpPr>
        <xdr:cNvPr id="202" name="n_2mainValue【体育館・プール】&#10;有形固定資産減価償却率">
          <a:extLst>
            <a:ext uri="{FF2B5EF4-FFF2-40B4-BE49-F238E27FC236}">
              <a16:creationId xmlns:a16="http://schemas.microsoft.com/office/drawing/2014/main" id="{E707F457-AE8B-482C-B7C8-67CC9F89AD26}"/>
            </a:ext>
          </a:extLst>
        </xdr:cNvPr>
        <xdr:cNvSpPr txBox="1"/>
      </xdr:nvSpPr>
      <xdr:spPr>
        <a:xfrm>
          <a:off x="238570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34307</xdr:rowOff>
    </xdr:from>
    <xdr:ext cx="405111" cy="259045"/>
    <xdr:sp macro="" textlink="">
      <xdr:nvSpPr>
        <xdr:cNvPr id="203" name="n_3mainValue【体育館・プール】&#10;有形固定資産減価償却率">
          <a:extLst>
            <a:ext uri="{FF2B5EF4-FFF2-40B4-BE49-F238E27FC236}">
              <a16:creationId xmlns:a16="http://schemas.microsoft.com/office/drawing/2014/main" id="{B3BEFC65-C432-4A94-904C-32CDE1F50499}"/>
            </a:ext>
          </a:extLst>
        </xdr:cNvPr>
        <xdr:cNvSpPr txBox="1"/>
      </xdr:nvSpPr>
      <xdr:spPr>
        <a:xfrm>
          <a:off x="161100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108602</xdr:rowOff>
    </xdr:from>
    <xdr:ext cx="405111" cy="259045"/>
    <xdr:sp macro="" textlink="">
      <xdr:nvSpPr>
        <xdr:cNvPr id="204" name="n_4mainValue【体育館・プール】&#10;有形固定資産減価償却率">
          <a:extLst>
            <a:ext uri="{FF2B5EF4-FFF2-40B4-BE49-F238E27FC236}">
              <a16:creationId xmlns:a16="http://schemas.microsoft.com/office/drawing/2014/main" id="{D2F86AC7-098C-4562-8731-69E838ADE51A}"/>
            </a:ext>
          </a:extLst>
        </xdr:cNvPr>
        <xdr:cNvSpPr txBox="1"/>
      </xdr:nvSpPr>
      <xdr:spPr>
        <a:xfrm>
          <a:off x="83630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1ADB8F5-4F5A-41B2-9E25-FE678F49315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A5721FE-CB88-48EA-94AB-D0D5F66CEA8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FAE04B0-94E0-4D0E-841A-1EA99A24CC9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A51BD4C-15DB-4F09-A053-CDE68EE38C7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6A6AAB5-681D-4749-B549-33E8E9594FC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4B5FA89-89B7-4166-95DD-44614BFB78A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28F840F-E3C3-4417-BB9B-34A1ADBFBB8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AD36927-66BF-4E23-8CE0-A7F4F6F684E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463EC10-09AB-47A2-A3BB-AC490A7F250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742F59C-778D-45D5-B296-08C162F0048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BFDF4DCE-7F73-4B5A-A705-C30D4F08E35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5E14724E-9E58-4301-BC98-E204A97CD4E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C2230EFE-7D3C-478F-A607-82088FDBF486}"/>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60CA2304-4E8C-47FA-83B3-984C8E9720EB}"/>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1CF0D4AA-C88B-4087-9E26-2A8C4DBDAEB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59909B70-CE2D-41EA-8D86-E6C5979AC43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A5A45EE-4571-477D-8FE1-863F28C80B27}"/>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CEFC1591-FA66-4688-AA13-056849B219B4}"/>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346C9E2-E440-4CC7-B749-258E22CE8B7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BEB9F316-58CE-4B4F-8FA8-42371D87B06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81F3BAF8-18CF-4135-9B1F-B28F6C79B5E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A87937DD-1990-4A7E-886E-DA01FF47143D}"/>
            </a:ext>
          </a:extLst>
        </xdr:cNvPr>
        <xdr:cNvCxnSpPr/>
      </xdr:nvCxnSpPr>
      <xdr:spPr>
        <a:xfrm flipV="1">
          <a:off x="9219565" y="9352331"/>
          <a:ext cx="0" cy="136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92271974-B143-48C8-8009-28C7F75226AA}"/>
            </a:ext>
          </a:extLst>
        </xdr:cNvPr>
        <xdr:cNvSpPr txBox="1"/>
      </xdr:nvSpPr>
      <xdr:spPr>
        <a:xfrm>
          <a:off x="9258300" y="1071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125CF257-089F-4FB9-91F1-BABA8F0C4A24}"/>
            </a:ext>
          </a:extLst>
        </xdr:cNvPr>
        <xdr:cNvCxnSpPr/>
      </xdr:nvCxnSpPr>
      <xdr:spPr>
        <a:xfrm>
          <a:off x="9154160" y="10713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F2A44AEA-3DAE-4885-920D-4477E750FED0}"/>
            </a:ext>
          </a:extLst>
        </xdr:cNvPr>
        <xdr:cNvSpPr txBox="1"/>
      </xdr:nvSpPr>
      <xdr:spPr>
        <a:xfrm>
          <a:off x="9258300" y="91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067482EB-FCE3-4A1E-858D-FA81B69EBE7E}"/>
            </a:ext>
          </a:extLst>
        </xdr:cNvPr>
        <xdr:cNvCxnSpPr/>
      </xdr:nvCxnSpPr>
      <xdr:spPr>
        <a:xfrm>
          <a:off x="9154160" y="9352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B6FCA419-2A5C-4489-A8D7-90F1DA66B153}"/>
            </a:ext>
          </a:extLst>
        </xdr:cNvPr>
        <xdr:cNvSpPr txBox="1"/>
      </xdr:nvSpPr>
      <xdr:spPr>
        <a:xfrm>
          <a:off x="9258300" y="10184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4F6EC801-ACF4-4BF7-8280-318020D340BA}"/>
            </a:ext>
          </a:extLst>
        </xdr:cNvPr>
        <xdr:cNvSpPr/>
      </xdr:nvSpPr>
      <xdr:spPr>
        <a:xfrm>
          <a:off x="9192260" y="103293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EBA3D636-27D1-4805-8B36-15AB81D8C741}"/>
            </a:ext>
          </a:extLst>
        </xdr:cNvPr>
        <xdr:cNvSpPr/>
      </xdr:nvSpPr>
      <xdr:spPr>
        <a:xfrm>
          <a:off x="8445500" y="103448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62FE6380-35E5-4038-A417-4596866CB2DC}"/>
            </a:ext>
          </a:extLst>
        </xdr:cNvPr>
        <xdr:cNvSpPr/>
      </xdr:nvSpPr>
      <xdr:spPr>
        <a:xfrm>
          <a:off x="7670800" y="10339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3636DCF5-5A9D-4466-827C-FE41CBD45DFD}"/>
            </a:ext>
          </a:extLst>
        </xdr:cNvPr>
        <xdr:cNvSpPr/>
      </xdr:nvSpPr>
      <xdr:spPr>
        <a:xfrm>
          <a:off x="6873240" y="1033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110592</xdr:rowOff>
    </xdr:from>
    <xdr:to>
      <xdr:col>36</xdr:col>
      <xdr:colOff>165100</xdr:colOff>
      <xdr:row>62</xdr:row>
      <xdr:rowOff>40742</xdr:rowOff>
    </xdr:to>
    <xdr:sp macro="" textlink="">
      <xdr:nvSpPr>
        <xdr:cNvPr id="236" name="フローチャート: 判断 235">
          <a:extLst>
            <a:ext uri="{FF2B5EF4-FFF2-40B4-BE49-F238E27FC236}">
              <a16:creationId xmlns:a16="http://schemas.microsoft.com/office/drawing/2014/main" id="{3C73DF2A-CBF0-44F1-AC1E-B8D526685C09}"/>
            </a:ext>
          </a:extLst>
        </xdr:cNvPr>
        <xdr:cNvSpPr/>
      </xdr:nvSpPr>
      <xdr:spPr>
        <a:xfrm>
          <a:off x="6098540" y="103366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BFD5301-1BBB-4F06-9B3E-36FA5C572BE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40C0F86-B47D-4759-A64A-21C885F124E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8B2A2E-AFBF-4B8B-9F3F-5BA9F6E0E17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2D5A5B4-DB7E-4774-899B-0F83F04EF91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07CA7D-2F7F-4D18-99E5-B77DA140385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170485</xdr:rowOff>
    </xdr:from>
    <xdr:to>
      <xdr:col>55</xdr:col>
      <xdr:colOff>50800</xdr:colOff>
      <xdr:row>63</xdr:row>
      <xdr:rowOff>100635</xdr:rowOff>
    </xdr:to>
    <xdr:sp macro="" textlink="">
      <xdr:nvSpPr>
        <xdr:cNvPr id="242" name="楕円 241">
          <a:extLst>
            <a:ext uri="{FF2B5EF4-FFF2-40B4-BE49-F238E27FC236}">
              <a16:creationId xmlns:a16="http://schemas.microsoft.com/office/drawing/2014/main" id="{E9F9099D-9121-4AD0-92E1-6A956BC423EF}"/>
            </a:ext>
          </a:extLst>
        </xdr:cNvPr>
        <xdr:cNvSpPr/>
      </xdr:nvSpPr>
      <xdr:spPr>
        <a:xfrm>
          <a:off x="9192260" y="10564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85412</xdr:rowOff>
    </xdr:from>
    <xdr:ext cx="469744" cy="259045"/>
    <xdr:sp macro="" textlink="">
      <xdr:nvSpPr>
        <xdr:cNvPr id="243" name="【体育館・プール】&#10;一人当たり面積該当値テキスト">
          <a:extLst>
            <a:ext uri="{FF2B5EF4-FFF2-40B4-BE49-F238E27FC236}">
              <a16:creationId xmlns:a16="http://schemas.microsoft.com/office/drawing/2014/main" id="{1E969DEE-0E4D-449C-B2EB-A879813BFA9B}"/>
            </a:ext>
          </a:extLst>
        </xdr:cNvPr>
        <xdr:cNvSpPr txBox="1"/>
      </xdr:nvSpPr>
      <xdr:spPr>
        <a:xfrm>
          <a:off x="9258300" y="104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864</xdr:rowOff>
    </xdr:from>
    <xdr:to>
      <xdr:col>50</xdr:col>
      <xdr:colOff>165100</xdr:colOff>
      <xdr:row>63</xdr:row>
      <xdr:rowOff>102464</xdr:rowOff>
    </xdr:to>
    <xdr:sp macro="" textlink="">
      <xdr:nvSpPr>
        <xdr:cNvPr id="244" name="楕円 243">
          <a:extLst>
            <a:ext uri="{FF2B5EF4-FFF2-40B4-BE49-F238E27FC236}">
              <a16:creationId xmlns:a16="http://schemas.microsoft.com/office/drawing/2014/main" id="{B6A52B88-3596-475B-8072-6742744D3BA1}"/>
            </a:ext>
          </a:extLst>
        </xdr:cNvPr>
        <xdr:cNvSpPr/>
      </xdr:nvSpPr>
      <xdr:spPr>
        <a:xfrm>
          <a:off x="8445500" y="105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49835</xdr:rowOff>
    </xdr:from>
    <xdr:to>
      <xdr:col>55</xdr:col>
      <xdr:colOff>0</xdr:colOff>
      <xdr:row>63</xdr:row>
      <xdr:rowOff>51664</xdr:rowOff>
    </xdr:to>
    <xdr:cxnSp macro="">
      <xdr:nvCxnSpPr>
        <xdr:cNvPr id="245" name="直線コネクタ 244">
          <a:extLst>
            <a:ext uri="{FF2B5EF4-FFF2-40B4-BE49-F238E27FC236}">
              <a16:creationId xmlns:a16="http://schemas.microsoft.com/office/drawing/2014/main" id="{15FCB6C6-BE60-4F83-B486-8AE268DF21F2}"/>
            </a:ext>
          </a:extLst>
        </xdr:cNvPr>
        <xdr:cNvCxnSpPr/>
      </xdr:nvCxnSpPr>
      <xdr:spPr>
        <a:xfrm flipV="1">
          <a:off x="8496300" y="10611155"/>
          <a:ext cx="7239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2692</xdr:rowOff>
    </xdr:from>
    <xdr:to>
      <xdr:col>46</xdr:col>
      <xdr:colOff>38100</xdr:colOff>
      <xdr:row>63</xdr:row>
      <xdr:rowOff>104292</xdr:rowOff>
    </xdr:to>
    <xdr:sp macro="" textlink="">
      <xdr:nvSpPr>
        <xdr:cNvPr id="246" name="楕円 245">
          <a:extLst>
            <a:ext uri="{FF2B5EF4-FFF2-40B4-BE49-F238E27FC236}">
              <a16:creationId xmlns:a16="http://schemas.microsoft.com/office/drawing/2014/main" id="{818A04CF-94E2-4FA3-924D-56DE5DFAA1D4}"/>
            </a:ext>
          </a:extLst>
        </xdr:cNvPr>
        <xdr:cNvSpPr/>
      </xdr:nvSpPr>
      <xdr:spPr>
        <a:xfrm>
          <a:off x="7670800" y="10564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51664</xdr:rowOff>
    </xdr:from>
    <xdr:to>
      <xdr:col>50</xdr:col>
      <xdr:colOff>114300</xdr:colOff>
      <xdr:row>63</xdr:row>
      <xdr:rowOff>53492</xdr:rowOff>
    </xdr:to>
    <xdr:cxnSp macro="">
      <xdr:nvCxnSpPr>
        <xdr:cNvPr id="247" name="直線コネクタ 246">
          <a:extLst>
            <a:ext uri="{FF2B5EF4-FFF2-40B4-BE49-F238E27FC236}">
              <a16:creationId xmlns:a16="http://schemas.microsoft.com/office/drawing/2014/main" id="{8963A254-99FA-474D-A054-A969823E0F9C}"/>
            </a:ext>
          </a:extLst>
        </xdr:cNvPr>
        <xdr:cNvCxnSpPr/>
      </xdr:nvCxnSpPr>
      <xdr:spPr>
        <a:xfrm flipV="1">
          <a:off x="7713980" y="10612984"/>
          <a:ext cx="78232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3607</xdr:rowOff>
    </xdr:from>
    <xdr:to>
      <xdr:col>41</xdr:col>
      <xdr:colOff>101600</xdr:colOff>
      <xdr:row>63</xdr:row>
      <xdr:rowOff>105207</xdr:rowOff>
    </xdr:to>
    <xdr:sp macro="" textlink="">
      <xdr:nvSpPr>
        <xdr:cNvPr id="248" name="楕円 247">
          <a:extLst>
            <a:ext uri="{FF2B5EF4-FFF2-40B4-BE49-F238E27FC236}">
              <a16:creationId xmlns:a16="http://schemas.microsoft.com/office/drawing/2014/main" id="{8DED97DC-D821-4B9E-B4C4-B72E57635987}"/>
            </a:ext>
          </a:extLst>
        </xdr:cNvPr>
        <xdr:cNvSpPr/>
      </xdr:nvSpPr>
      <xdr:spPr>
        <a:xfrm>
          <a:off x="6873240" y="1056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53492</xdr:rowOff>
    </xdr:from>
    <xdr:to>
      <xdr:col>45</xdr:col>
      <xdr:colOff>177800</xdr:colOff>
      <xdr:row>63</xdr:row>
      <xdr:rowOff>54407</xdr:rowOff>
    </xdr:to>
    <xdr:cxnSp macro="">
      <xdr:nvCxnSpPr>
        <xdr:cNvPr id="249" name="直線コネクタ 248">
          <a:extLst>
            <a:ext uri="{FF2B5EF4-FFF2-40B4-BE49-F238E27FC236}">
              <a16:creationId xmlns:a16="http://schemas.microsoft.com/office/drawing/2014/main" id="{21EDE5DE-292A-458E-814C-0AAE3545FDAA}"/>
            </a:ext>
          </a:extLst>
        </xdr:cNvPr>
        <xdr:cNvCxnSpPr/>
      </xdr:nvCxnSpPr>
      <xdr:spPr>
        <a:xfrm flipV="1">
          <a:off x="6924040" y="10614812"/>
          <a:ext cx="78994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5435</xdr:rowOff>
    </xdr:from>
    <xdr:to>
      <xdr:col>36</xdr:col>
      <xdr:colOff>165100</xdr:colOff>
      <xdr:row>63</xdr:row>
      <xdr:rowOff>107035</xdr:rowOff>
    </xdr:to>
    <xdr:sp macro="" textlink="">
      <xdr:nvSpPr>
        <xdr:cNvPr id="250" name="楕円 249">
          <a:extLst>
            <a:ext uri="{FF2B5EF4-FFF2-40B4-BE49-F238E27FC236}">
              <a16:creationId xmlns:a16="http://schemas.microsoft.com/office/drawing/2014/main" id="{7DAEFF3C-EB72-42D6-A118-3002FD667652}"/>
            </a:ext>
          </a:extLst>
        </xdr:cNvPr>
        <xdr:cNvSpPr/>
      </xdr:nvSpPr>
      <xdr:spPr>
        <a:xfrm>
          <a:off x="6098540" y="105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54407</xdr:rowOff>
    </xdr:from>
    <xdr:to>
      <xdr:col>41</xdr:col>
      <xdr:colOff>50800</xdr:colOff>
      <xdr:row>63</xdr:row>
      <xdr:rowOff>56235</xdr:rowOff>
    </xdr:to>
    <xdr:cxnSp macro="">
      <xdr:nvCxnSpPr>
        <xdr:cNvPr id="251" name="直線コネクタ 250">
          <a:extLst>
            <a:ext uri="{FF2B5EF4-FFF2-40B4-BE49-F238E27FC236}">
              <a16:creationId xmlns:a16="http://schemas.microsoft.com/office/drawing/2014/main" id="{4AC6CE71-23EE-456C-95E1-827F8E54C9F1}"/>
            </a:ext>
          </a:extLst>
        </xdr:cNvPr>
        <xdr:cNvCxnSpPr/>
      </xdr:nvCxnSpPr>
      <xdr:spPr>
        <a:xfrm flipV="1">
          <a:off x="6149340" y="10615727"/>
          <a:ext cx="7747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B41F9B5B-C126-42AA-A15A-33E4F393B61C}"/>
            </a:ext>
          </a:extLst>
        </xdr:cNvPr>
        <xdr:cNvSpPr txBox="1"/>
      </xdr:nvSpPr>
      <xdr:spPr>
        <a:xfrm>
          <a:off x="8271587" y="1012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A0ED484D-9CF5-4369-B969-71A02B9AEDC0}"/>
            </a:ext>
          </a:extLst>
        </xdr:cNvPr>
        <xdr:cNvSpPr txBox="1"/>
      </xdr:nvSpPr>
      <xdr:spPr>
        <a:xfrm>
          <a:off x="750958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BDC95C87-0D98-4F45-B64A-30965B9DCF6E}"/>
            </a:ext>
          </a:extLst>
        </xdr:cNvPr>
        <xdr:cNvSpPr txBox="1"/>
      </xdr:nvSpPr>
      <xdr:spPr>
        <a:xfrm>
          <a:off x="6712027" y="1011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57269</xdr:rowOff>
    </xdr:from>
    <xdr:ext cx="469744" cy="259045"/>
    <xdr:sp macro="" textlink="">
      <xdr:nvSpPr>
        <xdr:cNvPr id="255" name="n_4aveValue【体育館・プール】&#10;一人当たり面積">
          <a:extLst>
            <a:ext uri="{FF2B5EF4-FFF2-40B4-BE49-F238E27FC236}">
              <a16:creationId xmlns:a16="http://schemas.microsoft.com/office/drawing/2014/main" id="{39F77C52-E662-43FA-8DEB-27561B62CC28}"/>
            </a:ext>
          </a:extLst>
        </xdr:cNvPr>
        <xdr:cNvSpPr txBox="1"/>
      </xdr:nvSpPr>
      <xdr:spPr>
        <a:xfrm>
          <a:off x="5937327" y="10115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93591</xdr:rowOff>
    </xdr:from>
    <xdr:ext cx="469744" cy="259045"/>
    <xdr:sp macro="" textlink="">
      <xdr:nvSpPr>
        <xdr:cNvPr id="256" name="n_1mainValue【体育館・プール】&#10;一人当たり面積">
          <a:extLst>
            <a:ext uri="{FF2B5EF4-FFF2-40B4-BE49-F238E27FC236}">
              <a16:creationId xmlns:a16="http://schemas.microsoft.com/office/drawing/2014/main" id="{E7DD4897-5C21-440E-984D-92F561DB700D}"/>
            </a:ext>
          </a:extLst>
        </xdr:cNvPr>
        <xdr:cNvSpPr txBox="1"/>
      </xdr:nvSpPr>
      <xdr:spPr>
        <a:xfrm>
          <a:off x="8271587" y="106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95419</xdr:rowOff>
    </xdr:from>
    <xdr:ext cx="469744" cy="259045"/>
    <xdr:sp macro="" textlink="">
      <xdr:nvSpPr>
        <xdr:cNvPr id="257" name="n_2mainValue【体育館・プール】&#10;一人当たり面積">
          <a:extLst>
            <a:ext uri="{FF2B5EF4-FFF2-40B4-BE49-F238E27FC236}">
              <a16:creationId xmlns:a16="http://schemas.microsoft.com/office/drawing/2014/main" id="{738F051D-ED4D-4DF6-B7D3-406D670B8E0E}"/>
            </a:ext>
          </a:extLst>
        </xdr:cNvPr>
        <xdr:cNvSpPr txBox="1"/>
      </xdr:nvSpPr>
      <xdr:spPr>
        <a:xfrm>
          <a:off x="7509587" y="1065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96334</xdr:rowOff>
    </xdr:from>
    <xdr:ext cx="469744" cy="259045"/>
    <xdr:sp macro="" textlink="">
      <xdr:nvSpPr>
        <xdr:cNvPr id="258" name="n_3mainValue【体育館・プール】&#10;一人当たり面積">
          <a:extLst>
            <a:ext uri="{FF2B5EF4-FFF2-40B4-BE49-F238E27FC236}">
              <a16:creationId xmlns:a16="http://schemas.microsoft.com/office/drawing/2014/main" id="{4F4FE3EF-6222-415F-80A6-59A4DDA436D7}"/>
            </a:ext>
          </a:extLst>
        </xdr:cNvPr>
        <xdr:cNvSpPr txBox="1"/>
      </xdr:nvSpPr>
      <xdr:spPr>
        <a:xfrm>
          <a:off x="6712027" y="1065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98162</xdr:rowOff>
    </xdr:from>
    <xdr:ext cx="469744" cy="259045"/>
    <xdr:sp macro="" textlink="">
      <xdr:nvSpPr>
        <xdr:cNvPr id="259" name="n_4mainValue【体育館・プール】&#10;一人当たり面積">
          <a:extLst>
            <a:ext uri="{FF2B5EF4-FFF2-40B4-BE49-F238E27FC236}">
              <a16:creationId xmlns:a16="http://schemas.microsoft.com/office/drawing/2014/main" id="{A064786F-FDA2-4A8D-A10D-D8E9CF1109CE}"/>
            </a:ext>
          </a:extLst>
        </xdr:cNvPr>
        <xdr:cNvSpPr txBox="1"/>
      </xdr:nvSpPr>
      <xdr:spPr>
        <a:xfrm>
          <a:off x="5937327" y="106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353F91D-FBD3-4F31-9193-0A84E82C468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3AFDE8A-DF1A-4299-AB40-DF1550BC6A5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CE5310A-8B70-45AA-BAEC-8BC04314FA0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A3A53AE-3CC9-4443-8D6A-501D302B40A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5DD59DB-D483-4518-86ED-A4782C83602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1AAC619-1D18-415E-BF25-AECC1217975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24CC528-1490-4409-BBDC-097E4F8721B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FFA5FD8-B957-47CD-BDF6-DB4B2BEA909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B01F439-5280-4810-932E-FD094662833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D5EF16C-DAED-4EDB-952C-EB88CC71BCA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7285832-EFAB-41BE-B285-AEDDECC8D6B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46B2A1A-9B4F-4546-B00D-2D27433C0AAD}"/>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C20CE8D0-737D-42C9-B33C-AC3794C70E6F}"/>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06904A9-5FF9-4A76-8515-46159912687B}"/>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B542B68-E952-4D19-8E46-76E5C3308CF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A534CF4-3C6F-443E-AD5C-FAF8DF4512B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CED477B8-E074-4583-9ABD-E4FA9295FA64}"/>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2DE9B8C-6120-4C8F-8308-F0EE7009BED6}"/>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5577DDF-A259-4C06-A37A-846DB288D1F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F96586F7-82D0-43F9-B627-F97A0CA7AA38}"/>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82A591E3-DCA6-4215-88A6-914ED0C508F2}"/>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6EE5E56-9519-46A2-AA24-D1FAF7FBC8DA}"/>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4D814A4D-8F07-4260-876D-36947DF61C8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CDA96DA-3BF9-4299-B0FF-ADEC7E13180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69FE74E4-9D8E-4E91-8E13-BDD4507A7F8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1A46EBDE-F0B7-46BE-9810-015F8FF45997}"/>
            </a:ext>
          </a:extLst>
        </xdr:cNvPr>
        <xdr:cNvCxnSpPr/>
      </xdr:nvCxnSpPr>
      <xdr:spPr>
        <a:xfrm flipV="1">
          <a:off x="4086225" y="13141778"/>
          <a:ext cx="0" cy="1443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4BC6DF1-8742-4522-A7B7-E55476D4503B}"/>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EDE3CC9B-A0BD-4A7C-805E-E703B8E9FD27}"/>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F0D65520-AA91-4834-8489-871787BDF3B8}"/>
            </a:ext>
          </a:extLst>
        </xdr:cNvPr>
        <xdr:cNvSpPr txBox="1"/>
      </xdr:nvSpPr>
      <xdr:spPr>
        <a:xfrm>
          <a:off x="4124960" y="12920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697F4ED9-0954-4713-9A65-DF106635B612}"/>
            </a:ext>
          </a:extLst>
        </xdr:cNvPr>
        <xdr:cNvCxnSpPr/>
      </xdr:nvCxnSpPr>
      <xdr:spPr>
        <a:xfrm>
          <a:off x="4020820" y="13141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92F0CEF7-B4E3-4FA9-A561-C9C255C71AE0}"/>
            </a:ext>
          </a:extLst>
        </xdr:cNvPr>
        <xdr:cNvSpPr txBox="1"/>
      </xdr:nvSpPr>
      <xdr:spPr>
        <a:xfrm>
          <a:off x="4124960" y="137278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965E3734-96AB-44C4-8AE9-CC71BDC863BF}"/>
            </a:ext>
          </a:extLst>
        </xdr:cNvPr>
        <xdr:cNvSpPr/>
      </xdr:nvSpPr>
      <xdr:spPr>
        <a:xfrm>
          <a:off x="403606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DC1DC9F7-0280-4465-BB21-072D377E3C08}"/>
            </a:ext>
          </a:extLst>
        </xdr:cNvPr>
        <xdr:cNvSpPr/>
      </xdr:nvSpPr>
      <xdr:spPr>
        <a:xfrm>
          <a:off x="3312160" y="138644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C528C23D-221F-4692-BD6A-518A31011686}"/>
            </a:ext>
          </a:extLst>
        </xdr:cNvPr>
        <xdr:cNvSpPr/>
      </xdr:nvSpPr>
      <xdr:spPr>
        <a:xfrm>
          <a:off x="25146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7A0002D3-9C32-4536-955F-79FBF17A8A51}"/>
            </a:ext>
          </a:extLst>
        </xdr:cNvPr>
        <xdr:cNvSpPr/>
      </xdr:nvSpPr>
      <xdr:spPr>
        <a:xfrm>
          <a:off x="1739900" y="138529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114663</xdr:rowOff>
    </xdr:from>
    <xdr:to>
      <xdr:col>6</xdr:col>
      <xdr:colOff>38100</xdr:colOff>
      <xdr:row>83</xdr:row>
      <xdr:rowOff>44813</xdr:rowOff>
    </xdr:to>
    <xdr:sp macro="" textlink="">
      <xdr:nvSpPr>
        <xdr:cNvPr id="295" name="フローチャート: 判断 294">
          <a:extLst>
            <a:ext uri="{FF2B5EF4-FFF2-40B4-BE49-F238E27FC236}">
              <a16:creationId xmlns:a16="http://schemas.microsoft.com/office/drawing/2014/main" id="{41FEB50B-97C7-4E09-85BE-9805F06D8D9A}"/>
            </a:ext>
          </a:extLst>
        </xdr:cNvPr>
        <xdr:cNvSpPr/>
      </xdr:nvSpPr>
      <xdr:spPr>
        <a:xfrm>
          <a:off x="965200" y="13861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F6F2C8D-4F69-4B79-A7EA-F16C219EC18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BBB5828-8391-4D26-9539-055F8C82E6A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CAE6CD8-D2CD-4EFC-8F8F-7740D8CC273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1CD969E-E1AC-444A-9855-B177CAAAE02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6E57EE8-2DF8-4596-A1D3-8E5A106E018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140788</xdr:rowOff>
    </xdr:from>
    <xdr:to>
      <xdr:col>24</xdr:col>
      <xdr:colOff>114300</xdr:colOff>
      <xdr:row>83</xdr:row>
      <xdr:rowOff>70938</xdr:rowOff>
    </xdr:to>
    <xdr:sp macro="" textlink="">
      <xdr:nvSpPr>
        <xdr:cNvPr id="301" name="楕円 300">
          <a:extLst>
            <a:ext uri="{FF2B5EF4-FFF2-40B4-BE49-F238E27FC236}">
              <a16:creationId xmlns:a16="http://schemas.microsoft.com/office/drawing/2014/main" id="{AC16994D-F279-4609-B85A-2676941DBDFC}"/>
            </a:ext>
          </a:extLst>
        </xdr:cNvPr>
        <xdr:cNvSpPr/>
      </xdr:nvSpPr>
      <xdr:spPr>
        <a:xfrm>
          <a:off x="4036060" y="13887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119215</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89C63965-9D9E-425F-B76A-B4C8022435EA}"/>
            </a:ext>
          </a:extLst>
        </xdr:cNvPr>
        <xdr:cNvSpPr txBox="1"/>
      </xdr:nvSpPr>
      <xdr:spPr>
        <a:xfrm>
          <a:off x="4124960" y="13865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96701</xdr:rowOff>
    </xdr:from>
    <xdr:to>
      <xdr:col>20</xdr:col>
      <xdr:colOff>38100</xdr:colOff>
      <xdr:row>83</xdr:row>
      <xdr:rowOff>26851</xdr:rowOff>
    </xdr:to>
    <xdr:sp macro="" textlink="">
      <xdr:nvSpPr>
        <xdr:cNvPr id="303" name="楕円 302">
          <a:extLst>
            <a:ext uri="{FF2B5EF4-FFF2-40B4-BE49-F238E27FC236}">
              <a16:creationId xmlns:a16="http://schemas.microsoft.com/office/drawing/2014/main" id="{0F42FA8E-D9E9-4E09-9DD1-6652BF9C3BA5}"/>
            </a:ext>
          </a:extLst>
        </xdr:cNvPr>
        <xdr:cNvSpPr/>
      </xdr:nvSpPr>
      <xdr:spPr>
        <a:xfrm>
          <a:off x="3312160" y="138431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147501</xdr:rowOff>
    </xdr:from>
    <xdr:to>
      <xdr:col>24</xdr:col>
      <xdr:colOff>63500</xdr:colOff>
      <xdr:row>83</xdr:row>
      <xdr:rowOff>20138</xdr:rowOff>
    </xdr:to>
    <xdr:cxnSp macro="">
      <xdr:nvCxnSpPr>
        <xdr:cNvPr id="304" name="直線コネクタ 303">
          <a:extLst>
            <a:ext uri="{FF2B5EF4-FFF2-40B4-BE49-F238E27FC236}">
              <a16:creationId xmlns:a16="http://schemas.microsoft.com/office/drawing/2014/main" id="{074FAD65-9BD9-48F1-904B-C8C18F224020}"/>
            </a:ext>
          </a:extLst>
        </xdr:cNvPr>
        <xdr:cNvCxnSpPr/>
      </xdr:nvCxnSpPr>
      <xdr:spPr>
        <a:xfrm>
          <a:off x="3355340" y="13893981"/>
          <a:ext cx="73152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60779</xdr:rowOff>
    </xdr:from>
    <xdr:to>
      <xdr:col>15</xdr:col>
      <xdr:colOff>101600</xdr:colOff>
      <xdr:row>82</xdr:row>
      <xdr:rowOff>162379</xdr:rowOff>
    </xdr:to>
    <xdr:sp macro="" textlink="">
      <xdr:nvSpPr>
        <xdr:cNvPr id="305" name="楕円 304">
          <a:extLst>
            <a:ext uri="{FF2B5EF4-FFF2-40B4-BE49-F238E27FC236}">
              <a16:creationId xmlns:a16="http://schemas.microsoft.com/office/drawing/2014/main" id="{4694C89A-5329-4F74-A8A5-90496A60CEB5}"/>
            </a:ext>
          </a:extLst>
        </xdr:cNvPr>
        <xdr:cNvSpPr/>
      </xdr:nvSpPr>
      <xdr:spPr>
        <a:xfrm>
          <a:off x="2514600" y="1380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111579</xdr:rowOff>
    </xdr:from>
    <xdr:to>
      <xdr:col>19</xdr:col>
      <xdr:colOff>177800</xdr:colOff>
      <xdr:row>82</xdr:row>
      <xdr:rowOff>147501</xdr:rowOff>
    </xdr:to>
    <xdr:cxnSp macro="">
      <xdr:nvCxnSpPr>
        <xdr:cNvPr id="306" name="直線コネクタ 305">
          <a:extLst>
            <a:ext uri="{FF2B5EF4-FFF2-40B4-BE49-F238E27FC236}">
              <a16:creationId xmlns:a16="http://schemas.microsoft.com/office/drawing/2014/main" id="{F840DCA4-EA51-4C2D-B08E-E1890907A6AB}"/>
            </a:ext>
          </a:extLst>
        </xdr:cNvPr>
        <xdr:cNvCxnSpPr/>
      </xdr:nvCxnSpPr>
      <xdr:spPr>
        <a:xfrm>
          <a:off x="2565400" y="13858059"/>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31387</xdr:rowOff>
    </xdr:from>
    <xdr:to>
      <xdr:col>10</xdr:col>
      <xdr:colOff>165100</xdr:colOff>
      <xdr:row>82</xdr:row>
      <xdr:rowOff>132987</xdr:rowOff>
    </xdr:to>
    <xdr:sp macro="" textlink="">
      <xdr:nvSpPr>
        <xdr:cNvPr id="307" name="楕円 306">
          <a:extLst>
            <a:ext uri="{FF2B5EF4-FFF2-40B4-BE49-F238E27FC236}">
              <a16:creationId xmlns:a16="http://schemas.microsoft.com/office/drawing/2014/main" id="{4793360E-5CEE-4F5D-84E5-7B18B334585F}"/>
            </a:ext>
          </a:extLst>
        </xdr:cNvPr>
        <xdr:cNvSpPr/>
      </xdr:nvSpPr>
      <xdr:spPr>
        <a:xfrm>
          <a:off x="1739900" y="137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82187</xdr:rowOff>
    </xdr:from>
    <xdr:to>
      <xdr:col>15</xdr:col>
      <xdr:colOff>50800</xdr:colOff>
      <xdr:row>82</xdr:row>
      <xdr:rowOff>111579</xdr:rowOff>
    </xdr:to>
    <xdr:cxnSp macro="">
      <xdr:nvCxnSpPr>
        <xdr:cNvPr id="308" name="直線コネクタ 307">
          <a:extLst>
            <a:ext uri="{FF2B5EF4-FFF2-40B4-BE49-F238E27FC236}">
              <a16:creationId xmlns:a16="http://schemas.microsoft.com/office/drawing/2014/main" id="{7FA8EBBF-ACEC-4A88-AC05-9F28E488C58A}"/>
            </a:ext>
          </a:extLst>
        </xdr:cNvPr>
        <xdr:cNvCxnSpPr/>
      </xdr:nvCxnSpPr>
      <xdr:spPr>
        <a:xfrm>
          <a:off x="1790700" y="13828667"/>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09" name="楕円 308">
          <a:extLst>
            <a:ext uri="{FF2B5EF4-FFF2-40B4-BE49-F238E27FC236}">
              <a16:creationId xmlns:a16="http://schemas.microsoft.com/office/drawing/2014/main" id="{AB0EEE0C-A5AB-426E-9BE6-76B591808D0F}"/>
            </a:ext>
          </a:extLst>
        </xdr:cNvPr>
        <xdr:cNvSpPr/>
      </xdr:nvSpPr>
      <xdr:spPr>
        <a:xfrm>
          <a:off x="965200" y="1374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49530</xdr:rowOff>
    </xdr:from>
    <xdr:to>
      <xdr:col>10</xdr:col>
      <xdr:colOff>114300</xdr:colOff>
      <xdr:row>82</xdr:row>
      <xdr:rowOff>82187</xdr:rowOff>
    </xdr:to>
    <xdr:cxnSp macro="">
      <xdr:nvCxnSpPr>
        <xdr:cNvPr id="310" name="直線コネクタ 309">
          <a:extLst>
            <a:ext uri="{FF2B5EF4-FFF2-40B4-BE49-F238E27FC236}">
              <a16:creationId xmlns:a16="http://schemas.microsoft.com/office/drawing/2014/main" id="{9F7790F5-C616-4148-B50C-7A3B3E9E90F5}"/>
            </a:ext>
          </a:extLst>
        </xdr:cNvPr>
        <xdr:cNvCxnSpPr/>
      </xdr:nvCxnSpPr>
      <xdr:spPr>
        <a:xfrm>
          <a:off x="1008380" y="13796010"/>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39206</xdr:rowOff>
    </xdr:from>
    <xdr:ext cx="405111" cy="259045"/>
    <xdr:sp macro="" textlink="">
      <xdr:nvSpPr>
        <xdr:cNvPr id="311" name="n_1aveValue【福祉施設】&#10;有形固定資産減価償却率">
          <a:extLst>
            <a:ext uri="{FF2B5EF4-FFF2-40B4-BE49-F238E27FC236}">
              <a16:creationId xmlns:a16="http://schemas.microsoft.com/office/drawing/2014/main" id="{51B3FE9A-C08B-42D7-91A6-B478BD5207FE}"/>
            </a:ext>
          </a:extLst>
        </xdr:cNvPr>
        <xdr:cNvSpPr txBox="1"/>
      </xdr:nvSpPr>
      <xdr:spPr>
        <a:xfrm>
          <a:off x="3170564" y="13953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2" name="n_2aveValue【福祉施設】&#10;有形固定資産減価償却率">
          <a:extLst>
            <a:ext uri="{FF2B5EF4-FFF2-40B4-BE49-F238E27FC236}">
              <a16:creationId xmlns:a16="http://schemas.microsoft.com/office/drawing/2014/main" id="{BFB70ACF-B82D-46F7-9002-AD1336E46C59}"/>
            </a:ext>
          </a:extLst>
        </xdr:cNvPr>
        <xdr:cNvSpPr txBox="1"/>
      </xdr:nvSpPr>
      <xdr:spPr>
        <a:xfrm>
          <a:off x="2385704" y="1398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27776</xdr:rowOff>
    </xdr:from>
    <xdr:ext cx="405111" cy="259045"/>
    <xdr:sp macro="" textlink="">
      <xdr:nvSpPr>
        <xdr:cNvPr id="313" name="n_3aveValue【福祉施設】&#10;有形固定資産減価償却率">
          <a:extLst>
            <a:ext uri="{FF2B5EF4-FFF2-40B4-BE49-F238E27FC236}">
              <a16:creationId xmlns:a16="http://schemas.microsoft.com/office/drawing/2014/main" id="{2E185648-88E7-42C9-BE54-311C949013B3}"/>
            </a:ext>
          </a:extLst>
        </xdr:cNvPr>
        <xdr:cNvSpPr txBox="1"/>
      </xdr:nvSpPr>
      <xdr:spPr>
        <a:xfrm>
          <a:off x="1611004" y="1394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35940</xdr:rowOff>
    </xdr:from>
    <xdr:ext cx="405111" cy="259045"/>
    <xdr:sp macro="" textlink="">
      <xdr:nvSpPr>
        <xdr:cNvPr id="314" name="n_4aveValue【福祉施設】&#10;有形固定資産減価償却率">
          <a:extLst>
            <a:ext uri="{FF2B5EF4-FFF2-40B4-BE49-F238E27FC236}">
              <a16:creationId xmlns:a16="http://schemas.microsoft.com/office/drawing/2014/main" id="{D70BF5D5-1A22-4B79-9123-094A16DE56E4}"/>
            </a:ext>
          </a:extLst>
        </xdr:cNvPr>
        <xdr:cNvSpPr txBox="1"/>
      </xdr:nvSpPr>
      <xdr:spPr>
        <a:xfrm>
          <a:off x="836304" y="13950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43378</xdr:rowOff>
    </xdr:from>
    <xdr:ext cx="405111" cy="259045"/>
    <xdr:sp macro="" textlink="">
      <xdr:nvSpPr>
        <xdr:cNvPr id="315" name="n_1mainValue【福祉施設】&#10;有形固定資産減価償却率">
          <a:extLst>
            <a:ext uri="{FF2B5EF4-FFF2-40B4-BE49-F238E27FC236}">
              <a16:creationId xmlns:a16="http://schemas.microsoft.com/office/drawing/2014/main" id="{25C4A9B9-466A-4689-B6A4-3A273D108053}"/>
            </a:ext>
          </a:extLst>
        </xdr:cNvPr>
        <xdr:cNvSpPr txBox="1"/>
      </xdr:nvSpPr>
      <xdr:spPr>
        <a:xfrm>
          <a:off x="3170564" y="1362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7456</xdr:rowOff>
    </xdr:from>
    <xdr:ext cx="405111" cy="259045"/>
    <xdr:sp macro="" textlink="">
      <xdr:nvSpPr>
        <xdr:cNvPr id="316" name="n_2mainValue【福祉施設】&#10;有形固定資産減価償却率">
          <a:extLst>
            <a:ext uri="{FF2B5EF4-FFF2-40B4-BE49-F238E27FC236}">
              <a16:creationId xmlns:a16="http://schemas.microsoft.com/office/drawing/2014/main" id="{3A3B20A4-066E-42C3-B7A8-0555E7F4DB8D}"/>
            </a:ext>
          </a:extLst>
        </xdr:cNvPr>
        <xdr:cNvSpPr txBox="1"/>
      </xdr:nvSpPr>
      <xdr:spPr>
        <a:xfrm>
          <a:off x="2385704" y="1358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149514</xdr:rowOff>
    </xdr:from>
    <xdr:ext cx="405111" cy="259045"/>
    <xdr:sp macro="" textlink="">
      <xdr:nvSpPr>
        <xdr:cNvPr id="317" name="n_3mainValue【福祉施設】&#10;有形固定資産減価償却率">
          <a:extLst>
            <a:ext uri="{FF2B5EF4-FFF2-40B4-BE49-F238E27FC236}">
              <a16:creationId xmlns:a16="http://schemas.microsoft.com/office/drawing/2014/main" id="{D6C4D592-75E7-4124-BCD2-9324D0998286}"/>
            </a:ext>
          </a:extLst>
        </xdr:cNvPr>
        <xdr:cNvSpPr txBox="1"/>
      </xdr:nvSpPr>
      <xdr:spPr>
        <a:xfrm>
          <a:off x="1611004" y="1356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18" name="n_4mainValue【福祉施設】&#10;有形固定資産減価償却率">
          <a:extLst>
            <a:ext uri="{FF2B5EF4-FFF2-40B4-BE49-F238E27FC236}">
              <a16:creationId xmlns:a16="http://schemas.microsoft.com/office/drawing/2014/main" id="{643099AF-D4DF-4640-A716-C07D61D14FFC}"/>
            </a:ext>
          </a:extLst>
        </xdr:cNvPr>
        <xdr:cNvSpPr txBox="1"/>
      </xdr:nvSpPr>
      <xdr:spPr>
        <a:xfrm>
          <a:off x="8363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C73919D-20E5-4286-B73C-C7BFA674389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34F34B3-9033-4CF8-B32B-D24621F7DA9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2DC4E59-4C26-41FA-BEB5-5BAA6C3571C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C4D7CE5-0A3D-46D8-813B-80CE42DB4F3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FF27D2F-1749-4B1A-85C8-2D50E2CE1D0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A5AAB37-C487-47F2-A7DB-AC713B1E98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E83CD75-C8FF-4290-BD09-6ED7811D234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DDFBE03-32CF-4C3A-A4D8-088663CFC74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077DC58-8998-48EF-BB3B-CEF9FC31BCD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518D890-76BB-4C3B-951B-F7A9CFC58E5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36077F1F-2D96-4862-A1F1-5F48D7EDD717}"/>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945AC54B-0375-41AF-A1AA-EBF0161B960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1172745C-7412-48A4-86E2-D4E31659BEC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3AB77EFC-3496-408F-8F83-A0F1AC4A6099}"/>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AE384F10-24A1-4229-B6CC-C05611CDD08D}"/>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2E0DC10A-24B7-4775-8A14-238DC443651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DAD2FC3F-18B7-4091-ABFE-AA1B29F4B54B}"/>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4B2AEDD4-631F-4BBE-9DF0-B3DDF46FFE62}"/>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E3BCDB8-E5F4-4B9C-B001-75AD29B88CC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C218AC8-9C95-4013-98A5-B26B06A4169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8CF703C-3341-40B8-8570-E5861E2A536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56AEDBEF-0876-48D0-B684-C58131C41004}"/>
            </a:ext>
          </a:extLst>
        </xdr:cNvPr>
        <xdr:cNvCxnSpPr/>
      </xdr:nvCxnSpPr>
      <xdr:spPr>
        <a:xfrm flipV="1">
          <a:off x="9219565" y="13130022"/>
          <a:ext cx="0" cy="1288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285B2021-AD51-4C9D-A391-50C969DDBEB3}"/>
            </a:ext>
          </a:extLst>
        </xdr:cNvPr>
        <xdr:cNvSpPr txBox="1"/>
      </xdr:nvSpPr>
      <xdr:spPr>
        <a:xfrm>
          <a:off x="9258300" y="1442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BA33D5F6-F37C-4709-891F-8052FBFF966C}"/>
            </a:ext>
          </a:extLst>
        </xdr:cNvPr>
        <xdr:cNvCxnSpPr/>
      </xdr:nvCxnSpPr>
      <xdr:spPr>
        <a:xfrm>
          <a:off x="9154160" y="1441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10352929-32EC-435F-88FB-2737CA6E85DD}"/>
            </a:ext>
          </a:extLst>
        </xdr:cNvPr>
        <xdr:cNvSpPr txBox="1"/>
      </xdr:nvSpPr>
      <xdr:spPr>
        <a:xfrm>
          <a:off x="9258300" y="1290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3DC01178-E516-4D21-84E7-90D59171569B}"/>
            </a:ext>
          </a:extLst>
        </xdr:cNvPr>
        <xdr:cNvCxnSpPr/>
      </xdr:nvCxnSpPr>
      <xdr:spPr>
        <a:xfrm>
          <a:off x="9154160" y="13130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345" name="【福祉施設】&#10;一人当たり面積平均値テキスト">
          <a:extLst>
            <a:ext uri="{FF2B5EF4-FFF2-40B4-BE49-F238E27FC236}">
              <a16:creationId xmlns:a16="http://schemas.microsoft.com/office/drawing/2014/main" id="{EF6CE74E-C622-424F-835A-255E604BF102}"/>
            </a:ext>
          </a:extLst>
        </xdr:cNvPr>
        <xdr:cNvSpPr txBox="1"/>
      </xdr:nvSpPr>
      <xdr:spPr>
        <a:xfrm>
          <a:off x="925830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C957B857-A26D-4B35-9529-403615649601}"/>
            </a:ext>
          </a:extLst>
        </xdr:cNvPr>
        <xdr:cNvSpPr/>
      </xdr:nvSpPr>
      <xdr:spPr>
        <a:xfrm>
          <a:off x="919226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352FB146-900C-4A5D-B73C-920B9DB714E9}"/>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6A019309-06CF-46DA-9AE2-BCB3BC9456E4}"/>
            </a:ext>
          </a:extLst>
        </xdr:cNvPr>
        <xdr:cNvSpPr/>
      </xdr:nvSpPr>
      <xdr:spPr>
        <a:xfrm>
          <a:off x="7670800" y="1399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1DB6BA80-51D7-4A35-B167-FB5C8F0335A9}"/>
            </a:ext>
          </a:extLst>
        </xdr:cNvPr>
        <xdr:cNvSpPr/>
      </xdr:nvSpPr>
      <xdr:spPr>
        <a:xfrm>
          <a:off x="6873240" y="139860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39878</xdr:rowOff>
    </xdr:from>
    <xdr:to>
      <xdr:col>36</xdr:col>
      <xdr:colOff>165100</xdr:colOff>
      <xdr:row>83</xdr:row>
      <xdr:rowOff>141478</xdr:rowOff>
    </xdr:to>
    <xdr:sp macro="" textlink="">
      <xdr:nvSpPr>
        <xdr:cNvPr id="350" name="フローチャート: 判断 349">
          <a:extLst>
            <a:ext uri="{FF2B5EF4-FFF2-40B4-BE49-F238E27FC236}">
              <a16:creationId xmlns:a16="http://schemas.microsoft.com/office/drawing/2014/main" id="{DB1CE05A-4A18-4452-A911-7C6D017B6248}"/>
            </a:ext>
          </a:extLst>
        </xdr:cNvPr>
        <xdr:cNvSpPr/>
      </xdr:nvSpPr>
      <xdr:spPr>
        <a:xfrm>
          <a:off x="6098540" y="1395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39F3C7D-666B-4E25-823E-D8EC01FAA2E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8E76128-91D0-4FF7-B753-69FBA0CCD5C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BAE51E2-C8BC-4203-8E14-C1F380117AA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27BDA91-B34A-4F04-B877-6D3574CE8198}"/>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E74BD2-DB67-4F14-A34C-88382A1A6E3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6" name="楕円 355">
          <a:extLst>
            <a:ext uri="{FF2B5EF4-FFF2-40B4-BE49-F238E27FC236}">
              <a16:creationId xmlns:a16="http://schemas.microsoft.com/office/drawing/2014/main" id="{D6E53C30-B6B9-4F7F-92DB-6094A32FD471}"/>
            </a:ext>
          </a:extLst>
        </xdr:cNvPr>
        <xdr:cNvSpPr/>
      </xdr:nvSpPr>
      <xdr:spPr>
        <a:xfrm>
          <a:off x="919226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57" name="【福祉施設】&#10;一人当たり面積該当値テキスト">
          <a:extLst>
            <a:ext uri="{FF2B5EF4-FFF2-40B4-BE49-F238E27FC236}">
              <a16:creationId xmlns:a16="http://schemas.microsoft.com/office/drawing/2014/main" id="{8F4680DC-8C7A-42B4-A08D-2701C5E014CF}"/>
            </a:ext>
          </a:extLst>
        </xdr:cNvPr>
        <xdr:cNvSpPr txBox="1"/>
      </xdr:nvSpPr>
      <xdr:spPr>
        <a:xfrm>
          <a:off x="9258300"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81026</xdr:rowOff>
    </xdr:from>
    <xdr:to>
      <xdr:col>50</xdr:col>
      <xdr:colOff>165100</xdr:colOff>
      <xdr:row>85</xdr:row>
      <xdr:rowOff>11176</xdr:rowOff>
    </xdr:to>
    <xdr:sp macro="" textlink="">
      <xdr:nvSpPr>
        <xdr:cNvPr id="358" name="楕円 357">
          <a:extLst>
            <a:ext uri="{FF2B5EF4-FFF2-40B4-BE49-F238E27FC236}">
              <a16:creationId xmlns:a16="http://schemas.microsoft.com/office/drawing/2014/main" id="{7C0016D3-03ED-4A66-B90A-E2EAEADC0E5B}"/>
            </a:ext>
          </a:extLst>
        </xdr:cNvPr>
        <xdr:cNvSpPr/>
      </xdr:nvSpPr>
      <xdr:spPr>
        <a:xfrm>
          <a:off x="8445500" y="141627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131826</xdr:rowOff>
    </xdr:to>
    <xdr:cxnSp macro="">
      <xdr:nvCxnSpPr>
        <xdr:cNvPr id="359" name="直線コネクタ 358">
          <a:extLst>
            <a:ext uri="{FF2B5EF4-FFF2-40B4-BE49-F238E27FC236}">
              <a16:creationId xmlns:a16="http://schemas.microsoft.com/office/drawing/2014/main" id="{4B29DC6F-5002-478A-9F1B-C12F57C4933C}"/>
            </a:ext>
          </a:extLst>
        </xdr:cNvPr>
        <xdr:cNvCxnSpPr/>
      </xdr:nvCxnSpPr>
      <xdr:spPr>
        <a:xfrm flipV="1">
          <a:off x="8496300" y="14211299"/>
          <a:ext cx="7239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85598</xdr:rowOff>
    </xdr:from>
    <xdr:to>
      <xdr:col>46</xdr:col>
      <xdr:colOff>38100</xdr:colOff>
      <xdr:row>85</xdr:row>
      <xdr:rowOff>15748</xdr:rowOff>
    </xdr:to>
    <xdr:sp macro="" textlink="">
      <xdr:nvSpPr>
        <xdr:cNvPr id="360" name="楕円 359">
          <a:extLst>
            <a:ext uri="{FF2B5EF4-FFF2-40B4-BE49-F238E27FC236}">
              <a16:creationId xmlns:a16="http://schemas.microsoft.com/office/drawing/2014/main" id="{DCB163D1-81FC-412F-B800-40EF24D01207}"/>
            </a:ext>
          </a:extLst>
        </xdr:cNvPr>
        <xdr:cNvSpPr/>
      </xdr:nvSpPr>
      <xdr:spPr>
        <a:xfrm>
          <a:off x="7670800" y="141673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131826</xdr:rowOff>
    </xdr:from>
    <xdr:to>
      <xdr:col>50</xdr:col>
      <xdr:colOff>114300</xdr:colOff>
      <xdr:row>84</xdr:row>
      <xdr:rowOff>136398</xdr:rowOff>
    </xdr:to>
    <xdr:cxnSp macro="">
      <xdr:nvCxnSpPr>
        <xdr:cNvPr id="361" name="直線コネクタ 360">
          <a:extLst>
            <a:ext uri="{FF2B5EF4-FFF2-40B4-BE49-F238E27FC236}">
              <a16:creationId xmlns:a16="http://schemas.microsoft.com/office/drawing/2014/main" id="{963EA4B6-4E13-46E2-B1C9-CA715F3A4E20}"/>
            </a:ext>
          </a:extLst>
        </xdr:cNvPr>
        <xdr:cNvCxnSpPr/>
      </xdr:nvCxnSpPr>
      <xdr:spPr>
        <a:xfrm flipV="1">
          <a:off x="7713980" y="1421358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87885</xdr:rowOff>
    </xdr:from>
    <xdr:to>
      <xdr:col>41</xdr:col>
      <xdr:colOff>101600</xdr:colOff>
      <xdr:row>85</xdr:row>
      <xdr:rowOff>18035</xdr:rowOff>
    </xdr:to>
    <xdr:sp macro="" textlink="">
      <xdr:nvSpPr>
        <xdr:cNvPr id="362" name="楕円 361">
          <a:extLst>
            <a:ext uri="{FF2B5EF4-FFF2-40B4-BE49-F238E27FC236}">
              <a16:creationId xmlns:a16="http://schemas.microsoft.com/office/drawing/2014/main" id="{4D63E8BB-2C02-4AB4-8C9F-A8E728673075}"/>
            </a:ext>
          </a:extLst>
        </xdr:cNvPr>
        <xdr:cNvSpPr/>
      </xdr:nvSpPr>
      <xdr:spPr>
        <a:xfrm>
          <a:off x="687324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136398</xdr:rowOff>
    </xdr:from>
    <xdr:to>
      <xdr:col>45</xdr:col>
      <xdr:colOff>177800</xdr:colOff>
      <xdr:row>84</xdr:row>
      <xdr:rowOff>138685</xdr:rowOff>
    </xdr:to>
    <xdr:cxnSp macro="">
      <xdr:nvCxnSpPr>
        <xdr:cNvPr id="363" name="直線コネクタ 362">
          <a:extLst>
            <a:ext uri="{FF2B5EF4-FFF2-40B4-BE49-F238E27FC236}">
              <a16:creationId xmlns:a16="http://schemas.microsoft.com/office/drawing/2014/main" id="{0887A592-287D-4B25-A257-1830C2B1DBA1}"/>
            </a:ext>
          </a:extLst>
        </xdr:cNvPr>
        <xdr:cNvCxnSpPr/>
      </xdr:nvCxnSpPr>
      <xdr:spPr>
        <a:xfrm flipV="1">
          <a:off x="6924040" y="14218158"/>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90170</xdr:rowOff>
    </xdr:from>
    <xdr:to>
      <xdr:col>36</xdr:col>
      <xdr:colOff>165100</xdr:colOff>
      <xdr:row>85</xdr:row>
      <xdr:rowOff>20320</xdr:rowOff>
    </xdr:to>
    <xdr:sp macro="" textlink="">
      <xdr:nvSpPr>
        <xdr:cNvPr id="364" name="楕円 363">
          <a:extLst>
            <a:ext uri="{FF2B5EF4-FFF2-40B4-BE49-F238E27FC236}">
              <a16:creationId xmlns:a16="http://schemas.microsoft.com/office/drawing/2014/main" id="{056353F6-52A3-41C4-8403-12D7B33A2970}"/>
            </a:ext>
          </a:extLst>
        </xdr:cNvPr>
        <xdr:cNvSpPr/>
      </xdr:nvSpPr>
      <xdr:spPr>
        <a:xfrm>
          <a:off x="6098540" y="1417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138685</xdr:rowOff>
    </xdr:from>
    <xdr:to>
      <xdr:col>41</xdr:col>
      <xdr:colOff>50800</xdr:colOff>
      <xdr:row>84</xdr:row>
      <xdr:rowOff>140970</xdr:rowOff>
    </xdr:to>
    <xdr:cxnSp macro="">
      <xdr:nvCxnSpPr>
        <xdr:cNvPr id="365" name="直線コネクタ 364">
          <a:extLst>
            <a:ext uri="{FF2B5EF4-FFF2-40B4-BE49-F238E27FC236}">
              <a16:creationId xmlns:a16="http://schemas.microsoft.com/office/drawing/2014/main" id="{4A202A77-F643-4D1F-8E33-F6932DFD4A98}"/>
            </a:ext>
          </a:extLst>
        </xdr:cNvPr>
        <xdr:cNvCxnSpPr/>
      </xdr:nvCxnSpPr>
      <xdr:spPr>
        <a:xfrm flipV="1">
          <a:off x="6149340" y="14220445"/>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6" name="n_1aveValue【福祉施設】&#10;一人当たり面積">
          <a:extLst>
            <a:ext uri="{FF2B5EF4-FFF2-40B4-BE49-F238E27FC236}">
              <a16:creationId xmlns:a16="http://schemas.microsoft.com/office/drawing/2014/main" id="{45E29041-0997-4C33-A792-385F48729E2A}"/>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7" name="n_2aveValue【福祉施設】&#10;一人当たり面積">
          <a:extLst>
            <a:ext uri="{FF2B5EF4-FFF2-40B4-BE49-F238E27FC236}">
              <a16:creationId xmlns:a16="http://schemas.microsoft.com/office/drawing/2014/main" id="{35278F1F-C0E7-4D1C-8809-3EACCBE4D4E7}"/>
            </a:ext>
          </a:extLst>
        </xdr:cNvPr>
        <xdr:cNvSpPr txBox="1"/>
      </xdr:nvSpPr>
      <xdr:spPr>
        <a:xfrm>
          <a:off x="7509587" y="1377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8" name="n_3aveValue【福祉施設】&#10;一人当たり面積">
          <a:extLst>
            <a:ext uri="{FF2B5EF4-FFF2-40B4-BE49-F238E27FC236}">
              <a16:creationId xmlns:a16="http://schemas.microsoft.com/office/drawing/2014/main" id="{FE63B76C-4B08-41A5-9DBD-D84E79CDD169}"/>
            </a:ext>
          </a:extLst>
        </xdr:cNvPr>
        <xdr:cNvSpPr txBox="1"/>
      </xdr:nvSpPr>
      <xdr:spPr>
        <a:xfrm>
          <a:off x="6712027" y="1376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158005</xdr:rowOff>
    </xdr:from>
    <xdr:ext cx="469744" cy="259045"/>
    <xdr:sp macro="" textlink="">
      <xdr:nvSpPr>
        <xdr:cNvPr id="369" name="n_4aveValue【福祉施設】&#10;一人当たり面積">
          <a:extLst>
            <a:ext uri="{FF2B5EF4-FFF2-40B4-BE49-F238E27FC236}">
              <a16:creationId xmlns:a16="http://schemas.microsoft.com/office/drawing/2014/main" id="{8F77B608-2B48-46E8-A5FF-75D3770B748B}"/>
            </a:ext>
          </a:extLst>
        </xdr:cNvPr>
        <xdr:cNvSpPr txBox="1"/>
      </xdr:nvSpPr>
      <xdr:spPr>
        <a:xfrm>
          <a:off x="5937327" y="1373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2303</xdr:rowOff>
    </xdr:from>
    <xdr:ext cx="469744" cy="259045"/>
    <xdr:sp macro="" textlink="">
      <xdr:nvSpPr>
        <xdr:cNvPr id="370" name="n_1mainValue【福祉施設】&#10;一人当たり面積">
          <a:extLst>
            <a:ext uri="{FF2B5EF4-FFF2-40B4-BE49-F238E27FC236}">
              <a16:creationId xmlns:a16="http://schemas.microsoft.com/office/drawing/2014/main" id="{6CD2B0E8-EB53-482E-8DB5-D07659F30F7C}"/>
            </a:ext>
          </a:extLst>
        </xdr:cNvPr>
        <xdr:cNvSpPr txBox="1"/>
      </xdr:nvSpPr>
      <xdr:spPr>
        <a:xfrm>
          <a:off x="8271587" y="1425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6875</xdr:rowOff>
    </xdr:from>
    <xdr:ext cx="469744" cy="259045"/>
    <xdr:sp macro="" textlink="">
      <xdr:nvSpPr>
        <xdr:cNvPr id="371" name="n_2mainValue【福祉施設】&#10;一人当たり面積">
          <a:extLst>
            <a:ext uri="{FF2B5EF4-FFF2-40B4-BE49-F238E27FC236}">
              <a16:creationId xmlns:a16="http://schemas.microsoft.com/office/drawing/2014/main" id="{209FBD3E-E18F-4E6E-8E6B-0F192B1131D6}"/>
            </a:ext>
          </a:extLst>
        </xdr:cNvPr>
        <xdr:cNvSpPr txBox="1"/>
      </xdr:nvSpPr>
      <xdr:spPr>
        <a:xfrm>
          <a:off x="7509587" y="1425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9162</xdr:rowOff>
    </xdr:from>
    <xdr:ext cx="469744" cy="259045"/>
    <xdr:sp macro="" textlink="">
      <xdr:nvSpPr>
        <xdr:cNvPr id="372" name="n_3mainValue【福祉施設】&#10;一人当たり面積">
          <a:extLst>
            <a:ext uri="{FF2B5EF4-FFF2-40B4-BE49-F238E27FC236}">
              <a16:creationId xmlns:a16="http://schemas.microsoft.com/office/drawing/2014/main" id="{2A985F99-CB76-451C-BA40-AC7291C1EF06}"/>
            </a:ext>
          </a:extLst>
        </xdr:cNvPr>
        <xdr:cNvSpPr txBox="1"/>
      </xdr:nvSpPr>
      <xdr:spPr>
        <a:xfrm>
          <a:off x="671202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11447</xdr:rowOff>
    </xdr:from>
    <xdr:ext cx="469744" cy="259045"/>
    <xdr:sp macro="" textlink="">
      <xdr:nvSpPr>
        <xdr:cNvPr id="373" name="n_4mainValue【福祉施設】&#10;一人当たり面積">
          <a:extLst>
            <a:ext uri="{FF2B5EF4-FFF2-40B4-BE49-F238E27FC236}">
              <a16:creationId xmlns:a16="http://schemas.microsoft.com/office/drawing/2014/main" id="{2CC170BD-CBFF-4D9C-AE90-8B5A7E33C86B}"/>
            </a:ext>
          </a:extLst>
        </xdr:cNvPr>
        <xdr:cNvSpPr txBox="1"/>
      </xdr:nvSpPr>
      <xdr:spPr>
        <a:xfrm>
          <a:off x="59373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5A44110D-BD40-4153-9E94-62CECBA4870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A670386-A0BF-4C81-9798-6B86C4B30AC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F32F64C-4723-4DAB-991E-15A313F95C5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56CC9F8E-EBE7-41DF-B316-8F75FEE99E4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9471ADF-787E-4AD5-BD20-2F57AA1A5BA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DBFB5A71-12F0-4345-B727-87C4AA3C706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D944C9E-05DD-4DCA-B775-F1AB4318496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33B5B00-0362-404D-87B4-614A48BA5782}"/>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99627AE-DDD2-4326-A929-6CAE36AEBC2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8C4F04D-F3CE-4279-99B4-D0FA6EF6080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671456D5-B5C8-4537-B1E4-3BBF135F679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D21D46CB-78F0-44D6-8D0C-EFF22859977E}"/>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6B1577D-A310-4F0F-B70A-089533077805}"/>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F3D8566C-B003-4112-9777-4297FEBCC5C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CD75C0E-158E-4EE1-B0C1-5B8D21AC7CE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CAA2AA79-39EE-4013-A151-EB9342505125}"/>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FAAD6218-87AC-4516-8B8D-F754B756C19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DBA0D97C-32A2-48B9-A36C-EBC4B88E168B}"/>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701F5170-CC98-4226-B40E-39C24E03172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D9E7904B-8F32-4C63-A4F5-4D8C4F454A0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57F05BBB-BA77-44DA-BCF8-4C0B53265E1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DC9BEA7D-D493-459E-A926-2A5983A5551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D1424798-19E8-4CAF-B1D9-CEDB38072FA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1BA5D9A1-90A5-4986-B59A-42B8FA35F012}"/>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706FA382-051E-4C2B-A98E-95F729A79CBA}"/>
            </a:ext>
          </a:extLst>
        </xdr:cNvPr>
        <xdr:cNvCxnSpPr/>
      </xdr:nvCxnSpPr>
      <xdr:spPr>
        <a:xfrm flipV="1">
          <a:off x="4086225"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1DC62A5E-6655-4668-88AD-C9C9F3D84381}"/>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12EFB71-1E17-4CC1-A4DD-0A9C06F66321}"/>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AC95521-5314-46F2-AADE-0BF55621C1FA}"/>
            </a:ext>
          </a:extLst>
        </xdr:cNvPr>
        <xdr:cNvSpPr txBox="1"/>
      </xdr:nvSpPr>
      <xdr:spPr>
        <a:xfrm>
          <a:off x="412496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8E7A6153-AAC7-4C27-85E3-338CEF8D8E28}"/>
            </a:ext>
          </a:extLst>
        </xdr:cNvPr>
        <xdr:cNvCxnSpPr/>
      </xdr:nvCxnSpPr>
      <xdr:spPr>
        <a:xfrm>
          <a:off x="402082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A2CBC8C-7F77-440F-9C96-4362E9F5DD9E}"/>
            </a:ext>
          </a:extLst>
        </xdr:cNvPr>
        <xdr:cNvSpPr txBox="1"/>
      </xdr:nvSpPr>
      <xdr:spPr>
        <a:xfrm>
          <a:off x="4124960" y="1721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EB8D0842-868F-439C-8449-94B3D0AF3DCD}"/>
            </a:ext>
          </a:extLst>
        </xdr:cNvPr>
        <xdr:cNvSpPr/>
      </xdr:nvSpPr>
      <xdr:spPr>
        <a:xfrm>
          <a:off x="4036060" y="1736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FB63DC4D-B2C9-4DC0-ADBE-12DE7DF7E696}"/>
            </a:ext>
          </a:extLst>
        </xdr:cNvPr>
        <xdr:cNvSpPr/>
      </xdr:nvSpPr>
      <xdr:spPr>
        <a:xfrm>
          <a:off x="3312160" y="1735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FB017F0A-9EA5-47BC-B99A-6C350E47323E}"/>
            </a:ext>
          </a:extLst>
        </xdr:cNvPr>
        <xdr:cNvSpPr/>
      </xdr:nvSpPr>
      <xdr:spPr>
        <a:xfrm>
          <a:off x="251460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3372F633-4F28-4476-9FD0-CF218D1F549E}"/>
            </a:ext>
          </a:extLst>
        </xdr:cNvPr>
        <xdr:cNvSpPr/>
      </xdr:nvSpPr>
      <xdr:spPr>
        <a:xfrm>
          <a:off x="1739900" y="1725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23495</xdr:rowOff>
    </xdr:from>
    <xdr:to>
      <xdr:col>6</xdr:col>
      <xdr:colOff>38100</xdr:colOff>
      <xdr:row>103</xdr:row>
      <xdr:rowOff>125095</xdr:rowOff>
    </xdr:to>
    <xdr:sp macro="" textlink="">
      <xdr:nvSpPr>
        <xdr:cNvPr id="408" name="フローチャート: 判断 407">
          <a:extLst>
            <a:ext uri="{FF2B5EF4-FFF2-40B4-BE49-F238E27FC236}">
              <a16:creationId xmlns:a16="http://schemas.microsoft.com/office/drawing/2014/main" id="{50A2AED7-4F86-4910-8DD1-D601A1E1ADE0}"/>
            </a:ext>
          </a:extLst>
        </xdr:cNvPr>
        <xdr:cNvSpPr/>
      </xdr:nvSpPr>
      <xdr:spPr>
        <a:xfrm>
          <a:off x="965200" y="17290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1FA2C3D-348A-44A0-B4F0-8AEDAD7CAAB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504C830-F9B7-49BB-A635-0C47EA199F9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6B12D23-9E0D-4B49-9A00-BEE57C6C799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D4AD5CA-8D66-4B36-8AB0-745622543C9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0978971-5883-4672-8981-B5E93CBB7D0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14" name="楕円 413">
          <a:extLst>
            <a:ext uri="{FF2B5EF4-FFF2-40B4-BE49-F238E27FC236}">
              <a16:creationId xmlns:a16="http://schemas.microsoft.com/office/drawing/2014/main" id="{E444B1DF-17D7-45AD-99F1-D878503218E8}"/>
            </a:ext>
          </a:extLst>
        </xdr:cNvPr>
        <xdr:cNvSpPr/>
      </xdr:nvSpPr>
      <xdr:spPr>
        <a:xfrm>
          <a:off x="4036060" y="17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72263D3A-3228-4D00-8593-217C573FCF6F}"/>
            </a:ext>
          </a:extLst>
        </xdr:cNvPr>
        <xdr:cNvSpPr txBox="1"/>
      </xdr:nvSpPr>
      <xdr:spPr>
        <a:xfrm>
          <a:off x="4124960"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130175</xdr:rowOff>
    </xdr:from>
    <xdr:to>
      <xdr:col>20</xdr:col>
      <xdr:colOff>38100</xdr:colOff>
      <xdr:row>105</xdr:row>
      <xdr:rowOff>60325</xdr:rowOff>
    </xdr:to>
    <xdr:sp macro="" textlink="">
      <xdr:nvSpPr>
        <xdr:cNvPr id="416" name="楕円 415">
          <a:extLst>
            <a:ext uri="{FF2B5EF4-FFF2-40B4-BE49-F238E27FC236}">
              <a16:creationId xmlns:a16="http://schemas.microsoft.com/office/drawing/2014/main" id="{CEF4AB2B-4B9D-4FAC-9CE9-19A5E8CA38CD}"/>
            </a:ext>
          </a:extLst>
        </xdr:cNvPr>
        <xdr:cNvSpPr/>
      </xdr:nvSpPr>
      <xdr:spPr>
        <a:xfrm>
          <a:off x="3312160" y="17564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xdr:rowOff>
    </xdr:from>
    <xdr:to>
      <xdr:col>24</xdr:col>
      <xdr:colOff>63500</xdr:colOff>
      <xdr:row>105</xdr:row>
      <xdr:rowOff>51436</xdr:rowOff>
    </xdr:to>
    <xdr:cxnSp macro="">
      <xdr:nvCxnSpPr>
        <xdr:cNvPr id="417" name="直線コネクタ 416">
          <a:extLst>
            <a:ext uri="{FF2B5EF4-FFF2-40B4-BE49-F238E27FC236}">
              <a16:creationId xmlns:a16="http://schemas.microsoft.com/office/drawing/2014/main" id="{125C91CC-1EA9-47A1-B928-7AA79B87BCC1}"/>
            </a:ext>
          </a:extLst>
        </xdr:cNvPr>
        <xdr:cNvCxnSpPr/>
      </xdr:nvCxnSpPr>
      <xdr:spPr>
        <a:xfrm>
          <a:off x="3355340" y="17611725"/>
          <a:ext cx="7315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61595</xdr:rowOff>
    </xdr:from>
    <xdr:to>
      <xdr:col>15</xdr:col>
      <xdr:colOff>101600</xdr:colOff>
      <xdr:row>105</xdr:row>
      <xdr:rowOff>163195</xdr:rowOff>
    </xdr:to>
    <xdr:sp macro="" textlink="">
      <xdr:nvSpPr>
        <xdr:cNvPr id="418" name="楕円 417">
          <a:extLst>
            <a:ext uri="{FF2B5EF4-FFF2-40B4-BE49-F238E27FC236}">
              <a16:creationId xmlns:a16="http://schemas.microsoft.com/office/drawing/2014/main" id="{829E8E8F-D033-4625-A4EC-E88933FBA7E3}"/>
            </a:ext>
          </a:extLst>
        </xdr:cNvPr>
        <xdr:cNvSpPr/>
      </xdr:nvSpPr>
      <xdr:spPr>
        <a:xfrm>
          <a:off x="251460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9525</xdr:rowOff>
    </xdr:from>
    <xdr:to>
      <xdr:col>19</xdr:col>
      <xdr:colOff>177800</xdr:colOff>
      <xdr:row>105</xdr:row>
      <xdr:rowOff>112395</xdr:rowOff>
    </xdr:to>
    <xdr:cxnSp macro="">
      <xdr:nvCxnSpPr>
        <xdr:cNvPr id="419" name="直線コネクタ 418">
          <a:extLst>
            <a:ext uri="{FF2B5EF4-FFF2-40B4-BE49-F238E27FC236}">
              <a16:creationId xmlns:a16="http://schemas.microsoft.com/office/drawing/2014/main" id="{9632E9FA-3039-4686-8844-97897249D90C}"/>
            </a:ext>
          </a:extLst>
        </xdr:cNvPr>
        <xdr:cNvCxnSpPr/>
      </xdr:nvCxnSpPr>
      <xdr:spPr>
        <a:xfrm flipV="1">
          <a:off x="2565400" y="17611725"/>
          <a:ext cx="78994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25400</xdr:rowOff>
    </xdr:from>
    <xdr:to>
      <xdr:col>10</xdr:col>
      <xdr:colOff>165100</xdr:colOff>
      <xdr:row>105</xdr:row>
      <xdr:rowOff>127000</xdr:rowOff>
    </xdr:to>
    <xdr:sp macro="" textlink="">
      <xdr:nvSpPr>
        <xdr:cNvPr id="420" name="楕円 419">
          <a:extLst>
            <a:ext uri="{FF2B5EF4-FFF2-40B4-BE49-F238E27FC236}">
              <a16:creationId xmlns:a16="http://schemas.microsoft.com/office/drawing/2014/main" id="{DD6DCFD1-6C7C-4D8F-8834-7C6A95564EAF}"/>
            </a:ext>
          </a:extLst>
        </xdr:cNvPr>
        <xdr:cNvSpPr/>
      </xdr:nvSpPr>
      <xdr:spPr>
        <a:xfrm>
          <a:off x="17399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76200</xdr:rowOff>
    </xdr:from>
    <xdr:to>
      <xdr:col>15</xdr:col>
      <xdr:colOff>50800</xdr:colOff>
      <xdr:row>105</xdr:row>
      <xdr:rowOff>112395</xdr:rowOff>
    </xdr:to>
    <xdr:cxnSp macro="">
      <xdr:nvCxnSpPr>
        <xdr:cNvPr id="421" name="直線コネクタ 420">
          <a:extLst>
            <a:ext uri="{FF2B5EF4-FFF2-40B4-BE49-F238E27FC236}">
              <a16:creationId xmlns:a16="http://schemas.microsoft.com/office/drawing/2014/main" id="{14228C56-EF76-4D56-8EF3-7D6840E0633D}"/>
            </a:ext>
          </a:extLst>
        </xdr:cNvPr>
        <xdr:cNvCxnSpPr/>
      </xdr:nvCxnSpPr>
      <xdr:spPr>
        <a:xfrm>
          <a:off x="1790700" y="1767840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22" name="楕円 421">
          <a:extLst>
            <a:ext uri="{FF2B5EF4-FFF2-40B4-BE49-F238E27FC236}">
              <a16:creationId xmlns:a16="http://schemas.microsoft.com/office/drawing/2014/main" id="{B664AA45-9380-488B-9B53-6581A70E6F22}"/>
            </a:ext>
          </a:extLst>
        </xdr:cNvPr>
        <xdr:cNvSpPr/>
      </xdr:nvSpPr>
      <xdr:spPr>
        <a:xfrm>
          <a:off x="965200" y="17597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41911</xdr:rowOff>
    </xdr:from>
    <xdr:to>
      <xdr:col>10</xdr:col>
      <xdr:colOff>114300</xdr:colOff>
      <xdr:row>105</xdr:row>
      <xdr:rowOff>76200</xdr:rowOff>
    </xdr:to>
    <xdr:cxnSp macro="">
      <xdr:nvCxnSpPr>
        <xdr:cNvPr id="423" name="直線コネクタ 422">
          <a:extLst>
            <a:ext uri="{FF2B5EF4-FFF2-40B4-BE49-F238E27FC236}">
              <a16:creationId xmlns:a16="http://schemas.microsoft.com/office/drawing/2014/main" id="{A55BBB4A-AF54-415B-BDB1-B3415D57B88B}"/>
            </a:ext>
          </a:extLst>
        </xdr:cNvPr>
        <xdr:cNvCxnSpPr/>
      </xdr:nvCxnSpPr>
      <xdr:spPr>
        <a:xfrm>
          <a:off x="1008380" y="17644111"/>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9FA263DD-FD26-4883-88D1-7AA0640D9112}"/>
            </a:ext>
          </a:extLst>
        </xdr:cNvPr>
        <xdr:cNvSpPr txBox="1"/>
      </xdr:nvSpPr>
      <xdr:spPr>
        <a:xfrm>
          <a:off x="317056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45449212-44F3-4473-B66C-1B0079B970F2}"/>
            </a:ext>
          </a:extLst>
        </xdr:cNvPr>
        <xdr:cNvSpPr txBox="1"/>
      </xdr:nvSpPr>
      <xdr:spPr>
        <a:xfrm>
          <a:off x="238570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C6A1F619-C300-4EFF-91F2-D2BAB75B93EE}"/>
            </a:ext>
          </a:extLst>
        </xdr:cNvPr>
        <xdr:cNvSpPr txBox="1"/>
      </xdr:nvSpPr>
      <xdr:spPr>
        <a:xfrm>
          <a:off x="161100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141622</xdr:rowOff>
    </xdr:from>
    <xdr:ext cx="405111" cy="259045"/>
    <xdr:sp macro="" textlink="">
      <xdr:nvSpPr>
        <xdr:cNvPr id="427" name="n_4aveValue【市民会館】&#10;有形固定資産減価償却率">
          <a:extLst>
            <a:ext uri="{FF2B5EF4-FFF2-40B4-BE49-F238E27FC236}">
              <a16:creationId xmlns:a16="http://schemas.microsoft.com/office/drawing/2014/main" id="{64148288-9FC1-45DA-84FC-70D8FA3BCB00}"/>
            </a:ext>
          </a:extLst>
        </xdr:cNvPr>
        <xdr:cNvSpPr txBox="1"/>
      </xdr:nvSpPr>
      <xdr:spPr>
        <a:xfrm>
          <a:off x="836304" y="1707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51452</xdr:rowOff>
    </xdr:from>
    <xdr:ext cx="405111" cy="259045"/>
    <xdr:sp macro="" textlink="">
      <xdr:nvSpPr>
        <xdr:cNvPr id="428" name="n_1mainValue【市民会館】&#10;有形固定資産減価償却率">
          <a:extLst>
            <a:ext uri="{FF2B5EF4-FFF2-40B4-BE49-F238E27FC236}">
              <a16:creationId xmlns:a16="http://schemas.microsoft.com/office/drawing/2014/main" id="{089BAC90-B45B-4F99-8279-16000D4CFBD1}"/>
            </a:ext>
          </a:extLst>
        </xdr:cNvPr>
        <xdr:cNvSpPr txBox="1"/>
      </xdr:nvSpPr>
      <xdr:spPr>
        <a:xfrm>
          <a:off x="3170564" y="1765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154322</xdr:rowOff>
    </xdr:from>
    <xdr:ext cx="405111" cy="259045"/>
    <xdr:sp macro="" textlink="">
      <xdr:nvSpPr>
        <xdr:cNvPr id="429" name="n_2mainValue【市民会館】&#10;有形固定資産減価償却率">
          <a:extLst>
            <a:ext uri="{FF2B5EF4-FFF2-40B4-BE49-F238E27FC236}">
              <a16:creationId xmlns:a16="http://schemas.microsoft.com/office/drawing/2014/main" id="{0B434972-1210-4FB7-AC7B-893AD6D76AD7}"/>
            </a:ext>
          </a:extLst>
        </xdr:cNvPr>
        <xdr:cNvSpPr txBox="1"/>
      </xdr:nvSpPr>
      <xdr:spPr>
        <a:xfrm>
          <a:off x="238570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118127</xdr:rowOff>
    </xdr:from>
    <xdr:ext cx="405111" cy="259045"/>
    <xdr:sp macro="" textlink="">
      <xdr:nvSpPr>
        <xdr:cNvPr id="430" name="n_3mainValue【市民会館】&#10;有形固定資産減価償却率">
          <a:extLst>
            <a:ext uri="{FF2B5EF4-FFF2-40B4-BE49-F238E27FC236}">
              <a16:creationId xmlns:a16="http://schemas.microsoft.com/office/drawing/2014/main" id="{F900ACB3-EE36-4B11-BB00-54B035AA2BF4}"/>
            </a:ext>
          </a:extLst>
        </xdr:cNvPr>
        <xdr:cNvSpPr txBox="1"/>
      </xdr:nvSpPr>
      <xdr:spPr>
        <a:xfrm>
          <a:off x="161100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431" name="n_4mainValue【市民会館】&#10;有形固定資産減価償却率">
          <a:extLst>
            <a:ext uri="{FF2B5EF4-FFF2-40B4-BE49-F238E27FC236}">
              <a16:creationId xmlns:a16="http://schemas.microsoft.com/office/drawing/2014/main" id="{050A732D-34AB-41E0-93D4-44DF9006AF27}"/>
            </a:ext>
          </a:extLst>
        </xdr:cNvPr>
        <xdr:cNvSpPr txBox="1"/>
      </xdr:nvSpPr>
      <xdr:spPr>
        <a:xfrm>
          <a:off x="83630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87D4F30E-A4E5-4841-A3FA-75AF80B3562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4C50F9FC-3DF5-48A4-8DE8-E1E4EB23C5C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B25E097E-9B70-46FA-9FCF-996BA79670A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24329E2-FBCB-4C64-AE64-3CDE3B4B053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A699033-3AF1-48AD-9928-3DB2F7B6C3A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285F10C-A648-4017-8FB0-B7B94ABE6BB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84A71BC5-944B-455C-9F77-768F8DF3A39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90482EC2-3B30-4F13-8F53-DE58992B482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6AD6C53-85BB-43A1-921F-9711CC2F651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1DADD19-0479-420B-9C6C-98C31834671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48F3177A-4297-47B1-AC40-8951787C001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CA6D63BC-321A-4C02-BB8C-20229DFADFC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13786EAF-1C5F-4112-B9A9-D737BAEA152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91CF1826-340E-4638-9F82-19FA568C164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44828B93-06B7-4D09-9C31-46178C49004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1FB9C46D-E166-4785-BC3F-82AADA3039D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9E4423B5-59F5-4FD4-A20E-5860FFC883E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066BC776-72C6-4384-908E-F9FA7D96119D}"/>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8862D6B3-772D-4B90-B1F9-BD20DE19F234}"/>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79D1318B-EE79-4FAC-A1B1-089DDB1F6E9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182F2131-9424-4407-A4E4-64035B7354F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B00B0100-38B4-461E-B1A7-D8AF5A576E83}"/>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198451C8-928D-4E2A-8BDD-4651B9E4ABC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E10AABF4-517F-4EB4-B114-792EC21A05A1}"/>
            </a:ext>
          </a:extLst>
        </xdr:cNvPr>
        <xdr:cNvCxnSpPr/>
      </xdr:nvCxnSpPr>
      <xdr:spPr>
        <a:xfrm flipV="1">
          <a:off x="9219565" y="16844772"/>
          <a:ext cx="0" cy="1406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9E308E86-8283-45D1-9498-EB8294A4BD23}"/>
            </a:ext>
          </a:extLst>
        </xdr:cNvPr>
        <xdr:cNvSpPr txBox="1"/>
      </xdr:nvSpPr>
      <xdr:spPr>
        <a:xfrm>
          <a:off x="9258300"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AB239EA0-365A-4F31-B3AE-8E7873BF4C4D}"/>
            </a:ext>
          </a:extLst>
        </xdr:cNvPr>
        <xdr:cNvCxnSpPr/>
      </xdr:nvCxnSpPr>
      <xdr:spPr>
        <a:xfrm>
          <a:off x="9154160" y="1825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D7D66C00-3206-4C80-AF1B-50E3F07D7AE9}"/>
            </a:ext>
          </a:extLst>
        </xdr:cNvPr>
        <xdr:cNvSpPr txBox="1"/>
      </xdr:nvSpPr>
      <xdr:spPr>
        <a:xfrm>
          <a:off x="9258300" y="166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104C9816-5041-4271-AE3C-7A0854D75B03}"/>
            </a:ext>
          </a:extLst>
        </xdr:cNvPr>
        <xdr:cNvCxnSpPr/>
      </xdr:nvCxnSpPr>
      <xdr:spPr>
        <a:xfrm>
          <a:off x="9154160" y="16844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8443220F-57F2-48D5-8603-E439AA9177AB}"/>
            </a:ext>
          </a:extLst>
        </xdr:cNvPr>
        <xdr:cNvSpPr txBox="1"/>
      </xdr:nvSpPr>
      <xdr:spPr>
        <a:xfrm>
          <a:off x="9258300" y="17888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691ED8A5-5761-4263-9BCC-0586DBAC6EAE}"/>
            </a:ext>
          </a:extLst>
        </xdr:cNvPr>
        <xdr:cNvSpPr/>
      </xdr:nvSpPr>
      <xdr:spPr>
        <a:xfrm>
          <a:off x="9192260" y="180337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17209040-13B6-4014-A4BA-EB044C720500}"/>
            </a:ext>
          </a:extLst>
        </xdr:cNvPr>
        <xdr:cNvSpPr/>
      </xdr:nvSpPr>
      <xdr:spPr>
        <a:xfrm>
          <a:off x="8445500" y="1802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9B0FD87F-818B-4A33-845E-D04CDD556A15}"/>
            </a:ext>
          </a:extLst>
        </xdr:cNvPr>
        <xdr:cNvSpPr/>
      </xdr:nvSpPr>
      <xdr:spPr>
        <a:xfrm>
          <a:off x="7670800" y="18010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1C4BF8BF-F2C6-4236-9060-F673BD649A4B}"/>
            </a:ext>
          </a:extLst>
        </xdr:cNvPr>
        <xdr:cNvSpPr/>
      </xdr:nvSpPr>
      <xdr:spPr>
        <a:xfrm>
          <a:off x="6873240" y="1801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111506</xdr:rowOff>
    </xdr:from>
    <xdr:to>
      <xdr:col>36</xdr:col>
      <xdr:colOff>165100</xdr:colOff>
      <xdr:row>108</xdr:row>
      <xdr:rowOff>41656</xdr:rowOff>
    </xdr:to>
    <xdr:sp macro="" textlink="">
      <xdr:nvSpPr>
        <xdr:cNvPr id="465" name="フローチャート: 判断 464">
          <a:extLst>
            <a:ext uri="{FF2B5EF4-FFF2-40B4-BE49-F238E27FC236}">
              <a16:creationId xmlns:a16="http://schemas.microsoft.com/office/drawing/2014/main" id="{A8BD1DEB-E071-4091-AFFF-8C457FF27307}"/>
            </a:ext>
          </a:extLst>
        </xdr:cNvPr>
        <xdr:cNvSpPr/>
      </xdr:nvSpPr>
      <xdr:spPr>
        <a:xfrm>
          <a:off x="6098540" y="180489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998A0F8-7FE8-4382-B704-68E7D78BE54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24ACDB5-67D7-408F-8006-A151778A2FF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C419154-7642-4AFA-945F-95C1BE68313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0B1CE9B-ECD1-4877-B3E9-50061E6725A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CD49990-DF5C-4CB0-899C-8E7E89FF202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58165</xdr:rowOff>
    </xdr:from>
    <xdr:to>
      <xdr:col>55</xdr:col>
      <xdr:colOff>50800</xdr:colOff>
      <xdr:row>108</xdr:row>
      <xdr:rowOff>159765</xdr:rowOff>
    </xdr:to>
    <xdr:sp macro="" textlink="">
      <xdr:nvSpPr>
        <xdr:cNvPr id="471" name="楕円 470">
          <a:extLst>
            <a:ext uri="{FF2B5EF4-FFF2-40B4-BE49-F238E27FC236}">
              <a16:creationId xmlns:a16="http://schemas.microsoft.com/office/drawing/2014/main" id="{42BCB83F-E842-4DA5-8366-F9719EAF50B4}"/>
            </a:ext>
          </a:extLst>
        </xdr:cNvPr>
        <xdr:cNvSpPr/>
      </xdr:nvSpPr>
      <xdr:spPr>
        <a:xfrm>
          <a:off x="9192260" y="18163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144542</xdr:rowOff>
    </xdr:from>
    <xdr:ext cx="469744" cy="259045"/>
    <xdr:sp macro="" textlink="">
      <xdr:nvSpPr>
        <xdr:cNvPr id="472" name="【市民会館】&#10;一人当たり面積該当値テキスト">
          <a:extLst>
            <a:ext uri="{FF2B5EF4-FFF2-40B4-BE49-F238E27FC236}">
              <a16:creationId xmlns:a16="http://schemas.microsoft.com/office/drawing/2014/main" id="{398A0845-1E44-49C1-9B9C-42EA04147BFA}"/>
            </a:ext>
          </a:extLst>
        </xdr:cNvPr>
        <xdr:cNvSpPr txBox="1"/>
      </xdr:nvSpPr>
      <xdr:spPr>
        <a:xfrm>
          <a:off x="9258300" y="180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58928</xdr:rowOff>
    </xdr:from>
    <xdr:to>
      <xdr:col>50</xdr:col>
      <xdr:colOff>165100</xdr:colOff>
      <xdr:row>108</xdr:row>
      <xdr:rowOff>160528</xdr:rowOff>
    </xdr:to>
    <xdr:sp macro="" textlink="">
      <xdr:nvSpPr>
        <xdr:cNvPr id="473" name="楕円 472">
          <a:extLst>
            <a:ext uri="{FF2B5EF4-FFF2-40B4-BE49-F238E27FC236}">
              <a16:creationId xmlns:a16="http://schemas.microsoft.com/office/drawing/2014/main" id="{E4CF02A3-FF4F-4A5E-97A7-E9A5D9630E2D}"/>
            </a:ext>
          </a:extLst>
        </xdr:cNvPr>
        <xdr:cNvSpPr/>
      </xdr:nvSpPr>
      <xdr:spPr>
        <a:xfrm>
          <a:off x="8445500" y="1816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108965</xdr:rowOff>
    </xdr:from>
    <xdr:to>
      <xdr:col>55</xdr:col>
      <xdr:colOff>0</xdr:colOff>
      <xdr:row>108</xdr:row>
      <xdr:rowOff>109728</xdr:rowOff>
    </xdr:to>
    <xdr:cxnSp macro="">
      <xdr:nvCxnSpPr>
        <xdr:cNvPr id="474" name="直線コネクタ 473">
          <a:extLst>
            <a:ext uri="{FF2B5EF4-FFF2-40B4-BE49-F238E27FC236}">
              <a16:creationId xmlns:a16="http://schemas.microsoft.com/office/drawing/2014/main" id="{01FB70F8-DAE3-4BB0-BA0E-20FF9FA6F69E}"/>
            </a:ext>
          </a:extLst>
        </xdr:cNvPr>
        <xdr:cNvCxnSpPr/>
      </xdr:nvCxnSpPr>
      <xdr:spPr>
        <a:xfrm flipV="1">
          <a:off x="8496300" y="18214085"/>
          <a:ext cx="7239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59689</xdr:rowOff>
    </xdr:from>
    <xdr:to>
      <xdr:col>46</xdr:col>
      <xdr:colOff>38100</xdr:colOff>
      <xdr:row>108</xdr:row>
      <xdr:rowOff>161289</xdr:rowOff>
    </xdr:to>
    <xdr:sp macro="" textlink="">
      <xdr:nvSpPr>
        <xdr:cNvPr id="475" name="楕円 474">
          <a:extLst>
            <a:ext uri="{FF2B5EF4-FFF2-40B4-BE49-F238E27FC236}">
              <a16:creationId xmlns:a16="http://schemas.microsoft.com/office/drawing/2014/main" id="{43DAC711-E496-4FEB-8A4B-8F49B1373E22}"/>
            </a:ext>
          </a:extLst>
        </xdr:cNvPr>
        <xdr:cNvSpPr/>
      </xdr:nvSpPr>
      <xdr:spPr>
        <a:xfrm>
          <a:off x="7670800" y="181648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109728</xdr:rowOff>
    </xdr:from>
    <xdr:to>
      <xdr:col>50</xdr:col>
      <xdr:colOff>114300</xdr:colOff>
      <xdr:row>108</xdr:row>
      <xdr:rowOff>110489</xdr:rowOff>
    </xdr:to>
    <xdr:cxnSp macro="">
      <xdr:nvCxnSpPr>
        <xdr:cNvPr id="476" name="直線コネクタ 475">
          <a:extLst>
            <a:ext uri="{FF2B5EF4-FFF2-40B4-BE49-F238E27FC236}">
              <a16:creationId xmlns:a16="http://schemas.microsoft.com/office/drawing/2014/main" id="{57016029-56F3-4932-9AED-6F03A2CC4E03}"/>
            </a:ext>
          </a:extLst>
        </xdr:cNvPr>
        <xdr:cNvCxnSpPr/>
      </xdr:nvCxnSpPr>
      <xdr:spPr>
        <a:xfrm flipV="1">
          <a:off x="7713980" y="18214848"/>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59689</xdr:rowOff>
    </xdr:from>
    <xdr:to>
      <xdr:col>41</xdr:col>
      <xdr:colOff>101600</xdr:colOff>
      <xdr:row>108</xdr:row>
      <xdr:rowOff>161289</xdr:rowOff>
    </xdr:to>
    <xdr:sp macro="" textlink="">
      <xdr:nvSpPr>
        <xdr:cNvPr id="477" name="楕円 476">
          <a:extLst>
            <a:ext uri="{FF2B5EF4-FFF2-40B4-BE49-F238E27FC236}">
              <a16:creationId xmlns:a16="http://schemas.microsoft.com/office/drawing/2014/main" id="{863A57E7-24BE-41B7-BD31-5090E72D93E8}"/>
            </a:ext>
          </a:extLst>
        </xdr:cNvPr>
        <xdr:cNvSpPr/>
      </xdr:nvSpPr>
      <xdr:spPr>
        <a:xfrm>
          <a:off x="6873240" y="1816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110489</xdr:rowOff>
    </xdr:from>
    <xdr:to>
      <xdr:col>45</xdr:col>
      <xdr:colOff>177800</xdr:colOff>
      <xdr:row>108</xdr:row>
      <xdr:rowOff>110489</xdr:rowOff>
    </xdr:to>
    <xdr:cxnSp macro="">
      <xdr:nvCxnSpPr>
        <xdr:cNvPr id="478" name="直線コネクタ 477">
          <a:extLst>
            <a:ext uri="{FF2B5EF4-FFF2-40B4-BE49-F238E27FC236}">
              <a16:creationId xmlns:a16="http://schemas.microsoft.com/office/drawing/2014/main" id="{5CAEA924-9F1C-4791-9D5B-6061D4750AF7}"/>
            </a:ext>
          </a:extLst>
        </xdr:cNvPr>
        <xdr:cNvCxnSpPr/>
      </xdr:nvCxnSpPr>
      <xdr:spPr>
        <a:xfrm>
          <a:off x="6924040" y="182156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60452</xdr:rowOff>
    </xdr:from>
    <xdr:to>
      <xdr:col>36</xdr:col>
      <xdr:colOff>165100</xdr:colOff>
      <xdr:row>108</xdr:row>
      <xdr:rowOff>162052</xdr:rowOff>
    </xdr:to>
    <xdr:sp macro="" textlink="">
      <xdr:nvSpPr>
        <xdr:cNvPr id="479" name="楕円 478">
          <a:extLst>
            <a:ext uri="{FF2B5EF4-FFF2-40B4-BE49-F238E27FC236}">
              <a16:creationId xmlns:a16="http://schemas.microsoft.com/office/drawing/2014/main" id="{8CB2369D-0A2F-4377-AC14-DD64CBB21A37}"/>
            </a:ext>
          </a:extLst>
        </xdr:cNvPr>
        <xdr:cNvSpPr/>
      </xdr:nvSpPr>
      <xdr:spPr>
        <a:xfrm>
          <a:off x="6098540" y="181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110489</xdr:rowOff>
    </xdr:from>
    <xdr:to>
      <xdr:col>41</xdr:col>
      <xdr:colOff>50800</xdr:colOff>
      <xdr:row>108</xdr:row>
      <xdr:rowOff>111252</xdr:rowOff>
    </xdr:to>
    <xdr:cxnSp macro="">
      <xdr:nvCxnSpPr>
        <xdr:cNvPr id="480" name="直線コネクタ 479">
          <a:extLst>
            <a:ext uri="{FF2B5EF4-FFF2-40B4-BE49-F238E27FC236}">
              <a16:creationId xmlns:a16="http://schemas.microsoft.com/office/drawing/2014/main" id="{B09311DA-FC73-43D8-AB56-D46DBCC7E06F}"/>
            </a:ext>
          </a:extLst>
        </xdr:cNvPr>
        <xdr:cNvCxnSpPr/>
      </xdr:nvCxnSpPr>
      <xdr:spPr>
        <a:xfrm flipV="1">
          <a:off x="6149340" y="18215609"/>
          <a:ext cx="7747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50F1826E-E6B9-4C37-9BC0-32EEAAAA46A5}"/>
            </a:ext>
          </a:extLst>
        </xdr:cNvPr>
        <xdr:cNvSpPr txBox="1"/>
      </xdr:nvSpPr>
      <xdr:spPr>
        <a:xfrm>
          <a:off x="8271587" y="1780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37E274B3-FBAF-4F08-B69A-0FD5492A05A9}"/>
            </a:ext>
          </a:extLst>
        </xdr:cNvPr>
        <xdr:cNvSpPr txBox="1"/>
      </xdr:nvSpPr>
      <xdr:spPr>
        <a:xfrm>
          <a:off x="7509587"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4A23A4A1-153F-4387-9D0F-441F84B26654}"/>
            </a:ext>
          </a:extLst>
        </xdr:cNvPr>
        <xdr:cNvSpPr txBox="1"/>
      </xdr:nvSpPr>
      <xdr:spPr>
        <a:xfrm>
          <a:off x="6712027" y="177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58183</xdr:rowOff>
    </xdr:from>
    <xdr:ext cx="469744" cy="259045"/>
    <xdr:sp macro="" textlink="">
      <xdr:nvSpPr>
        <xdr:cNvPr id="484" name="n_4aveValue【市民会館】&#10;一人当たり面積">
          <a:extLst>
            <a:ext uri="{FF2B5EF4-FFF2-40B4-BE49-F238E27FC236}">
              <a16:creationId xmlns:a16="http://schemas.microsoft.com/office/drawing/2014/main" id="{6A003E2B-EDED-421C-9077-EE5D20065AD8}"/>
            </a:ext>
          </a:extLst>
        </xdr:cNvPr>
        <xdr:cNvSpPr txBox="1"/>
      </xdr:nvSpPr>
      <xdr:spPr>
        <a:xfrm>
          <a:off x="59373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151655</xdr:rowOff>
    </xdr:from>
    <xdr:ext cx="469744" cy="259045"/>
    <xdr:sp macro="" textlink="">
      <xdr:nvSpPr>
        <xdr:cNvPr id="485" name="n_1mainValue【市民会館】&#10;一人当たり面積">
          <a:extLst>
            <a:ext uri="{FF2B5EF4-FFF2-40B4-BE49-F238E27FC236}">
              <a16:creationId xmlns:a16="http://schemas.microsoft.com/office/drawing/2014/main" id="{64FC6F97-C573-4E5F-9C1A-40D3D1344312}"/>
            </a:ext>
          </a:extLst>
        </xdr:cNvPr>
        <xdr:cNvSpPr txBox="1"/>
      </xdr:nvSpPr>
      <xdr:spPr>
        <a:xfrm>
          <a:off x="8271587" y="1825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152416</xdr:rowOff>
    </xdr:from>
    <xdr:ext cx="469744" cy="259045"/>
    <xdr:sp macro="" textlink="">
      <xdr:nvSpPr>
        <xdr:cNvPr id="486" name="n_2mainValue【市民会館】&#10;一人当たり面積">
          <a:extLst>
            <a:ext uri="{FF2B5EF4-FFF2-40B4-BE49-F238E27FC236}">
              <a16:creationId xmlns:a16="http://schemas.microsoft.com/office/drawing/2014/main" id="{20DAD5AB-AF52-4105-B52B-C86F22226FB4}"/>
            </a:ext>
          </a:extLst>
        </xdr:cNvPr>
        <xdr:cNvSpPr txBox="1"/>
      </xdr:nvSpPr>
      <xdr:spPr>
        <a:xfrm>
          <a:off x="7509587" y="1825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152416</xdr:rowOff>
    </xdr:from>
    <xdr:ext cx="469744" cy="259045"/>
    <xdr:sp macro="" textlink="">
      <xdr:nvSpPr>
        <xdr:cNvPr id="487" name="n_3mainValue【市民会館】&#10;一人当たり面積">
          <a:extLst>
            <a:ext uri="{FF2B5EF4-FFF2-40B4-BE49-F238E27FC236}">
              <a16:creationId xmlns:a16="http://schemas.microsoft.com/office/drawing/2014/main" id="{F57AE489-5C3C-4F41-B7F8-EEAB6A10D0E0}"/>
            </a:ext>
          </a:extLst>
        </xdr:cNvPr>
        <xdr:cNvSpPr txBox="1"/>
      </xdr:nvSpPr>
      <xdr:spPr>
        <a:xfrm>
          <a:off x="6712027" y="1825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153179</xdr:rowOff>
    </xdr:from>
    <xdr:ext cx="469744" cy="259045"/>
    <xdr:sp macro="" textlink="">
      <xdr:nvSpPr>
        <xdr:cNvPr id="488" name="n_4mainValue【市民会館】&#10;一人当たり面積">
          <a:extLst>
            <a:ext uri="{FF2B5EF4-FFF2-40B4-BE49-F238E27FC236}">
              <a16:creationId xmlns:a16="http://schemas.microsoft.com/office/drawing/2014/main" id="{1AD5236F-C716-474D-A156-D33018AC075A}"/>
            </a:ext>
          </a:extLst>
        </xdr:cNvPr>
        <xdr:cNvSpPr txBox="1"/>
      </xdr:nvSpPr>
      <xdr:spPr>
        <a:xfrm>
          <a:off x="5937327" y="1825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20571108-09DA-4F0B-8215-1A061E3611F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7226A182-41C9-41EE-995B-5A1E93F694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A90889C-A57D-4B51-8010-9FBB908D341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C2294161-63B4-4C48-ADC0-E1D001E3826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B480D534-88BF-4FD4-89F7-8B1607CC305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494C752A-B37E-41B7-942E-BD831E9758F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BD04E65-CC5D-48C4-B63D-550561F88C2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2AB2BECE-2264-440E-818D-F163101503A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DEA3B4A4-DE0C-43F3-B524-3A39FFDCCF5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56D3630D-1A66-4AE6-A196-B876F6D9A01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8D364E31-F3A7-496E-8B54-65E12794A52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3DC48878-707D-4D58-A7A6-E60EE3FFB6A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ECB895EA-7BDE-4EA3-973C-BE1F95B85CC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04237232-FEDE-45F7-927C-43495C3E274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B06F2679-5DD5-4EA0-AB38-810A9C3D28A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E67C6B50-F222-404C-8983-FC2CA3811F5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1FA92D60-04A1-4877-9E3B-9FE7A4E9283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B077D5E4-F073-4776-A889-F5F7ECB074E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1A7F1548-BDBB-4E97-8B1E-312813A729C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3F883F3C-0F09-4742-AE1D-5B1ACDBF29A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76CCB8EC-1DC0-4545-AFF0-87CE256AA82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E46A64D9-0A04-48E9-AC08-12936605D4C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C8EA0785-F22C-4098-8EB1-50427CC9622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265F4B54-245B-4F5A-9F04-8AC7E3EEA28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2D05823E-8BCF-445C-9CA3-3CB671B6501F}"/>
            </a:ext>
          </a:extLst>
        </xdr:cNvPr>
        <xdr:cNvCxnSpPr/>
      </xdr:nvCxnSpPr>
      <xdr:spPr>
        <a:xfrm flipV="1">
          <a:off x="14375764" y="555688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E01779FB-C62F-4436-A519-A7CB7F42163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FD27A7AB-6304-47B3-A32E-F5C60F9B3625}"/>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1CE30D12-0792-4748-A48F-1B8460E13FD2}"/>
            </a:ext>
          </a:extLst>
        </xdr:cNvPr>
        <xdr:cNvSpPr txBox="1"/>
      </xdr:nvSpPr>
      <xdr:spPr>
        <a:xfrm>
          <a:off x="14414500" y="533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3AF16745-D9A5-4A1B-95FA-4C7C65C693EE}"/>
            </a:ext>
          </a:extLst>
        </xdr:cNvPr>
        <xdr:cNvCxnSpPr/>
      </xdr:nvCxnSpPr>
      <xdr:spPr>
        <a:xfrm>
          <a:off x="14287500" y="5556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776FA231-2ED3-4B18-8FC0-3CA37079EF3D}"/>
            </a:ext>
          </a:extLst>
        </xdr:cNvPr>
        <xdr:cNvSpPr txBox="1"/>
      </xdr:nvSpPr>
      <xdr:spPr>
        <a:xfrm>
          <a:off x="14414500" y="630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3C08B3FE-57B0-4B5C-8D55-2C1703D4DEBF}"/>
            </a:ext>
          </a:extLst>
        </xdr:cNvPr>
        <xdr:cNvSpPr/>
      </xdr:nvSpPr>
      <xdr:spPr>
        <a:xfrm>
          <a:off x="14325600" y="64509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50FDD116-3836-4099-9CD1-4DA09269F443}"/>
            </a:ext>
          </a:extLst>
        </xdr:cNvPr>
        <xdr:cNvSpPr/>
      </xdr:nvSpPr>
      <xdr:spPr>
        <a:xfrm>
          <a:off x="1357884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C014829A-A784-4251-82F6-87C03F5E14E7}"/>
            </a:ext>
          </a:extLst>
        </xdr:cNvPr>
        <xdr:cNvSpPr/>
      </xdr:nvSpPr>
      <xdr:spPr>
        <a:xfrm>
          <a:off x="128041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A042A862-AE8B-4DC4-8FFF-9DE9CE220E15}"/>
            </a:ext>
          </a:extLst>
        </xdr:cNvPr>
        <xdr:cNvSpPr/>
      </xdr:nvSpPr>
      <xdr:spPr>
        <a:xfrm>
          <a:off x="1202944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3" name="フローチャート: 判断 522">
          <a:extLst>
            <a:ext uri="{FF2B5EF4-FFF2-40B4-BE49-F238E27FC236}">
              <a16:creationId xmlns:a16="http://schemas.microsoft.com/office/drawing/2014/main" id="{D22123AB-BA45-45AC-BB2B-DC6359831912}"/>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DCF4036-D5DA-4B9B-9FA0-A9BFDF4C961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465C6FB-2097-4A43-ABD9-90534B00533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69D72DD-5E5D-4686-B9CA-BB0A7A54E6E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A6F9B0D-B901-47AD-84D8-EFFB4A2C4F2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2C45CE5-4D6E-4D3B-8152-3894FDD6999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71120</xdr:rowOff>
    </xdr:from>
    <xdr:to>
      <xdr:col>85</xdr:col>
      <xdr:colOff>177800</xdr:colOff>
      <xdr:row>40</xdr:row>
      <xdr:rowOff>1270</xdr:rowOff>
    </xdr:to>
    <xdr:sp macro="" textlink="">
      <xdr:nvSpPr>
        <xdr:cNvPr id="529" name="楕円 528">
          <a:extLst>
            <a:ext uri="{FF2B5EF4-FFF2-40B4-BE49-F238E27FC236}">
              <a16:creationId xmlns:a16="http://schemas.microsoft.com/office/drawing/2014/main" id="{EB5BDF59-ED10-4A7D-B7CF-BD1C35C61825}"/>
            </a:ext>
          </a:extLst>
        </xdr:cNvPr>
        <xdr:cNvSpPr/>
      </xdr:nvSpPr>
      <xdr:spPr>
        <a:xfrm>
          <a:off x="14325600" y="66090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49547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07821E0A-EFD8-422D-899A-0D7579F0AA98}"/>
            </a:ext>
          </a:extLst>
        </xdr:cNvPr>
        <xdr:cNvSpPr txBox="1"/>
      </xdr:nvSpPr>
      <xdr:spPr>
        <a:xfrm>
          <a:off x="144145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xdr:rowOff>
    </xdr:from>
    <xdr:to>
      <xdr:col>81</xdr:col>
      <xdr:colOff>101600</xdr:colOff>
      <xdr:row>39</xdr:row>
      <xdr:rowOff>104140</xdr:rowOff>
    </xdr:to>
    <xdr:sp macro="" textlink="">
      <xdr:nvSpPr>
        <xdr:cNvPr id="531" name="楕円 530">
          <a:extLst>
            <a:ext uri="{FF2B5EF4-FFF2-40B4-BE49-F238E27FC236}">
              <a16:creationId xmlns:a16="http://schemas.microsoft.com/office/drawing/2014/main" id="{081158DE-411D-4836-AA84-0B03BB12CD6E}"/>
            </a:ext>
          </a:extLst>
        </xdr:cNvPr>
        <xdr:cNvSpPr/>
      </xdr:nvSpPr>
      <xdr:spPr>
        <a:xfrm>
          <a:off x="1357884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53340</xdr:rowOff>
    </xdr:from>
    <xdr:to>
      <xdr:col>85</xdr:col>
      <xdr:colOff>127000</xdr:colOff>
      <xdr:row>39</xdr:row>
      <xdr:rowOff>121920</xdr:rowOff>
    </xdr:to>
    <xdr:cxnSp macro="">
      <xdr:nvCxnSpPr>
        <xdr:cNvPr id="532" name="直線コネクタ 531">
          <a:extLst>
            <a:ext uri="{FF2B5EF4-FFF2-40B4-BE49-F238E27FC236}">
              <a16:creationId xmlns:a16="http://schemas.microsoft.com/office/drawing/2014/main" id="{90C4E724-300D-4D1C-9DB4-A80496355D72}"/>
            </a:ext>
          </a:extLst>
        </xdr:cNvPr>
        <xdr:cNvCxnSpPr/>
      </xdr:nvCxnSpPr>
      <xdr:spPr>
        <a:xfrm>
          <a:off x="13629640" y="6591300"/>
          <a:ext cx="7467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533" name="楕円 532">
          <a:extLst>
            <a:ext uri="{FF2B5EF4-FFF2-40B4-BE49-F238E27FC236}">
              <a16:creationId xmlns:a16="http://schemas.microsoft.com/office/drawing/2014/main" id="{290453F7-7D89-4AF1-A462-B393808736E8}"/>
            </a:ext>
          </a:extLst>
        </xdr:cNvPr>
        <xdr:cNvSpPr/>
      </xdr:nvSpPr>
      <xdr:spPr>
        <a:xfrm>
          <a:off x="1280414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53340</xdr:rowOff>
    </xdr:from>
    <xdr:to>
      <xdr:col>81</xdr:col>
      <xdr:colOff>50800</xdr:colOff>
      <xdr:row>39</xdr:row>
      <xdr:rowOff>118110</xdr:rowOff>
    </xdr:to>
    <xdr:cxnSp macro="">
      <xdr:nvCxnSpPr>
        <xdr:cNvPr id="534" name="直線コネクタ 533">
          <a:extLst>
            <a:ext uri="{FF2B5EF4-FFF2-40B4-BE49-F238E27FC236}">
              <a16:creationId xmlns:a16="http://schemas.microsoft.com/office/drawing/2014/main" id="{8B58C67D-C012-4E6E-A388-373B2970C64D}"/>
            </a:ext>
          </a:extLst>
        </xdr:cNvPr>
        <xdr:cNvCxnSpPr/>
      </xdr:nvCxnSpPr>
      <xdr:spPr>
        <a:xfrm flipV="1">
          <a:off x="12854940" y="6591300"/>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82550</xdr:rowOff>
    </xdr:from>
    <xdr:to>
      <xdr:col>72</xdr:col>
      <xdr:colOff>38100</xdr:colOff>
      <xdr:row>40</xdr:row>
      <xdr:rowOff>12700</xdr:rowOff>
    </xdr:to>
    <xdr:sp macro="" textlink="">
      <xdr:nvSpPr>
        <xdr:cNvPr id="535" name="楕円 534">
          <a:extLst>
            <a:ext uri="{FF2B5EF4-FFF2-40B4-BE49-F238E27FC236}">
              <a16:creationId xmlns:a16="http://schemas.microsoft.com/office/drawing/2014/main" id="{51FFC651-0944-4452-9561-592DFFB6F680}"/>
            </a:ext>
          </a:extLst>
        </xdr:cNvPr>
        <xdr:cNvSpPr/>
      </xdr:nvSpPr>
      <xdr:spPr>
        <a:xfrm>
          <a:off x="12029440" y="662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118110</xdr:rowOff>
    </xdr:from>
    <xdr:to>
      <xdr:col>76</xdr:col>
      <xdr:colOff>114300</xdr:colOff>
      <xdr:row>39</xdr:row>
      <xdr:rowOff>133350</xdr:rowOff>
    </xdr:to>
    <xdr:cxnSp macro="">
      <xdr:nvCxnSpPr>
        <xdr:cNvPr id="536" name="直線コネクタ 535">
          <a:extLst>
            <a:ext uri="{FF2B5EF4-FFF2-40B4-BE49-F238E27FC236}">
              <a16:creationId xmlns:a16="http://schemas.microsoft.com/office/drawing/2014/main" id="{9CE36699-C016-4E6D-938B-414EA683E3C8}"/>
            </a:ext>
          </a:extLst>
        </xdr:cNvPr>
        <xdr:cNvCxnSpPr/>
      </xdr:nvCxnSpPr>
      <xdr:spPr>
        <a:xfrm flipV="1">
          <a:off x="12072620" y="665607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50165</xdr:rowOff>
    </xdr:from>
    <xdr:to>
      <xdr:col>67</xdr:col>
      <xdr:colOff>101600</xdr:colOff>
      <xdr:row>39</xdr:row>
      <xdr:rowOff>151765</xdr:rowOff>
    </xdr:to>
    <xdr:sp macro="" textlink="">
      <xdr:nvSpPr>
        <xdr:cNvPr id="537" name="楕円 536">
          <a:extLst>
            <a:ext uri="{FF2B5EF4-FFF2-40B4-BE49-F238E27FC236}">
              <a16:creationId xmlns:a16="http://schemas.microsoft.com/office/drawing/2014/main" id="{1E49289B-739F-4E38-86AB-ABCC003BFC8C}"/>
            </a:ext>
          </a:extLst>
        </xdr:cNvPr>
        <xdr:cNvSpPr/>
      </xdr:nvSpPr>
      <xdr:spPr>
        <a:xfrm>
          <a:off x="1123188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100965</xdr:rowOff>
    </xdr:from>
    <xdr:to>
      <xdr:col>71</xdr:col>
      <xdr:colOff>177800</xdr:colOff>
      <xdr:row>39</xdr:row>
      <xdr:rowOff>133350</xdr:rowOff>
    </xdr:to>
    <xdr:cxnSp macro="">
      <xdr:nvCxnSpPr>
        <xdr:cNvPr id="538" name="直線コネクタ 537">
          <a:extLst>
            <a:ext uri="{FF2B5EF4-FFF2-40B4-BE49-F238E27FC236}">
              <a16:creationId xmlns:a16="http://schemas.microsoft.com/office/drawing/2014/main" id="{049F541E-2FAD-48AF-9939-ED1DCF3AD695}"/>
            </a:ext>
          </a:extLst>
        </xdr:cNvPr>
        <xdr:cNvCxnSpPr/>
      </xdr:nvCxnSpPr>
      <xdr:spPr>
        <a:xfrm>
          <a:off x="11282680" y="663892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4E3AAA5E-3310-4727-849B-157D6A2D6AE2}"/>
            </a:ext>
          </a:extLst>
        </xdr:cNvPr>
        <xdr:cNvSpPr txBox="1"/>
      </xdr:nvSpPr>
      <xdr:spPr>
        <a:xfrm>
          <a:off x="134372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169B115B-E2A8-4F5B-B8BD-083BE3D728FE}"/>
            </a:ext>
          </a:extLst>
        </xdr:cNvPr>
        <xdr:cNvSpPr txBox="1"/>
      </xdr:nvSpPr>
      <xdr:spPr>
        <a:xfrm>
          <a:off x="126752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A4A03EA8-24BC-46FF-9C93-F3C02E4148F1}"/>
            </a:ext>
          </a:extLst>
        </xdr:cNvPr>
        <xdr:cNvSpPr txBox="1"/>
      </xdr:nvSpPr>
      <xdr:spPr>
        <a:xfrm>
          <a:off x="119005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06EC5173-0AE7-4B77-AC89-ABF43B21CDF0}"/>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95267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A0504330-8180-4B74-89A3-4A11C1C5CBC8}"/>
            </a:ext>
          </a:extLst>
        </xdr:cNvPr>
        <xdr:cNvSpPr txBox="1"/>
      </xdr:nvSpPr>
      <xdr:spPr>
        <a:xfrm>
          <a:off x="134372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2217F9A0-FB96-4BA5-8A45-531019811662}"/>
            </a:ext>
          </a:extLst>
        </xdr:cNvPr>
        <xdr:cNvSpPr txBox="1"/>
      </xdr:nvSpPr>
      <xdr:spPr>
        <a:xfrm>
          <a:off x="126752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3827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A74AC173-5CF8-4402-8E02-212492E3DEDD}"/>
            </a:ext>
          </a:extLst>
        </xdr:cNvPr>
        <xdr:cNvSpPr txBox="1"/>
      </xdr:nvSpPr>
      <xdr:spPr>
        <a:xfrm>
          <a:off x="119005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142892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9FCA7DC9-E8D5-4F34-90C2-3018C332F96B}"/>
            </a:ext>
          </a:extLst>
        </xdr:cNvPr>
        <xdr:cNvSpPr txBox="1"/>
      </xdr:nvSpPr>
      <xdr:spPr>
        <a:xfrm>
          <a:off x="1110298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22EEA6AA-6764-4A57-B02D-8DFA1350BF1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52C06518-A329-47F6-96C1-14B4DC826EB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C27D20F4-2871-4742-8269-EF7499FA655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D5F60103-192F-437A-BA4E-2401D59A37A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FF1A39FF-1B2F-4533-A518-7AAB1E745EF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D41777DA-2581-4915-BEE4-A68076B657B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E384B6BF-5E1A-4717-91E2-7723DFE2BA4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32905E96-198A-4594-9BFE-AC106D90221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902C8BED-23BD-4FAF-A2C2-E441F2983CD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22543795-7D74-421F-928C-0106A120E5E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AA53C7E4-CCB0-4529-AAA4-D112528047C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556E1AAC-711E-4DB4-8C08-56B89C5A087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6262CC2D-4515-4AF3-AF5D-80251143823C}"/>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27B1660A-B211-4DDB-907D-D65750775DEB}"/>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9B986D5B-8BFE-4CBF-B546-9FF25EC39FA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BAC93DD0-B878-4C4D-B7FE-9ACB3290C949}"/>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61B3C992-CE27-4AB8-B47F-0EBEC33B0A7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5295CE6A-5563-41E8-95CC-95E37CE60CF6}"/>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204BC0DE-B170-4202-89B1-DE1CE202349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949E7A29-ABEF-4D7F-89D2-D166DD61672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97EA764D-6703-4183-8BD3-8B8B2D3C158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DFA8A220-BDCD-41F8-BEC1-82BF1CEA630B}"/>
            </a:ext>
          </a:extLst>
        </xdr:cNvPr>
        <xdr:cNvCxnSpPr/>
      </xdr:nvCxnSpPr>
      <xdr:spPr>
        <a:xfrm flipV="1">
          <a:off x="19509104" y="5852308"/>
          <a:ext cx="0" cy="1146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945CCFD9-32CB-4562-95A6-F617A48CC7F8}"/>
            </a:ext>
          </a:extLst>
        </xdr:cNvPr>
        <xdr:cNvSpPr txBox="1"/>
      </xdr:nvSpPr>
      <xdr:spPr>
        <a:xfrm>
          <a:off x="19547840" y="700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C71214BB-B4D4-4A18-9023-10EE3368FD69}"/>
            </a:ext>
          </a:extLst>
        </xdr:cNvPr>
        <xdr:cNvCxnSpPr/>
      </xdr:nvCxnSpPr>
      <xdr:spPr>
        <a:xfrm>
          <a:off x="19443700" y="6998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0DB0212A-3CA5-4328-9996-2BF73DC141C5}"/>
            </a:ext>
          </a:extLst>
        </xdr:cNvPr>
        <xdr:cNvSpPr txBox="1"/>
      </xdr:nvSpPr>
      <xdr:spPr>
        <a:xfrm>
          <a:off x="19547840" y="56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3F791CC6-3BCF-45A8-9AB2-284F66FC3363}"/>
            </a:ext>
          </a:extLst>
        </xdr:cNvPr>
        <xdr:cNvCxnSpPr/>
      </xdr:nvCxnSpPr>
      <xdr:spPr>
        <a:xfrm>
          <a:off x="19443700" y="5852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79EF76FB-D92C-4A69-A09D-38F188E1B928}"/>
            </a:ext>
          </a:extLst>
        </xdr:cNvPr>
        <xdr:cNvSpPr txBox="1"/>
      </xdr:nvSpPr>
      <xdr:spPr>
        <a:xfrm>
          <a:off x="19547840" y="65385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4ACC7A6D-9D68-46BB-9CE3-3F7A3554B52C}"/>
            </a:ext>
          </a:extLst>
        </xdr:cNvPr>
        <xdr:cNvSpPr/>
      </xdr:nvSpPr>
      <xdr:spPr>
        <a:xfrm>
          <a:off x="19458940" y="66833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850295F1-325C-4DA5-8BF6-F77A387D3842}"/>
            </a:ext>
          </a:extLst>
        </xdr:cNvPr>
        <xdr:cNvSpPr/>
      </xdr:nvSpPr>
      <xdr:spPr>
        <a:xfrm>
          <a:off x="18735040" y="668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15C3A7EF-9D50-4FE1-9CDA-5F77F33CC675}"/>
            </a:ext>
          </a:extLst>
        </xdr:cNvPr>
        <xdr:cNvSpPr/>
      </xdr:nvSpPr>
      <xdr:spPr>
        <a:xfrm>
          <a:off x="17937480" y="669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5C4733D4-6F4A-4061-84E9-EF960EE83FF6}"/>
            </a:ext>
          </a:extLst>
        </xdr:cNvPr>
        <xdr:cNvSpPr/>
      </xdr:nvSpPr>
      <xdr:spPr>
        <a:xfrm>
          <a:off x="17162780" y="669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59450</xdr:rowOff>
    </xdr:from>
    <xdr:to>
      <xdr:col>98</xdr:col>
      <xdr:colOff>38100</xdr:colOff>
      <xdr:row>40</xdr:row>
      <xdr:rowOff>161050</xdr:rowOff>
    </xdr:to>
    <xdr:sp macro="" textlink="">
      <xdr:nvSpPr>
        <xdr:cNvPr id="578" name="フローチャート: 判断 577">
          <a:extLst>
            <a:ext uri="{FF2B5EF4-FFF2-40B4-BE49-F238E27FC236}">
              <a16:creationId xmlns:a16="http://schemas.microsoft.com/office/drawing/2014/main" id="{D7271E64-D418-47D7-9865-291CED7DD8D7}"/>
            </a:ext>
          </a:extLst>
        </xdr:cNvPr>
        <xdr:cNvSpPr/>
      </xdr:nvSpPr>
      <xdr:spPr>
        <a:xfrm>
          <a:off x="16388080" y="67650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6A9102D4-B8A7-4BDC-877B-FEE7260274C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157D6B8-D4A1-4773-8884-A9BB3921E93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0767F76-E47B-4C3E-B799-83DC8A9E261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BB1A965-3B2C-4A6C-AB0E-22D0B0F410D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48CF666-C916-4D7D-983E-A492891A156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3834</xdr:rowOff>
    </xdr:from>
    <xdr:to>
      <xdr:col>116</xdr:col>
      <xdr:colOff>114300</xdr:colOff>
      <xdr:row>40</xdr:row>
      <xdr:rowOff>105434</xdr:rowOff>
    </xdr:to>
    <xdr:sp macro="" textlink="">
      <xdr:nvSpPr>
        <xdr:cNvPr id="584" name="楕円 583">
          <a:extLst>
            <a:ext uri="{FF2B5EF4-FFF2-40B4-BE49-F238E27FC236}">
              <a16:creationId xmlns:a16="http://schemas.microsoft.com/office/drawing/2014/main" id="{B05BEEE1-CB31-45C4-8E7A-560AB8492E48}"/>
            </a:ext>
          </a:extLst>
        </xdr:cNvPr>
        <xdr:cNvSpPr/>
      </xdr:nvSpPr>
      <xdr:spPr>
        <a:xfrm>
          <a:off x="19458940" y="670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153711</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A81D11B9-2814-4472-B0C7-E4DD44A299D6}"/>
            </a:ext>
          </a:extLst>
        </xdr:cNvPr>
        <xdr:cNvSpPr txBox="1"/>
      </xdr:nvSpPr>
      <xdr:spPr>
        <a:xfrm>
          <a:off x="19547840" y="669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1118</xdr:rowOff>
    </xdr:from>
    <xdr:to>
      <xdr:col>112</xdr:col>
      <xdr:colOff>38100</xdr:colOff>
      <xdr:row>40</xdr:row>
      <xdr:rowOff>102718</xdr:rowOff>
    </xdr:to>
    <xdr:sp macro="" textlink="">
      <xdr:nvSpPr>
        <xdr:cNvPr id="586" name="楕円 585">
          <a:extLst>
            <a:ext uri="{FF2B5EF4-FFF2-40B4-BE49-F238E27FC236}">
              <a16:creationId xmlns:a16="http://schemas.microsoft.com/office/drawing/2014/main" id="{EAE809A3-36A3-40F6-AEEE-FB957A2F55D6}"/>
            </a:ext>
          </a:extLst>
        </xdr:cNvPr>
        <xdr:cNvSpPr/>
      </xdr:nvSpPr>
      <xdr:spPr>
        <a:xfrm>
          <a:off x="18735040" y="67067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51918</xdr:rowOff>
    </xdr:from>
    <xdr:to>
      <xdr:col>116</xdr:col>
      <xdr:colOff>63500</xdr:colOff>
      <xdr:row>40</xdr:row>
      <xdr:rowOff>54634</xdr:rowOff>
    </xdr:to>
    <xdr:cxnSp macro="">
      <xdr:nvCxnSpPr>
        <xdr:cNvPr id="587" name="直線コネクタ 586">
          <a:extLst>
            <a:ext uri="{FF2B5EF4-FFF2-40B4-BE49-F238E27FC236}">
              <a16:creationId xmlns:a16="http://schemas.microsoft.com/office/drawing/2014/main" id="{12D8268C-E067-4DBF-BC9B-AD822C3A98BF}"/>
            </a:ext>
          </a:extLst>
        </xdr:cNvPr>
        <xdr:cNvCxnSpPr/>
      </xdr:nvCxnSpPr>
      <xdr:spPr>
        <a:xfrm>
          <a:off x="18778220" y="6757518"/>
          <a:ext cx="731520" cy="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21475</xdr:rowOff>
    </xdr:from>
    <xdr:to>
      <xdr:col>107</xdr:col>
      <xdr:colOff>101600</xdr:colOff>
      <xdr:row>40</xdr:row>
      <xdr:rowOff>123075</xdr:rowOff>
    </xdr:to>
    <xdr:sp macro="" textlink="">
      <xdr:nvSpPr>
        <xdr:cNvPr id="588" name="楕円 587">
          <a:extLst>
            <a:ext uri="{FF2B5EF4-FFF2-40B4-BE49-F238E27FC236}">
              <a16:creationId xmlns:a16="http://schemas.microsoft.com/office/drawing/2014/main" id="{BB5639D9-7AE8-44DA-96F0-203FE16591E5}"/>
            </a:ext>
          </a:extLst>
        </xdr:cNvPr>
        <xdr:cNvSpPr/>
      </xdr:nvSpPr>
      <xdr:spPr>
        <a:xfrm>
          <a:off x="17937480" y="672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51918</xdr:rowOff>
    </xdr:from>
    <xdr:to>
      <xdr:col>111</xdr:col>
      <xdr:colOff>177800</xdr:colOff>
      <xdr:row>40</xdr:row>
      <xdr:rowOff>72275</xdr:rowOff>
    </xdr:to>
    <xdr:cxnSp macro="">
      <xdr:nvCxnSpPr>
        <xdr:cNvPr id="589" name="直線コネクタ 588">
          <a:extLst>
            <a:ext uri="{FF2B5EF4-FFF2-40B4-BE49-F238E27FC236}">
              <a16:creationId xmlns:a16="http://schemas.microsoft.com/office/drawing/2014/main" id="{DFF23053-80BA-42E5-86DB-CA9F27B12C5C}"/>
            </a:ext>
          </a:extLst>
        </xdr:cNvPr>
        <xdr:cNvCxnSpPr/>
      </xdr:nvCxnSpPr>
      <xdr:spPr>
        <a:xfrm flipV="1">
          <a:off x="17988280" y="6757518"/>
          <a:ext cx="789940" cy="2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30690</xdr:rowOff>
    </xdr:from>
    <xdr:to>
      <xdr:col>102</xdr:col>
      <xdr:colOff>165100</xdr:colOff>
      <xdr:row>40</xdr:row>
      <xdr:rowOff>132290</xdr:rowOff>
    </xdr:to>
    <xdr:sp macro="" textlink="">
      <xdr:nvSpPr>
        <xdr:cNvPr id="590" name="楕円 589">
          <a:extLst>
            <a:ext uri="{FF2B5EF4-FFF2-40B4-BE49-F238E27FC236}">
              <a16:creationId xmlns:a16="http://schemas.microsoft.com/office/drawing/2014/main" id="{094D179A-B0D0-46BF-A652-8E5FCAD6EC2D}"/>
            </a:ext>
          </a:extLst>
        </xdr:cNvPr>
        <xdr:cNvSpPr/>
      </xdr:nvSpPr>
      <xdr:spPr>
        <a:xfrm>
          <a:off x="17162780" y="673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72275</xdr:rowOff>
    </xdr:from>
    <xdr:to>
      <xdr:col>107</xdr:col>
      <xdr:colOff>50800</xdr:colOff>
      <xdr:row>40</xdr:row>
      <xdr:rowOff>81490</xdr:rowOff>
    </xdr:to>
    <xdr:cxnSp macro="">
      <xdr:nvCxnSpPr>
        <xdr:cNvPr id="591" name="直線コネクタ 590">
          <a:extLst>
            <a:ext uri="{FF2B5EF4-FFF2-40B4-BE49-F238E27FC236}">
              <a16:creationId xmlns:a16="http://schemas.microsoft.com/office/drawing/2014/main" id="{5C581EBF-034C-4960-B63D-ACD76706EF95}"/>
            </a:ext>
          </a:extLst>
        </xdr:cNvPr>
        <xdr:cNvCxnSpPr/>
      </xdr:nvCxnSpPr>
      <xdr:spPr>
        <a:xfrm flipV="1">
          <a:off x="17213580" y="6777875"/>
          <a:ext cx="774700" cy="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34413</xdr:rowOff>
    </xdr:from>
    <xdr:to>
      <xdr:col>98</xdr:col>
      <xdr:colOff>38100</xdr:colOff>
      <xdr:row>40</xdr:row>
      <xdr:rowOff>136013</xdr:rowOff>
    </xdr:to>
    <xdr:sp macro="" textlink="">
      <xdr:nvSpPr>
        <xdr:cNvPr id="592" name="楕円 591">
          <a:extLst>
            <a:ext uri="{FF2B5EF4-FFF2-40B4-BE49-F238E27FC236}">
              <a16:creationId xmlns:a16="http://schemas.microsoft.com/office/drawing/2014/main" id="{1E9CB3ED-8B2E-4343-8CF3-8A1875297262}"/>
            </a:ext>
          </a:extLst>
        </xdr:cNvPr>
        <xdr:cNvSpPr/>
      </xdr:nvSpPr>
      <xdr:spPr>
        <a:xfrm>
          <a:off x="16388080" y="67400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81490</xdr:rowOff>
    </xdr:from>
    <xdr:to>
      <xdr:col>102</xdr:col>
      <xdr:colOff>114300</xdr:colOff>
      <xdr:row>40</xdr:row>
      <xdr:rowOff>85213</xdr:rowOff>
    </xdr:to>
    <xdr:cxnSp macro="">
      <xdr:nvCxnSpPr>
        <xdr:cNvPr id="593" name="直線コネクタ 592">
          <a:extLst>
            <a:ext uri="{FF2B5EF4-FFF2-40B4-BE49-F238E27FC236}">
              <a16:creationId xmlns:a16="http://schemas.microsoft.com/office/drawing/2014/main" id="{AF87CAD5-0CCA-4ECA-8902-0DBCEC576919}"/>
            </a:ext>
          </a:extLst>
        </xdr:cNvPr>
        <xdr:cNvCxnSpPr/>
      </xdr:nvCxnSpPr>
      <xdr:spPr>
        <a:xfrm flipV="1">
          <a:off x="16431260" y="6787090"/>
          <a:ext cx="782320" cy="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6D4BD0FE-0244-4700-9A3A-8A978E14FFF7}"/>
            </a:ext>
          </a:extLst>
        </xdr:cNvPr>
        <xdr:cNvSpPr txBox="1"/>
      </xdr:nvSpPr>
      <xdr:spPr>
        <a:xfrm>
          <a:off x="18496495" y="646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0EB258F2-D156-42F7-A020-7BCAFEC2C060}"/>
            </a:ext>
          </a:extLst>
        </xdr:cNvPr>
        <xdr:cNvSpPr txBox="1"/>
      </xdr:nvSpPr>
      <xdr:spPr>
        <a:xfrm>
          <a:off x="17734495" y="647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9AD7DE74-7846-4863-BB1B-1305B10D50D0}"/>
            </a:ext>
          </a:extLst>
        </xdr:cNvPr>
        <xdr:cNvSpPr txBox="1"/>
      </xdr:nvSpPr>
      <xdr:spPr>
        <a:xfrm>
          <a:off x="16936935" y="647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152177</xdr:rowOff>
    </xdr:from>
    <xdr:ext cx="534377" cy="259045"/>
    <xdr:sp macro="" textlink="">
      <xdr:nvSpPr>
        <xdr:cNvPr id="597" name="n_4aveValue【一般廃棄物処理施設】&#10;一人当たり有形固定資産（償却資産）額">
          <a:extLst>
            <a:ext uri="{FF2B5EF4-FFF2-40B4-BE49-F238E27FC236}">
              <a16:creationId xmlns:a16="http://schemas.microsoft.com/office/drawing/2014/main" id="{3A3E9F65-1FC5-4765-B23B-02EB19429DDA}"/>
            </a:ext>
          </a:extLst>
        </xdr:cNvPr>
        <xdr:cNvSpPr txBox="1"/>
      </xdr:nvSpPr>
      <xdr:spPr>
        <a:xfrm>
          <a:off x="16194551" y="685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93845</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D5B12E70-A571-47B1-B8B0-217C61E5DE21}"/>
            </a:ext>
          </a:extLst>
        </xdr:cNvPr>
        <xdr:cNvSpPr txBox="1"/>
      </xdr:nvSpPr>
      <xdr:spPr>
        <a:xfrm>
          <a:off x="18496495" y="679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114202</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72AE4B5D-7ED3-4DFC-BC19-82EDCE99A3D0}"/>
            </a:ext>
          </a:extLst>
        </xdr:cNvPr>
        <xdr:cNvSpPr txBox="1"/>
      </xdr:nvSpPr>
      <xdr:spPr>
        <a:xfrm>
          <a:off x="17734495" y="681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123417</xdr:rowOff>
    </xdr:from>
    <xdr:ext cx="534377" cy="259045"/>
    <xdr:sp macro="" textlink="">
      <xdr:nvSpPr>
        <xdr:cNvPr id="600" name="n_3mainValue【一般廃棄物処理施設】&#10;一人当たり有形固定資産（償却資産）額">
          <a:extLst>
            <a:ext uri="{FF2B5EF4-FFF2-40B4-BE49-F238E27FC236}">
              <a16:creationId xmlns:a16="http://schemas.microsoft.com/office/drawing/2014/main" id="{7CF07B98-EC38-4F5C-B46B-71C1613BCDD8}"/>
            </a:ext>
          </a:extLst>
        </xdr:cNvPr>
        <xdr:cNvSpPr txBox="1"/>
      </xdr:nvSpPr>
      <xdr:spPr>
        <a:xfrm>
          <a:off x="16969251" y="682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152540</xdr:rowOff>
    </xdr:from>
    <xdr:ext cx="534377" cy="259045"/>
    <xdr:sp macro="" textlink="">
      <xdr:nvSpPr>
        <xdr:cNvPr id="601" name="n_4mainValue【一般廃棄物処理施設】&#10;一人当たり有形固定資産（償却資産）額">
          <a:extLst>
            <a:ext uri="{FF2B5EF4-FFF2-40B4-BE49-F238E27FC236}">
              <a16:creationId xmlns:a16="http://schemas.microsoft.com/office/drawing/2014/main" id="{A9286A6C-D29E-450A-8400-9D6F8C6401A5}"/>
            </a:ext>
          </a:extLst>
        </xdr:cNvPr>
        <xdr:cNvSpPr txBox="1"/>
      </xdr:nvSpPr>
      <xdr:spPr>
        <a:xfrm>
          <a:off x="16194551" y="652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DF1D28E0-1F40-47A8-9174-A8ACF1AE078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895BB17-7127-4D5B-B8A8-5773120A79D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06F9F158-368F-422F-8BCF-87D35009066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2278DC63-F85D-431C-973E-44EA951ECB4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612DEBD7-8219-4AB8-9035-DBC4321911B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CCC594CC-EAFA-4F73-88A9-6042B927540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25B70D42-1327-47FB-AA8D-9AB91FA6592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2407D0C-C5DB-4518-93A8-D47D29D36D7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9F7418D4-3812-486F-82A0-B900B485C60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9CCAFF2D-68D2-4E1E-8BA2-08F47A3D78F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0591C0E5-246F-4B89-B557-F6259AAEAA8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a:extLst>
            <a:ext uri="{FF2B5EF4-FFF2-40B4-BE49-F238E27FC236}">
              <a16:creationId xmlns:a16="http://schemas.microsoft.com/office/drawing/2014/main" id="{F8E84759-0AE4-4A38-A2B1-FC8B29649B2E}"/>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3497777A-A98A-40FA-941F-E432E3FB52D5}"/>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a:extLst>
            <a:ext uri="{FF2B5EF4-FFF2-40B4-BE49-F238E27FC236}">
              <a16:creationId xmlns:a16="http://schemas.microsoft.com/office/drawing/2014/main" id="{F95B7338-DB01-42AF-AB5B-36CC3DE1D2BD}"/>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a:extLst>
            <a:ext uri="{FF2B5EF4-FFF2-40B4-BE49-F238E27FC236}">
              <a16:creationId xmlns:a16="http://schemas.microsoft.com/office/drawing/2014/main" id="{CC8E1658-DF86-4BE0-9640-2D6D99BC4DB9}"/>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a:extLst>
            <a:ext uri="{FF2B5EF4-FFF2-40B4-BE49-F238E27FC236}">
              <a16:creationId xmlns:a16="http://schemas.microsoft.com/office/drawing/2014/main" id="{ED498F75-EC63-4B8E-9549-BB2D834AFD23}"/>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a:extLst>
            <a:ext uri="{FF2B5EF4-FFF2-40B4-BE49-F238E27FC236}">
              <a16:creationId xmlns:a16="http://schemas.microsoft.com/office/drawing/2014/main" id="{8924E6C3-9F1A-4FAD-930F-1DD8E8179093}"/>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a:extLst>
            <a:ext uri="{FF2B5EF4-FFF2-40B4-BE49-F238E27FC236}">
              <a16:creationId xmlns:a16="http://schemas.microsoft.com/office/drawing/2014/main" id="{AE8202CB-B773-480F-9327-648243166BDC}"/>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a:extLst>
            <a:ext uri="{FF2B5EF4-FFF2-40B4-BE49-F238E27FC236}">
              <a16:creationId xmlns:a16="http://schemas.microsoft.com/office/drawing/2014/main" id="{E958D562-06F5-4890-8CEF-F3CD0D19EE72}"/>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B6293409-C7B7-49EB-A1CA-2147FD4D7E6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83523137-2645-4832-A53B-7839211895AC}"/>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1149BCFE-8BF1-4C11-A25D-833F8B5DB8A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a:extLst>
            <a:ext uri="{FF2B5EF4-FFF2-40B4-BE49-F238E27FC236}">
              <a16:creationId xmlns:a16="http://schemas.microsoft.com/office/drawing/2014/main" id="{C1521D30-08E9-4A93-9205-C9BC00C43A32}"/>
            </a:ext>
          </a:extLst>
        </xdr:cNvPr>
        <xdr:cNvCxnSpPr/>
      </xdr:nvCxnSpPr>
      <xdr:spPr>
        <a:xfrm flipV="1">
          <a:off x="14375764" y="928878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79128250-F5CC-460E-B419-5AEAD23F04A5}"/>
            </a:ext>
          </a:extLst>
        </xdr:cNvPr>
        <xdr:cNvSpPr txBox="1"/>
      </xdr:nvSpPr>
      <xdr:spPr>
        <a:xfrm>
          <a:off x="1441450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a:extLst>
            <a:ext uri="{FF2B5EF4-FFF2-40B4-BE49-F238E27FC236}">
              <a16:creationId xmlns:a16="http://schemas.microsoft.com/office/drawing/2014/main" id="{1F0D9F8E-7995-4F10-AA69-07E4B6681479}"/>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0F3F17CE-C0F8-46C2-8FDB-B3DD9EB8CC39}"/>
            </a:ext>
          </a:extLst>
        </xdr:cNvPr>
        <xdr:cNvSpPr txBox="1"/>
      </xdr:nvSpPr>
      <xdr:spPr>
        <a:xfrm>
          <a:off x="14414500" y="906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2109E4AA-6E43-4A53-8F06-8C9BD7ADBCD7}"/>
            </a:ext>
          </a:extLst>
        </xdr:cNvPr>
        <xdr:cNvCxnSpPr/>
      </xdr:nvCxnSpPr>
      <xdr:spPr>
        <a:xfrm>
          <a:off x="14287500" y="928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780ADA3A-D6C4-4CD0-A0DA-F65C5BEDCD97}"/>
            </a:ext>
          </a:extLst>
        </xdr:cNvPr>
        <xdr:cNvSpPr txBox="1"/>
      </xdr:nvSpPr>
      <xdr:spPr>
        <a:xfrm>
          <a:off x="14414500" y="9558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a:extLst>
            <a:ext uri="{FF2B5EF4-FFF2-40B4-BE49-F238E27FC236}">
              <a16:creationId xmlns:a16="http://schemas.microsoft.com/office/drawing/2014/main" id="{3AF173C1-26F7-4B5E-B19C-0FB549F1876F}"/>
            </a:ext>
          </a:extLst>
        </xdr:cNvPr>
        <xdr:cNvSpPr/>
      </xdr:nvSpPr>
      <xdr:spPr>
        <a:xfrm>
          <a:off x="14325600" y="97035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a:extLst>
            <a:ext uri="{FF2B5EF4-FFF2-40B4-BE49-F238E27FC236}">
              <a16:creationId xmlns:a16="http://schemas.microsoft.com/office/drawing/2014/main" id="{F3E2F06F-4396-4A70-9870-D0BDD2AC558E}"/>
            </a:ext>
          </a:extLst>
        </xdr:cNvPr>
        <xdr:cNvSpPr/>
      </xdr:nvSpPr>
      <xdr:spPr>
        <a:xfrm>
          <a:off x="13578840" y="9678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a:extLst>
            <a:ext uri="{FF2B5EF4-FFF2-40B4-BE49-F238E27FC236}">
              <a16:creationId xmlns:a16="http://schemas.microsoft.com/office/drawing/2014/main" id="{B84CA10E-9217-4771-B39B-50FB68406B5F}"/>
            </a:ext>
          </a:extLst>
        </xdr:cNvPr>
        <xdr:cNvSpPr/>
      </xdr:nvSpPr>
      <xdr:spPr>
        <a:xfrm>
          <a:off x="12804140" y="9632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a:extLst>
            <a:ext uri="{FF2B5EF4-FFF2-40B4-BE49-F238E27FC236}">
              <a16:creationId xmlns:a16="http://schemas.microsoft.com/office/drawing/2014/main" id="{AE06CDF9-B3CF-45E0-8FD1-575808F1CA7D}"/>
            </a:ext>
          </a:extLst>
        </xdr:cNvPr>
        <xdr:cNvSpPr/>
      </xdr:nvSpPr>
      <xdr:spPr>
        <a:xfrm>
          <a:off x="12029440" y="9602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68072</xdr:rowOff>
    </xdr:from>
    <xdr:to>
      <xdr:col>67</xdr:col>
      <xdr:colOff>101600</xdr:colOff>
      <xdr:row>57</xdr:row>
      <xdr:rowOff>169672</xdr:rowOff>
    </xdr:to>
    <xdr:sp macro="" textlink="">
      <xdr:nvSpPr>
        <xdr:cNvPr id="634" name="フローチャート: 判断 633">
          <a:extLst>
            <a:ext uri="{FF2B5EF4-FFF2-40B4-BE49-F238E27FC236}">
              <a16:creationId xmlns:a16="http://schemas.microsoft.com/office/drawing/2014/main" id="{D84D389C-925C-424B-A7C5-D25D2FA45BCA}"/>
            </a:ext>
          </a:extLst>
        </xdr:cNvPr>
        <xdr:cNvSpPr/>
      </xdr:nvSpPr>
      <xdr:spPr>
        <a:xfrm>
          <a:off x="11231880" y="962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8FF0928A-14C2-4A50-9F45-E7E893D41CD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E068B93-5204-4F73-BFEC-440E79C214A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C578B9A-FEC8-4D44-B6CF-143976B3A16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BE15C99-D59C-4DF3-B98E-6B0A3854F50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6EF6407-9FBE-4921-A16F-83DDD6A609E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56642</xdr:rowOff>
    </xdr:from>
    <xdr:to>
      <xdr:col>85</xdr:col>
      <xdr:colOff>177800</xdr:colOff>
      <xdr:row>59</xdr:row>
      <xdr:rowOff>158242</xdr:rowOff>
    </xdr:to>
    <xdr:sp macro="" textlink="">
      <xdr:nvSpPr>
        <xdr:cNvPr id="640" name="楕円 639">
          <a:extLst>
            <a:ext uri="{FF2B5EF4-FFF2-40B4-BE49-F238E27FC236}">
              <a16:creationId xmlns:a16="http://schemas.microsoft.com/office/drawing/2014/main" id="{437038FD-1E06-4E52-A13E-5CB2CA25756E}"/>
            </a:ext>
          </a:extLst>
        </xdr:cNvPr>
        <xdr:cNvSpPr/>
      </xdr:nvSpPr>
      <xdr:spPr>
        <a:xfrm>
          <a:off x="14325600" y="994740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35069</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9B7FAA32-7F80-424B-9C17-E03CE544BE0C}"/>
            </a:ext>
          </a:extLst>
        </xdr:cNvPr>
        <xdr:cNvSpPr txBox="1"/>
      </xdr:nvSpPr>
      <xdr:spPr>
        <a:xfrm>
          <a:off x="14414500" y="992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xdr:rowOff>
    </xdr:from>
    <xdr:to>
      <xdr:col>81</xdr:col>
      <xdr:colOff>101600</xdr:colOff>
      <xdr:row>59</xdr:row>
      <xdr:rowOff>110236</xdr:rowOff>
    </xdr:to>
    <xdr:sp macro="" textlink="">
      <xdr:nvSpPr>
        <xdr:cNvPr id="642" name="楕円 641">
          <a:extLst>
            <a:ext uri="{FF2B5EF4-FFF2-40B4-BE49-F238E27FC236}">
              <a16:creationId xmlns:a16="http://schemas.microsoft.com/office/drawing/2014/main" id="{02195088-CFBA-496F-839C-B30CEDF9C684}"/>
            </a:ext>
          </a:extLst>
        </xdr:cNvPr>
        <xdr:cNvSpPr/>
      </xdr:nvSpPr>
      <xdr:spPr>
        <a:xfrm>
          <a:off x="13578840" y="989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59436</xdr:rowOff>
    </xdr:from>
    <xdr:to>
      <xdr:col>85</xdr:col>
      <xdr:colOff>127000</xdr:colOff>
      <xdr:row>59</xdr:row>
      <xdr:rowOff>107442</xdr:rowOff>
    </xdr:to>
    <xdr:cxnSp macro="">
      <xdr:nvCxnSpPr>
        <xdr:cNvPr id="643" name="直線コネクタ 642">
          <a:extLst>
            <a:ext uri="{FF2B5EF4-FFF2-40B4-BE49-F238E27FC236}">
              <a16:creationId xmlns:a16="http://schemas.microsoft.com/office/drawing/2014/main" id="{6B87974D-AE8C-4692-8DF4-9C0F643614ED}"/>
            </a:ext>
          </a:extLst>
        </xdr:cNvPr>
        <xdr:cNvCxnSpPr/>
      </xdr:nvCxnSpPr>
      <xdr:spPr>
        <a:xfrm>
          <a:off x="13629640" y="9950196"/>
          <a:ext cx="74676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129794</xdr:rowOff>
    </xdr:from>
    <xdr:to>
      <xdr:col>76</xdr:col>
      <xdr:colOff>165100</xdr:colOff>
      <xdr:row>59</xdr:row>
      <xdr:rowOff>59944</xdr:rowOff>
    </xdr:to>
    <xdr:sp macro="" textlink="">
      <xdr:nvSpPr>
        <xdr:cNvPr id="644" name="楕円 643">
          <a:extLst>
            <a:ext uri="{FF2B5EF4-FFF2-40B4-BE49-F238E27FC236}">
              <a16:creationId xmlns:a16="http://schemas.microsoft.com/office/drawing/2014/main" id="{BCAE4A38-CD59-43E9-BC5C-178F97A51704}"/>
            </a:ext>
          </a:extLst>
        </xdr:cNvPr>
        <xdr:cNvSpPr/>
      </xdr:nvSpPr>
      <xdr:spPr>
        <a:xfrm>
          <a:off x="12804140" y="98529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xdr:rowOff>
    </xdr:from>
    <xdr:to>
      <xdr:col>81</xdr:col>
      <xdr:colOff>50800</xdr:colOff>
      <xdr:row>59</xdr:row>
      <xdr:rowOff>59436</xdr:rowOff>
    </xdr:to>
    <xdr:cxnSp macro="">
      <xdr:nvCxnSpPr>
        <xdr:cNvPr id="645" name="直線コネクタ 644">
          <a:extLst>
            <a:ext uri="{FF2B5EF4-FFF2-40B4-BE49-F238E27FC236}">
              <a16:creationId xmlns:a16="http://schemas.microsoft.com/office/drawing/2014/main" id="{A85F66A6-E0AE-4565-85D8-F1DD101488A5}"/>
            </a:ext>
          </a:extLst>
        </xdr:cNvPr>
        <xdr:cNvCxnSpPr/>
      </xdr:nvCxnSpPr>
      <xdr:spPr>
        <a:xfrm>
          <a:off x="12854940" y="9899904"/>
          <a:ext cx="7747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152654</xdr:rowOff>
    </xdr:from>
    <xdr:to>
      <xdr:col>72</xdr:col>
      <xdr:colOff>38100</xdr:colOff>
      <xdr:row>60</xdr:row>
      <xdr:rowOff>82804</xdr:rowOff>
    </xdr:to>
    <xdr:sp macro="" textlink="">
      <xdr:nvSpPr>
        <xdr:cNvPr id="646" name="楕円 645">
          <a:extLst>
            <a:ext uri="{FF2B5EF4-FFF2-40B4-BE49-F238E27FC236}">
              <a16:creationId xmlns:a16="http://schemas.microsoft.com/office/drawing/2014/main" id="{47A263D0-8C2B-49A2-9586-A57F7E88CDD5}"/>
            </a:ext>
          </a:extLst>
        </xdr:cNvPr>
        <xdr:cNvSpPr/>
      </xdr:nvSpPr>
      <xdr:spPr>
        <a:xfrm>
          <a:off x="12029440" y="10043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9144</xdr:rowOff>
    </xdr:from>
    <xdr:to>
      <xdr:col>76</xdr:col>
      <xdr:colOff>114300</xdr:colOff>
      <xdr:row>60</xdr:row>
      <xdr:rowOff>32004</xdr:rowOff>
    </xdr:to>
    <xdr:cxnSp macro="">
      <xdr:nvCxnSpPr>
        <xdr:cNvPr id="647" name="直線コネクタ 646">
          <a:extLst>
            <a:ext uri="{FF2B5EF4-FFF2-40B4-BE49-F238E27FC236}">
              <a16:creationId xmlns:a16="http://schemas.microsoft.com/office/drawing/2014/main" id="{843C5ED0-A356-4B38-B3F5-39BD93C15B45}"/>
            </a:ext>
          </a:extLst>
        </xdr:cNvPr>
        <xdr:cNvCxnSpPr/>
      </xdr:nvCxnSpPr>
      <xdr:spPr>
        <a:xfrm flipV="1">
          <a:off x="12072620" y="9899904"/>
          <a:ext cx="78232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102362</xdr:rowOff>
    </xdr:from>
    <xdr:to>
      <xdr:col>67</xdr:col>
      <xdr:colOff>101600</xdr:colOff>
      <xdr:row>60</xdr:row>
      <xdr:rowOff>32512</xdr:rowOff>
    </xdr:to>
    <xdr:sp macro="" textlink="">
      <xdr:nvSpPr>
        <xdr:cNvPr id="648" name="楕円 647">
          <a:extLst>
            <a:ext uri="{FF2B5EF4-FFF2-40B4-BE49-F238E27FC236}">
              <a16:creationId xmlns:a16="http://schemas.microsoft.com/office/drawing/2014/main" id="{AC3F0D70-845F-4887-AA35-FAD44B67DA90}"/>
            </a:ext>
          </a:extLst>
        </xdr:cNvPr>
        <xdr:cNvSpPr/>
      </xdr:nvSpPr>
      <xdr:spPr>
        <a:xfrm>
          <a:off x="11231880" y="9993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153162</xdr:rowOff>
    </xdr:from>
    <xdr:to>
      <xdr:col>71</xdr:col>
      <xdr:colOff>177800</xdr:colOff>
      <xdr:row>60</xdr:row>
      <xdr:rowOff>32004</xdr:rowOff>
    </xdr:to>
    <xdr:cxnSp macro="">
      <xdr:nvCxnSpPr>
        <xdr:cNvPr id="649" name="直線コネクタ 648">
          <a:extLst>
            <a:ext uri="{FF2B5EF4-FFF2-40B4-BE49-F238E27FC236}">
              <a16:creationId xmlns:a16="http://schemas.microsoft.com/office/drawing/2014/main" id="{AFC3D5C4-F71B-4E11-BF72-923096EC5A92}"/>
            </a:ext>
          </a:extLst>
        </xdr:cNvPr>
        <xdr:cNvCxnSpPr/>
      </xdr:nvCxnSpPr>
      <xdr:spPr>
        <a:xfrm>
          <a:off x="11282680" y="10043922"/>
          <a:ext cx="78994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95C03E5D-8528-4D6F-93FA-1C2E293A69CA}"/>
            </a:ext>
          </a:extLst>
        </xdr:cNvPr>
        <xdr:cNvSpPr txBox="1"/>
      </xdr:nvSpPr>
      <xdr:spPr>
        <a:xfrm>
          <a:off x="13437244" y="94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DC433441-ACEE-440B-8AAE-232CD509318C}"/>
            </a:ext>
          </a:extLst>
        </xdr:cNvPr>
        <xdr:cNvSpPr txBox="1"/>
      </xdr:nvSpPr>
      <xdr:spPr>
        <a:xfrm>
          <a:off x="12675244" y="941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2720E260-6728-46C4-B688-3736815E2EDF}"/>
            </a:ext>
          </a:extLst>
        </xdr:cNvPr>
        <xdr:cNvSpPr txBox="1"/>
      </xdr:nvSpPr>
      <xdr:spPr>
        <a:xfrm>
          <a:off x="11900544" y="938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14749</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CBE5266F-F226-407E-887C-6842B5CBD747}"/>
            </a:ext>
          </a:extLst>
        </xdr:cNvPr>
        <xdr:cNvSpPr txBox="1"/>
      </xdr:nvSpPr>
      <xdr:spPr>
        <a:xfrm>
          <a:off x="11102984" y="940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101363</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22C54C7E-4AAF-4CCD-BA13-8AF2F022D49B}"/>
            </a:ext>
          </a:extLst>
        </xdr:cNvPr>
        <xdr:cNvSpPr txBox="1"/>
      </xdr:nvSpPr>
      <xdr:spPr>
        <a:xfrm>
          <a:off x="13437244" y="9992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51071</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4D7D5D4E-5352-436D-9FCF-144E3F1ECA59}"/>
            </a:ext>
          </a:extLst>
        </xdr:cNvPr>
        <xdr:cNvSpPr txBox="1"/>
      </xdr:nvSpPr>
      <xdr:spPr>
        <a:xfrm>
          <a:off x="12675244" y="994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73931</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1259A5E2-72CA-4FD3-8920-2283435B3D86}"/>
            </a:ext>
          </a:extLst>
        </xdr:cNvPr>
        <xdr:cNvSpPr txBox="1"/>
      </xdr:nvSpPr>
      <xdr:spPr>
        <a:xfrm>
          <a:off x="11900544" y="1013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23639</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EC99535F-448E-4513-BD3C-C1140A5720FA}"/>
            </a:ext>
          </a:extLst>
        </xdr:cNvPr>
        <xdr:cNvSpPr txBox="1"/>
      </xdr:nvSpPr>
      <xdr:spPr>
        <a:xfrm>
          <a:off x="11102984" y="1008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4BF34345-6A71-48F9-8F8A-3580EB5AE19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8227A3C2-7031-4DEC-8FA9-DA5FE6C1825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3E1CBEB6-379D-4A3B-9AC5-42B95ED044E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7693CDDF-9A4A-4217-8FED-8431357EF1C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8077E7BE-4715-4205-A1E9-443994BC046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5751D79A-5435-473F-B8C0-B7E55310D04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9A051B3C-A971-4D1C-9E69-BEAFC0120BD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416CAC60-0908-48FB-9993-7772854C15A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99FA8B7D-5369-4517-BCEB-F1A1C315A8A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4CB49BA9-1E8E-4A02-A7CE-27B95489D63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ADB90D53-0090-49A7-BC69-3D04458059C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079662C6-130E-4C38-9D26-B87F0D94698F}"/>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D2B7C49B-D03F-4A79-9EB2-DF7D5D447A6C}"/>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BFBF453A-2641-40F5-957F-0A4C1FEF20A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BE55D7B5-1639-4C67-A5DE-B66491E45CC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5F34AD0B-1F6C-470D-BDAA-D0EDBBBEBC6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A506C6D2-7937-4EE7-9C88-3A33AF16BA6D}"/>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7CEFC79C-366C-4983-9488-CE03F2BAE2F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91DD80AA-135C-4600-910D-217B6982DC1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DD4E3893-8C74-4A73-89BC-9780F48ED6A9}"/>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4AF1DFCA-ECA6-4D05-AAB3-A9A70E681C4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21D7B076-9C5A-4DCD-858E-7EF0C7F1A21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6C08713A-8F7E-4DE8-9922-30059D7C67A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81" name="直線コネクタ 680">
          <a:extLst>
            <a:ext uri="{FF2B5EF4-FFF2-40B4-BE49-F238E27FC236}">
              <a16:creationId xmlns:a16="http://schemas.microsoft.com/office/drawing/2014/main" id="{27993CAE-E47E-45E6-B9F2-8105889F7BA1}"/>
            </a:ext>
          </a:extLst>
        </xdr:cNvPr>
        <xdr:cNvCxnSpPr/>
      </xdr:nvCxnSpPr>
      <xdr:spPr>
        <a:xfrm flipV="1">
          <a:off x="19509104" y="95097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DACE47CD-C378-4E8B-BCAD-391B7F6E57C7}"/>
            </a:ext>
          </a:extLst>
        </xdr:cNvPr>
        <xdr:cNvSpPr txBox="1"/>
      </xdr:nvSpPr>
      <xdr:spPr>
        <a:xfrm>
          <a:off x="1954784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3" name="直線コネクタ 682">
          <a:extLst>
            <a:ext uri="{FF2B5EF4-FFF2-40B4-BE49-F238E27FC236}">
              <a16:creationId xmlns:a16="http://schemas.microsoft.com/office/drawing/2014/main" id="{B452D199-E542-4B57-B582-6A012D04618D}"/>
            </a:ext>
          </a:extLst>
        </xdr:cNvPr>
        <xdr:cNvCxnSpPr/>
      </xdr:nvCxnSpPr>
      <xdr:spPr>
        <a:xfrm>
          <a:off x="19443700" y="1068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A818E0CB-4BBB-47AA-B6E9-18EB479E3998}"/>
            </a:ext>
          </a:extLst>
        </xdr:cNvPr>
        <xdr:cNvSpPr txBox="1"/>
      </xdr:nvSpPr>
      <xdr:spPr>
        <a:xfrm>
          <a:off x="1954784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5" name="直線コネクタ 684">
          <a:extLst>
            <a:ext uri="{FF2B5EF4-FFF2-40B4-BE49-F238E27FC236}">
              <a16:creationId xmlns:a16="http://schemas.microsoft.com/office/drawing/2014/main" id="{DED39768-9D10-4FFF-8886-4464B1BCDA50}"/>
            </a:ext>
          </a:extLst>
        </xdr:cNvPr>
        <xdr:cNvCxnSpPr/>
      </xdr:nvCxnSpPr>
      <xdr:spPr>
        <a:xfrm>
          <a:off x="1944370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5CF72A5D-F33E-4B74-9F7D-80E076F465AC}"/>
            </a:ext>
          </a:extLst>
        </xdr:cNvPr>
        <xdr:cNvSpPr txBox="1"/>
      </xdr:nvSpPr>
      <xdr:spPr>
        <a:xfrm>
          <a:off x="19547840" y="1026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7" name="フローチャート: 判断 686">
          <a:extLst>
            <a:ext uri="{FF2B5EF4-FFF2-40B4-BE49-F238E27FC236}">
              <a16:creationId xmlns:a16="http://schemas.microsoft.com/office/drawing/2014/main" id="{1E7F0267-58C7-4A76-9BD2-C54BD0C109D1}"/>
            </a:ext>
          </a:extLst>
        </xdr:cNvPr>
        <xdr:cNvSpPr/>
      </xdr:nvSpPr>
      <xdr:spPr>
        <a:xfrm>
          <a:off x="194589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8" name="フローチャート: 判断 687">
          <a:extLst>
            <a:ext uri="{FF2B5EF4-FFF2-40B4-BE49-F238E27FC236}">
              <a16:creationId xmlns:a16="http://schemas.microsoft.com/office/drawing/2014/main" id="{4C23D6B6-1178-4DB9-8C10-CEDE14129174}"/>
            </a:ext>
          </a:extLst>
        </xdr:cNvPr>
        <xdr:cNvSpPr/>
      </xdr:nvSpPr>
      <xdr:spPr>
        <a:xfrm>
          <a:off x="18735040" y="10415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9" name="フローチャート: 判断 688">
          <a:extLst>
            <a:ext uri="{FF2B5EF4-FFF2-40B4-BE49-F238E27FC236}">
              <a16:creationId xmlns:a16="http://schemas.microsoft.com/office/drawing/2014/main" id="{47C5DDD7-0665-46DC-A436-14D66B2031CC}"/>
            </a:ext>
          </a:extLst>
        </xdr:cNvPr>
        <xdr:cNvSpPr/>
      </xdr:nvSpPr>
      <xdr:spPr>
        <a:xfrm>
          <a:off x="1793748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0" name="フローチャート: 判断 689">
          <a:extLst>
            <a:ext uri="{FF2B5EF4-FFF2-40B4-BE49-F238E27FC236}">
              <a16:creationId xmlns:a16="http://schemas.microsoft.com/office/drawing/2014/main" id="{05DF1358-19FC-4254-B864-C668946975EF}"/>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691" name="フローチャート: 判断 690">
          <a:extLst>
            <a:ext uri="{FF2B5EF4-FFF2-40B4-BE49-F238E27FC236}">
              <a16:creationId xmlns:a16="http://schemas.microsoft.com/office/drawing/2014/main" id="{01C80E96-C6E6-4694-8F5D-C94FD1DC1C7D}"/>
            </a:ext>
          </a:extLst>
        </xdr:cNvPr>
        <xdr:cNvSpPr/>
      </xdr:nvSpPr>
      <xdr:spPr>
        <a:xfrm>
          <a:off x="1638808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E3DAD2AA-4BF2-4079-8A02-2D22440C400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F35BB66-E836-4493-A57E-CC30A228578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357FA69-9A63-4FC2-B9BC-700CC5B27A2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2D00D4C-0054-4D8B-94C5-729D83CA7D7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1389C79E-A3F4-452C-915A-CA01786371F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17780</xdr:rowOff>
    </xdr:from>
    <xdr:to>
      <xdr:col>116</xdr:col>
      <xdr:colOff>114300</xdr:colOff>
      <xdr:row>63</xdr:row>
      <xdr:rowOff>119380</xdr:rowOff>
    </xdr:to>
    <xdr:sp macro="" textlink="">
      <xdr:nvSpPr>
        <xdr:cNvPr id="697" name="楕円 696">
          <a:extLst>
            <a:ext uri="{FF2B5EF4-FFF2-40B4-BE49-F238E27FC236}">
              <a16:creationId xmlns:a16="http://schemas.microsoft.com/office/drawing/2014/main" id="{A561484F-BC00-4A62-B2E7-3B4B7A78CC7F}"/>
            </a:ext>
          </a:extLst>
        </xdr:cNvPr>
        <xdr:cNvSpPr/>
      </xdr:nvSpPr>
      <xdr:spPr>
        <a:xfrm>
          <a:off x="1945894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104157</xdr:rowOff>
    </xdr:from>
    <xdr:ext cx="469744" cy="259045"/>
    <xdr:sp macro="" textlink="">
      <xdr:nvSpPr>
        <xdr:cNvPr id="698" name="【保健センター・保健所】&#10;一人当たり面積該当値テキスト">
          <a:extLst>
            <a:ext uri="{FF2B5EF4-FFF2-40B4-BE49-F238E27FC236}">
              <a16:creationId xmlns:a16="http://schemas.microsoft.com/office/drawing/2014/main" id="{2A1CE3B8-74A0-46F6-BEF0-12C68C82BADA}"/>
            </a:ext>
          </a:extLst>
        </xdr:cNvPr>
        <xdr:cNvSpPr txBox="1"/>
      </xdr:nvSpPr>
      <xdr:spPr>
        <a:xfrm>
          <a:off x="19547840" y="1049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17780</xdr:rowOff>
    </xdr:from>
    <xdr:to>
      <xdr:col>112</xdr:col>
      <xdr:colOff>38100</xdr:colOff>
      <xdr:row>63</xdr:row>
      <xdr:rowOff>119380</xdr:rowOff>
    </xdr:to>
    <xdr:sp macro="" textlink="">
      <xdr:nvSpPr>
        <xdr:cNvPr id="699" name="楕円 698">
          <a:extLst>
            <a:ext uri="{FF2B5EF4-FFF2-40B4-BE49-F238E27FC236}">
              <a16:creationId xmlns:a16="http://schemas.microsoft.com/office/drawing/2014/main" id="{9DB306FD-AAA4-4E20-A91D-D814E7E0E4B8}"/>
            </a:ext>
          </a:extLst>
        </xdr:cNvPr>
        <xdr:cNvSpPr/>
      </xdr:nvSpPr>
      <xdr:spPr>
        <a:xfrm>
          <a:off x="18735040" y="1057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68580</xdr:rowOff>
    </xdr:from>
    <xdr:to>
      <xdr:col>116</xdr:col>
      <xdr:colOff>63500</xdr:colOff>
      <xdr:row>63</xdr:row>
      <xdr:rowOff>68580</xdr:rowOff>
    </xdr:to>
    <xdr:cxnSp macro="">
      <xdr:nvCxnSpPr>
        <xdr:cNvPr id="700" name="直線コネクタ 699">
          <a:extLst>
            <a:ext uri="{FF2B5EF4-FFF2-40B4-BE49-F238E27FC236}">
              <a16:creationId xmlns:a16="http://schemas.microsoft.com/office/drawing/2014/main" id="{86C2D83D-6C12-4CA3-B2FE-A27801D71372}"/>
            </a:ext>
          </a:extLst>
        </xdr:cNvPr>
        <xdr:cNvCxnSpPr/>
      </xdr:nvCxnSpPr>
      <xdr:spPr>
        <a:xfrm>
          <a:off x="18778220" y="106299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21590</xdr:rowOff>
    </xdr:from>
    <xdr:to>
      <xdr:col>107</xdr:col>
      <xdr:colOff>101600</xdr:colOff>
      <xdr:row>63</xdr:row>
      <xdr:rowOff>123190</xdr:rowOff>
    </xdr:to>
    <xdr:sp macro="" textlink="">
      <xdr:nvSpPr>
        <xdr:cNvPr id="701" name="楕円 700">
          <a:extLst>
            <a:ext uri="{FF2B5EF4-FFF2-40B4-BE49-F238E27FC236}">
              <a16:creationId xmlns:a16="http://schemas.microsoft.com/office/drawing/2014/main" id="{9FD38713-ECC3-4DB3-BCB0-C39033FBA67D}"/>
            </a:ext>
          </a:extLst>
        </xdr:cNvPr>
        <xdr:cNvSpPr/>
      </xdr:nvSpPr>
      <xdr:spPr>
        <a:xfrm>
          <a:off x="1793748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68580</xdr:rowOff>
    </xdr:from>
    <xdr:to>
      <xdr:col>111</xdr:col>
      <xdr:colOff>177800</xdr:colOff>
      <xdr:row>63</xdr:row>
      <xdr:rowOff>72390</xdr:rowOff>
    </xdr:to>
    <xdr:cxnSp macro="">
      <xdr:nvCxnSpPr>
        <xdr:cNvPr id="702" name="直線コネクタ 701">
          <a:extLst>
            <a:ext uri="{FF2B5EF4-FFF2-40B4-BE49-F238E27FC236}">
              <a16:creationId xmlns:a16="http://schemas.microsoft.com/office/drawing/2014/main" id="{13FD35E4-2A9E-495F-8412-B4FB5B70FC31}"/>
            </a:ext>
          </a:extLst>
        </xdr:cNvPr>
        <xdr:cNvCxnSpPr/>
      </xdr:nvCxnSpPr>
      <xdr:spPr>
        <a:xfrm flipV="1">
          <a:off x="17988280" y="1062990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25400</xdr:rowOff>
    </xdr:from>
    <xdr:to>
      <xdr:col>102</xdr:col>
      <xdr:colOff>165100</xdr:colOff>
      <xdr:row>63</xdr:row>
      <xdr:rowOff>127000</xdr:rowOff>
    </xdr:to>
    <xdr:sp macro="" textlink="">
      <xdr:nvSpPr>
        <xdr:cNvPr id="703" name="楕円 702">
          <a:extLst>
            <a:ext uri="{FF2B5EF4-FFF2-40B4-BE49-F238E27FC236}">
              <a16:creationId xmlns:a16="http://schemas.microsoft.com/office/drawing/2014/main" id="{4839D383-6B02-46CD-B1D6-69E2828A5EFA}"/>
            </a:ext>
          </a:extLst>
        </xdr:cNvPr>
        <xdr:cNvSpPr/>
      </xdr:nvSpPr>
      <xdr:spPr>
        <a:xfrm>
          <a:off x="1716278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72390</xdr:rowOff>
    </xdr:from>
    <xdr:to>
      <xdr:col>107</xdr:col>
      <xdr:colOff>50800</xdr:colOff>
      <xdr:row>63</xdr:row>
      <xdr:rowOff>76200</xdr:rowOff>
    </xdr:to>
    <xdr:cxnSp macro="">
      <xdr:nvCxnSpPr>
        <xdr:cNvPr id="704" name="直線コネクタ 703">
          <a:extLst>
            <a:ext uri="{FF2B5EF4-FFF2-40B4-BE49-F238E27FC236}">
              <a16:creationId xmlns:a16="http://schemas.microsoft.com/office/drawing/2014/main" id="{EF58BAE1-9E84-4CA8-87B0-6977826E3A31}"/>
            </a:ext>
          </a:extLst>
        </xdr:cNvPr>
        <xdr:cNvCxnSpPr/>
      </xdr:nvCxnSpPr>
      <xdr:spPr>
        <a:xfrm flipV="1">
          <a:off x="17213580" y="106337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127000</xdr:rowOff>
    </xdr:to>
    <xdr:sp macro="" textlink="">
      <xdr:nvSpPr>
        <xdr:cNvPr id="705" name="楕円 704">
          <a:extLst>
            <a:ext uri="{FF2B5EF4-FFF2-40B4-BE49-F238E27FC236}">
              <a16:creationId xmlns:a16="http://schemas.microsoft.com/office/drawing/2014/main" id="{BE1F2A95-8F57-41A3-BBEF-4FB84EE7F3F5}"/>
            </a:ext>
          </a:extLst>
        </xdr:cNvPr>
        <xdr:cNvSpPr/>
      </xdr:nvSpPr>
      <xdr:spPr>
        <a:xfrm>
          <a:off x="16388080" y="10586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76200</xdr:rowOff>
    </xdr:from>
    <xdr:to>
      <xdr:col>102</xdr:col>
      <xdr:colOff>114300</xdr:colOff>
      <xdr:row>63</xdr:row>
      <xdr:rowOff>76200</xdr:rowOff>
    </xdr:to>
    <xdr:cxnSp macro="">
      <xdr:nvCxnSpPr>
        <xdr:cNvPr id="706" name="直線コネクタ 705">
          <a:extLst>
            <a:ext uri="{FF2B5EF4-FFF2-40B4-BE49-F238E27FC236}">
              <a16:creationId xmlns:a16="http://schemas.microsoft.com/office/drawing/2014/main" id="{A3E3C058-9DAD-42E3-AEE6-4847CA4700ED}"/>
            </a:ext>
          </a:extLst>
        </xdr:cNvPr>
        <xdr:cNvCxnSpPr/>
      </xdr:nvCxnSpPr>
      <xdr:spPr>
        <a:xfrm>
          <a:off x="16431260" y="106375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7" name="n_1aveValue【保健センター・保健所】&#10;一人当たり面積">
          <a:extLst>
            <a:ext uri="{FF2B5EF4-FFF2-40B4-BE49-F238E27FC236}">
              <a16:creationId xmlns:a16="http://schemas.microsoft.com/office/drawing/2014/main" id="{C460B2B4-9701-43E4-AE7E-D68B7C61761E}"/>
            </a:ext>
          </a:extLst>
        </xdr:cNvPr>
        <xdr:cNvSpPr txBox="1"/>
      </xdr:nvSpPr>
      <xdr:spPr>
        <a:xfrm>
          <a:off x="185611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8" name="n_2aveValue【保健センター・保健所】&#10;一人当たり面積">
          <a:extLst>
            <a:ext uri="{FF2B5EF4-FFF2-40B4-BE49-F238E27FC236}">
              <a16:creationId xmlns:a16="http://schemas.microsoft.com/office/drawing/2014/main" id="{615C45E5-86D5-4507-BBB9-5DDF280AB80B}"/>
            </a:ext>
          </a:extLst>
        </xdr:cNvPr>
        <xdr:cNvSpPr txBox="1"/>
      </xdr:nvSpPr>
      <xdr:spPr>
        <a:xfrm>
          <a:off x="1777626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9" name="n_3aveValue【保健センター・保健所】&#10;一人当たり面積">
          <a:extLst>
            <a:ext uri="{FF2B5EF4-FFF2-40B4-BE49-F238E27FC236}">
              <a16:creationId xmlns:a16="http://schemas.microsoft.com/office/drawing/2014/main" id="{585E629C-A596-4D80-AEE6-1CD088CCED8E}"/>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710" name="n_4aveValue【保健センター・保健所】&#10;一人当たり面積">
          <a:extLst>
            <a:ext uri="{FF2B5EF4-FFF2-40B4-BE49-F238E27FC236}">
              <a16:creationId xmlns:a16="http://schemas.microsoft.com/office/drawing/2014/main" id="{F7EAE774-766E-4A0D-99E1-F1B4EF9C25D8}"/>
            </a:ext>
          </a:extLst>
        </xdr:cNvPr>
        <xdr:cNvSpPr txBox="1"/>
      </xdr:nvSpPr>
      <xdr:spPr>
        <a:xfrm>
          <a:off x="1622686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110507</xdr:rowOff>
    </xdr:from>
    <xdr:ext cx="469744" cy="259045"/>
    <xdr:sp macro="" textlink="">
      <xdr:nvSpPr>
        <xdr:cNvPr id="711" name="n_1mainValue【保健センター・保健所】&#10;一人当たり面積">
          <a:extLst>
            <a:ext uri="{FF2B5EF4-FFF2-40B4-BE49-F238E27FC236}">
              <a16:creationId xmlns:a16="http://schemas.microsoft.com/office/drawing/2014/main" id="{AEEFA8B4-A7C8-48A6-B6FB-755689A53C22}"/>
            </a:ext>
          </a:extLst>
        </xdr:cNvPr>
        <xdr:cNvSpPr txBox="1"/>
      </xdr:nvSpPr>
      <xdr:spPr>
        <a:xfrm>
          <a:off x="185611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114317</xdr:rowOff>
    </xdr:from>
    <xdr:ext cx="469744" cy="259045"/>
    <xdr:sp macro="" textlink="">
      <xdr:nvSpPr>
        <xdr:cNvPr id="712" name="n_2mainValue【保健センター・保健所】&#10;一人当たり面積">
          <a:extLst>
            <a:ext uri="{FF2B5EF4-FFF2-40B4-BE49-F238E27FC236}">
              <a16:creationId xmlns:a16="http://schemas.microsoft.com/office/drawing/2014/main" id="{581C6074-979C-4E20-852B-7D5C7DC5B934}"/>
            </a:ext>
          </a:extLst>
        </xdr:cNvPr>
        <xdr:cNvSpPr txBox="1"/>
      </xdr:nvSpPr>
      <xdr:spPr>
        <a:xfrm>
          <a:off x="1777626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118127</xdr:rowOff>
    </xdr:from>
    <xdr:ext cx="469744" cy="259045"/>
    <xdr:sp macro="" textlink="">
      <xdr:nvSpPr>
        <xdr:cNvPr id="713" name="n_3mainValue【保健センター・保健所】&#10;一人当たり面積">
          <a:extLst>
            <a:ext uri="{FF2B5EF4-FFF2-40B4-BE49-F238E27FC236}">
              <a16:creationId xmlns:a16="http://schemas.microsoft.com/office/drawing/2014/main" id="{8055F0FC-32DB-47C3-BD8F-41974825DE71}"/>
            </a:ext>
          </a:extLst>
        </xdr:cNvPr>
        <xdr:cNvSpPr txBox="1"/>
      </xdr:nvSpPr>
      <xdr:spPr>
        <a:xfrm>
          <a:off x="1700156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118127</xdr:rowOff>
    </xdr:from>
    <xdr:ext cx="469744" cy="259045"/>
    <xdr:sp macro="" textlink="">
      <xdr:nvSpPr>
        <xdr:cNvPr id="714" name="n_4mainValue【保健センター・保健所】&#10;一人当たり面積">
          <a:extLst>
            <a:ext uri="{FF2B5EF4-FFF2-40B4-BE49-F238E27FC236}">
              <a16:creationId xmlns:a16="http://schemas.microsoft.com/office/drawing/2014/main" id="{5EF98B6D-3755-41AC-B4CD-E3AE302C2EF7}"/>
            </a:ext>
          </a:extLst>
        </xdr:cNvPr>
        <xdr:cNvSpPr txBox="1"/>
      </xdr:nvSpPr>
      <xdr:spPr>
        <a:xfrm>
          <a:off x="1622686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CEC9D381-6439-4C23-A2B7-5C154607987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150CF104-F9A1-4E83-9E0D-38D71C9DA0D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8F756E71-B523-40FE-B6F4-90CD2768EFB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A2908367-385B-4850-BD30-C9B58074F81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11B4366B-B5DE-4877-AABC-A34B0CDF019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53326B2B-789F-41B2-8D58-16D77EAB716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CA53220C-D6DB-4EF3-A006-9E83A9F8F32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311E32E0-216D-4641-9399-95EA283BD97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E36F3297-FE99-4126-AB3E-DD49AECF5FF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C47A6F04-5A61-4FC0-986B-029C6AF781C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9201B68D-0085-4593-A804-13B8F8D8836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EDE63FDA-C924-4254-B88E-941291CA4AE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64C49E5D-D545-4798-A1EF-813ADE2315D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9590EE54-A358-4B67-A3F5-109836D5C65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F9FF1339-13D1-4E1E-9B80-50228603AC5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60964145-751F-42DB-83B7-C8AE203E793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7A4AB64A-CF1A-482B-8917-45CAA3871E0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43E1F47B-72D8-415E-AEC6-17ADB91E68D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C80EDFFA-FA6A-48E7-8724-09C04ED35A4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6418F4B6-C866-4A1B-B419-D5D34AFB195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335AFFC6-E703-408D-B49A-14BF5E96B8A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82EE42B3-A05D-4D25-811E-1A52F798456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62205C94-F405-4B15-8328-E9A04F51F90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F93E3DD4-194E-4294-B720-E8EF9259AAE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73E161D7-5B15-4CA5-8737-BEFD8C201D7C}"/>
            </a:ext>
          </a:extLst>
        </xdr:cNvPr>
        <xdr:cNvCxnSpPr/>
      </xdr:nvCxnSpPr>
      <xdr:spPr>
        <a:xfrm flipV="1">
          <a:off x="14375764" y="130606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消防施設】&#10;有形固定資産減価償却率最小値テキスト">
          <a:extLst>
            <a:ext uri="{FF2B5EF4-FFF2-40B4-BE49-F238E27FC236}">
              <a16:creationId xmlns:a16="http://schemas.microsoft.com/office/drawing/2014/main" id="{6E883728-34DD-4896-AB99-919429FFFED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519750D7-0646-41ED-9826-942514C9FF49}"/>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2" name="【消防施設】&#10;有形固定資産減価償却率最大値テキスト">
          <a:extLst>
            <a:ext uri="{FF2B5EF4-FFF2-40B4-BE49-F238E27FC236}">
              <a16:creationId xmlns:a16="http://schemas.microsoft.com/office/drawing/2014/main" id="{4C57E9CD-4C03-4967-BF41-D21933452FF7}"/>
            </a:ext>
          </a:extLst>
        </xdr:cNvPr>
        <xdr:cNvSpPr txBox="1"/>
      </xdr:nvSpPr>
      <xdr:spPr>
        <a:xfrm>
          <a:off x="14414500" y="128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3" name="直線コネクタ 742">
          <a:extLst>
            <a:ext uri="{FF2B5EF4-FFF2-40B4-BE49-F238E27FC236}">
              <a16:creationId xmlns:a16="http://schemas.microsoft.com/office/drawing/2014/main" id="{7A19AB2A-67A8-49F3-B4B7-692E8A994756}"/>
            </a:ext>
          </a:extLst>
        </xdr:cNvPr>
        <xdr:cNvCxnSpPr/>
      </xdr:nvCxnSpPr>
      <xdr:spPr>
        <a:xfrm>
          <a:off x="142875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F34DCA44-40F2-4412-8918-CBFDCFD49674}"/>
            </a:ext>
          </a:extLst>
        </xdr:cNvPr>
        <xdr:cNvSpPr txBox="1"/>
      </xdr:nvSpPr>
      <xdr:spPr>
        <a:xfrm>
          <a:off x="14414500" y="136233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5" name="フローチャート: 判断 744">
          <a:extLst>
            <a:ext uri="{FF2B5EF4-FFF2-40B4-BE49-F238E27FC236}">
              <a16:creationId xmlns:a16="http://schemas.microsoft.com/office/drawing/2014/main" id="{017ECD8E-FC8C-498C-9D94-66851030733C}"/>
            </a:ext>
          </a:extLst>
        </xdr:cNvPr>
        <xdr:cNvSpPr/>
      </xdr:nvSpPr>
      <xdr:spPr>
        <a:xfrm>
          <a:off x="14325600" y="137680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6" name="フローチャート: 判断 745">
          <a:extLst>
            <a:ext uri="{FF2B5EF4-FFF2-40B4-BE49-F238E27FC236}">
              <a16:creationId xmlns:a16="http://schemas.microsoft.com/office/drawing/2014/main" id="{2D31BE8F-E988-466D-BC69-7C2C43D4FBD2}"/>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7" name="フローチャート: 判断 746">
          <a:extLst>
            <a:ext uri="{FF2B5EF4-FFF2-40B4-BE49-F238E27FC236}">
              <a16:creationId xmlns:a16="http://schemas.microsoft.com/office/drawing/2014/main" id="{694EE5D2-6CF3-4F3F-9213-CB0C7092D396}"/>
            </a:ext>
          </a:extLst>
        </xdr:cNvPr>
        <xdr:cNvSpPr/>
      </xdr:nvSpPr>
      <xdr:spPr>
        <a:xfrm>
          <a:off x="128041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8" name="フローチャート: 判断 747">
          <a:extLst>
            <a:ext uri="{FF2B5EF4-FFF2-40B4-BE49-F238E27FC236}">
              <a16:creationId xmlns:a16="http://schemas.microsoft.com/office/drawing/2014/main" id="{7C9955F6-AC81-4166-AD95-4472200FDAEB}"/>
            </a:ext>
          </a:extLst>
        </xdr:cNvPr>
        <xdr:cNvSpPr/>
      </xdr:nvSpPr>
      <xdr:spPr>
        <a:xfrm>
          <a:off x="1202944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749" name="フローチャート: 判断 748">
          <a:extLst>
            <a:ext uri="{FF2B5EF4-FFF2-40B4-BE49-F238E27FC236}">
              <a16:creationId xmlns:a16="http://schemas.microsoft.com/office/drawing/2014/main" id="{58DB09E3-6E14-45DB-B5DE-B819375527F5}"/>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698D1458-CE97-433B-8C68-80CA48FDA43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C1024ED9-3057-47EC-9555-7D7286C6604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C5B92EC-2578-4918-8A1F-CDB455B798A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6BFD91C0-DC28-4A74-BA34-785E7D98869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2CEFC33-9EA0-4E25-BD80-A5DE02B050F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164464</xdr:rowOff>
    </xdr:from>
    <xdr:to>
      <xdr:col>85</xdr:col>
      <xdr:colOff>177800</xdr:colOff>
      <xdr:row>83</xdr:row>
      <xdr:rowOff>94614</xdr:rowOff>
    </xdr:to>
    <xdr:sp macro="" textlink="">
      <xdr:nvSpPr>
        <xdr:cNvPr id="755" name="楕円 754">
          <a:extLst>
            <a:ext uri="{FF2B5EF4-FFF2-40B4-BE49-F238E27FC236}">
              <a16:creationId xmlns:a16="http://schemas.microsoft.com/office/drawing/2014/main" id="{D2F655D1-82B9-4E94-87CF-44BAEF523189}"/>
            </a:ext>
          </a:extLst>
        </xdr:cNvPr>
        <xdr:cNvSpPr/>
      </xdr:nvSpPr>
      <xdr:spPr>
        <a:xfrm>
          <a:off x="14325600" y="139109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142891</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15D88D5C-9907-4E97-8014-4861C42ECC5F}"/>
            </a:ext>
          </a:extLst>
        </xdr:cNvPr>
        <xdr:cNvSpPr txBox="1"/>
      </xdr:nvSpPr>
      <xdr:spPr>
        <a:xfrm>
          <a:off x="14414500"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757" name="楕円 756">
          <a:extLst>
            <a:ext uri="{FF2B5EF4-FFF2-40B4-BE49-F238E27FC236}">
              <a16:creationId xmlns:a16="http://schemas.microsoft.com/office/drawing/2014/main" id="{18A7DC47-8270-43C7-856E-B6E3DD56E55B}"/>
            </a:ext>
          </a:extLst>
        </xdr:cNvPr>
        <xdr:cNvSpPr/>
      </xdr:nvSpPr>
      <xdr:spPr>
        <a:xfrm>
          <a:off x="13578840" y="13882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43814</xdr:rowOff>
    </xdr:to>
    <xdr:cxnSp macro="">
      <xdr:nvCxnSpPr>
        <xdr:cNvPr id="758" name="直線コネクタ 757">
          <a:extLst>
            <a:ext uri="{FF2B5EF4-FFF2-40B4-BE49-F238E27FC236}">
              <a16:creationId xmlns:a16="http://schemas.microsoft.com/office/drawing/2014/main" id="{1EF6A760-8C41-4810-B4D1-E32ADC757B4D}"/>
            </a:ext>
          </a:extLst>
        </xdr:cNvPr>
        <xdr:cNvCxnSpPr/>
      </xdr:nvCxnSpPr>
      <xdr:spPr>
        <a:xfrm>
          <a:off x="13629640" y="13929359"/>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122555</xdr:rowOff>
    </xdr:from>
    <xdr:to>
      <xdr:col>76</xdr:col>
      <xdr:colOff>165100</xdr:colOff>
      <xdr:row>83</xdr:row>
      <xdr:rowOff>52705</xdr:rowOff>
    </xdr:to>
    <xdr:sp macro="" textlink="">
      <xdr:nvSpPr>
        <xdr:cNvPr id="759" name="楕円 758">
          <a:extLst>
            <a:ext uri="{FF2B5EF4-FFF2-40B4-BE49-F238E27FC236}">
              <a16:creationId xmlns:a16="http://schemas.microsoft.com/office/drawing/2014/main" id="{EACE23CA-280D-4A3D-8092-693A6BED36A5}"/>
            </a:ext>
          </a:extLst>
        </xdr:cNvPr>
        <xdr:cNvSpPr/>
      </xdr:nvSpPr>
      <xdr:spPr>
        <a:xfrm>
          <a:off x="12804140" y="1386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xdr:rowOff>
    </xdr:from>
    <xdr:to>
      <xdr:col>81</xdr:col>
      <xdr:colOff>50800</xdr:colOff>
      <xdr:row>83</xdr:row>
      <xdr:rowOff>15239</xdr:rowOff>
    </xdr:to>
    <xdr:cxnSp macro="">
      <xdr:nvCxnSpPr>
        <xdr:cNvPr id="760" name="直線コネクタ 759">
          <a:extLst>
            <a:ext uri="{FF2B5EF4-FFF2-40B4-BE49-F238E27FC236}">
              <a16:creationId xmlns:a16="http://schemas.microsoft.com/office/drawing/2014/main" id="{70309D46-4927-460D-9C1C-FEFA1CB15192}"/>
            </a:ext>
          </a:extLst>
        </xdr:cNvPr>
        <xdr:cNvCxnSpPr/>
      </xdr:nvCxnSpPr>
      <xdr:spPr>
        <a:xfrm>
          <a:off x="12854940" y="13916025"/>
          <a:ext cx="7747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86361</xdr:rowOff>
    </xdr:from>
    <xdr:to>
      <xdr:col>72</xdr:col>
      <xdr:colOff>38100</xdr:colOff>
      <xdr:row>83</xdr:row>
      <xdr:rowOff>16511</xdr:rowOff>
    </xdr:to>
    <xdr:sp macro="" textlink="">
      <xdr:nvSpPr>
        <xdr:cNvPr id="761" name="楕円 760">
          <a:extLst>
            <a:ext uri="{FF2B5EF4-FFF2-40B4-BE49-F238E27FC236}">
              <a16:creationId xmlns:a16="http://schemas.microsoft.com/office/drawing/2014/main" id="{9D23E9BC-C249-4FDD-873F-BE378CEF4D4B}"/>
            </a:ext>
          </a:extLst>
        </xdr:cNvPr>
        <xdr:cNvSpPr/>
      </xdr:nvSpPr>
      <xdr:spPr>
        <a:xfrm>
          <a:off x="12029440" y="13832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137161</xdr:rowOff>
    </xdr:from>
    <xdr:to>
      <xdr:col>76</xdr:col>
      <xdr:colOff>114300</xdr:colOff>
      <xdr:row>83</xdr:row>
      <xdr:rowOff>1905</xdr:rowOff>
    </xdr:to>
    <xdr:cxnSp macro="">
      <xdr:nvCxnSpPr>
        <xdr:cNvPr id="762" name="直線コネクタ 761">
          <a:extLst>
            <a:ext uri="{FF2B5EF4-FFF2-40B4-BE49-F238E27FC236}">
              <a16:creationId xmlns:a16="http://schemas.microsoft.com/office/drawing/2014/main" id="{AACA2632-83B6-4591-9DE6-698FDB0F15A1}"/>
            </a:ext>
          </a:extLst>
        </xdr:cNvPr>
        <xdr:cNvCxnSpPr/>
      </xdr:nvCxnSpPr>
      <xdr:spPr>
        <a:xfrm>
          <a:off x="12072620" y="13883641"/>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42545</xdr:rowOff>
    </xdr:from>
    <xdr:to>
      <xdr:col>67</xdr:col>
      <xdr:colOff>101600</xdr:colOff>
      <xdr:row>82</xdr:row>
      <xdr:rowOff>144145</xdr:rowOff>
    </xdr:to>
    <xdr:sp macro="" textlink="">
      <xdr:nvSpPr>
        <xdr:cNvPr id="763" name="楕円 762">
          <a:extLst>
            <a:ext uri="{FF2B5EF4-FFF2-40B4-BE49-F238E27FC236}">
              <a16:creationId xmlns:a16="http://schemas.microsoft.com/office/drawing/2014/main" id="{20E82F17-1AE3-4F17-9812-63EEC5FC4741}"/>
            </a:ext>
          </a:extLst>
        </xdr:cNvPr>
        <xdr:cNvSpPr/>
      </xdr:nvSpPr>
      <xdr:spPr>
        <a:xfrm>
          <a:off x="11231880" y="13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93345</xdr:rowOff>
    </xdr:from>
    <xdr:to>
      <xdr:col>71</xdr:col>
      <xdr:colOff>177800</xdr:colOff>
      <xdr:row>82</xdr:row>
      <xdr:rowOff>137161</xdr:rowOff>
    </xdr:to>
    <xdr:cxnSp macro="">
      <xdr:nvCxnSpPr>
        <xdr:cNvPr id="764" name="直線コネクタ 763">
          <a:extLst>
            <a:ext uri="{FF2B5EF4-FFF2-40B4-BE49-F238E27FC236}">
              <a16:creationId xmlns:a16="http://schemas.microsoft.com/office/drawing/2014/main" id="{BCE24B48-0F93-45DD-9FD5-9506D0AEAAD6}"/>
            </a:ext>
          </a:extLst>
        </xdr:cNvPr>
        <xdr:cNvCxnSpPr/>
      </xdr:nvCxnSpPr>
      <xdr:spPr>
        <a:xfrm>
          <a:off x="11282680" y="13839825"/>
          <a:ext cx="78994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765" name="n_1aveValue【消防施設】&#10;有形固定資産減価償却率">
          <a:extLst>
            <a:ext uri="{FF2B5EF4-FFF2-40B4-BE49-F238E27FC236}">
              <a16:creationId xmlns:a16="http://schemas.microsoft.com/office/drawing/2014/main" id="{7EB8D7D6-6382-4D8B-90FC-4FE5021EFEA6}"/>
            </a:ext>
          </a:extLst>
        </xdr:cNvPr>
        <xdr:cNvSpPr txBox="1"/>
      </xdr:nvSpPr>
      <xdr:spPr>
        <a:xfrm>
          <a:off x="134372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766" name="n_2aveValue【消防施設】&#10;有形固定資産減価償却率">
          <a:extLst>
            <a:ext uri="{FF2B5EF4-FFF2-40B4-BE49-F238E27FC236}">
              <a16:creationId xmlns:a16="http://schemas.microsoft.com/office/drawing/2014/main" id="{35C61C3B-0B6C-4C78-A802-BFF0D68F33C6}"/>
            </a:ext>
          </a:extLst>
        </xdr:cNvPr>
        <xdr:cNvSpPr txBox="1"/>
      </xdr:nvSpPr>
      <xdr:spPr>
        <a:xfrm>
          <a:off x="126752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67" name="n_3aveValue【消防施設】&#10;有形固定資産減価償却率">
          <a:extLst>
            <a:ext uri="{FF2B5EF4-FFF2-40B4-BE49-F238E27FC236}">
              <a16:creationId xmlns:a16="http://schemas.microsoft.com/office/drawing/2014/main" id="{6C5504BA-64E3-4FA4-B022-72FF22F09CC1}"/>
            </a:ext>
          </a:extLst>
        </xdr:cNvPr>
        <xdr:cNvSpPr txBox="1"/>
      </xdr:nvSpPr>
      <xdr:spPr>
        <a:xfrm>
          <a:off x="119005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768" name="n_4aveValue【消防施設】&#10;有形固定資産減価償却率">
          <a:extLst>
            <a:ext uri="{FF2B5EF4-FFF2-40B4-BE49-F238E27FC236}">
              <a16:creationId xmlns:a16="http://schemas.microsoft.com/office/drawing/2014/main" id="{66BA606E-2960-4177-AC16-6C125D0040B5}"/>
            </a:ext>
          </a:extLst>
        </xdr:cNvPr>
        <xdr:cNvSpPr txBox="1"/>
      </xdr:nvSpPr>
      <xdr:spPr>
        <a:xfrm>
          <a:off x="1110298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57166</xdr:rowOff>
    </xdr:from>
    <xdr:ext cx="405111" cy="259045"/>
    <xdr:sp macro="" textlink="">
      <xdr:nvSpPr>
        <xdr:cNvPr id="769" name="n_1mainValue【消防施設】&#10;有形固定資産減価償却率">
          <a:extLst>
            <a:ext uri="{FF2B5EF4-FFF2-40B4-BE49-F238E27FC236}">
              <a16:creationId xmlns:a16="http://schemas.microsoft.com/office/drawing/2014/main" id="{8D85C5A1-824A-4298-9ADB-E8DD1CE4DB1C}"/>
            </a:ext>
          </a:extLst>
        </xdr:cNvPr>
        <xdr:cNvSpPr txBox="1"/>
      </xdr:nvSpPr>
      <xdr:spPr>
        <a:xfrm>
          <a:off x="1343724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43832</xdr:rowOff>
    </xdr:from>
    <xdr:ext cx="405111" cy="259045"/>
    <xdr:sp macro="" textlink="">
      <xdr:nvSpPr>
        <xdr:cNvPr id="770" name="n_2mainValue【消防施設】&#10;有形固定資産減価償却率">
          <a:extLst>
            <a:ext uri="{FF2B5EF4-FFF2-40B4-BE49-F238E27FC236}">
              <a16:creationId xmlns:a16="http://schemas.microsoft.com/office/drawing/2014/main" id="{63CB02F5-9A78-469F-8034-C0B6990BD099}"/>
            </a:ext>
          </a:extLst>
        </xdr:cNvPr>
        <xdr:cNvSpPr txBox="1"/>
      </xdr:nvSpPr>
      <xdr:spPr>
        <a:xfrm>
          <a:off x="12675244" y="1395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7638</xdr:rowOff>
    </xdr:from>
    <xdr:ext cx="405111" cy="259045"/>
    <xdr:sp macro="" textlink="">
      <xdr:nvSpPr>
        <xdr:cNvPr id="771" name="n_3mainValue【消防施設】&#10;有形固定資産減価償却率">
          <a:extLst>
            <a:ext uri="{FF2B5EF4-FFF2-40B4-BE49-F238E27FC236}">
              <a16:creationId xmlns:a16="http://schemas.microsoft.com/office/drawing/2014/main" id="{E0BAB1F5-6D93-4A78-B217-511CA954A160}"/>
            </a:ext>
          </a:extLst>
        </xdr:cNvPr>
        <xdr:cNvSpPr txBox="1"/>
      </xdr:nvSpPr>
      <xdr:spPr>
        <a:xfrm>
          <a:off x="11900544" y="1392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2" name="n_4mainValue【消防施設】&#10;有形固定資産減価償却率">
          <a:extLst>
            <a:ext uri="{FF2B5EF4-FFF2-40B4-BE49-F238E27FC236}">
              <a16:creationId xmlns:a16="http://schemas.microsoft.com/office/drawing/2014/main" id="{A68B3035-3107-4C40-AE57-ADE132A8DDCD}"/>
            </a:ext>
          </a:extLst>
        </xdr:cNvPr>
        <xdr:cNvSpPr txBox="1"/>
      </xdr:nvSpPr>
      <xdr:spPr>
        <a:xfrm>
          <a:off x="11102984" y="1388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4FE032AA-6481-40A6-92D1-A80F0418EE7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876060A3-52AC-4AEB-9E55-EB03E6C06CD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D986ACC3-240D-4B66-BB06-FAB6811D147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3C030B86-4848-40AC-B85F-C4671E761B8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62FC97D2-FDEE-4E70-B3DA-0F3FD6E9D3B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E94816E2-8A02-4364-ADC3-DB10D5800CA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EA5222C9-38A3-4DE5-B1B9-E81DD899793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DDD13599-5582-40A0-8C87-31931FE468F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B346067F-0FFE-4DAD-982A-8785177AEA5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F88058E6-8851-4F92-A7F7-3FB42C0DDC9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5D226164-08B0-41C0-B58D-9A86503680A2}"/>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E8FA4A47-5250-4011-AB05-BD1EA049ED9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6AB729A0-3F4D-4D30-A59E-4BBDAAC98CF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0792D139-6D11-4567-A670-05EEC8A3060D}"/>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9C495084-BDF5-4215-A1BB-80CFCCAF983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4B17B83A-E4CA-4866-95C6-0BF677AC3185}"/>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054CC156-9FA6-4225-BC71-39B47073C1B8}"/>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D7EF0B9E-4ED0-4C76-B10A-6CC9050B94C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BA72B8F8-5321-4594-8D70-DF952F6985B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54D7C512-6B15-4BEC-9589-C788215E2A65}"/>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C6106671-1D82-4F47-8A8F-ABE63B13762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2BC4802E-0C66-47EB-B9EF-D7E86DEA73C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C1499728-1838-41A7-A289-2FCEE663E21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6" name="直線コネクタ 795">
          <a:extLst>
            <a:ext uri="{FF2B5EF4-FFF2-40B4-BE49-F238E27FC236}">
              <a16:creationId xmlns:a16="http://schemas.microsoft.com/office/drawing/2014/main" id="{47B3FBFD-14CA-49AC-8A88-F5B9BF1D5C45}"/>
            </a:ext>
          </a:extLst>
        </xdr:cNvPr>
        <xdr:cNvCxnSpPr/>
      </xdr:nvCxnSpPr>
      <xdr:spPr>
        <a:xfrm flipV="1">
          <a:off x="19509104" y="1326642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7" name="【消防施設】&#10;一人当たり面積最小値テキスト">
          <a:extLst>
            <a:ext uri="{FF2B5EF4-FFF2-40B4-BE49-F238E27FC236}">
              <a16:creationId xmlns:a16="http://schemas.microsoft.com/office/drawing/2014/main" id="{AB99D646-F65F-437A-906E-F4CAB20AD0F1}"/>
            </a:ext>
          </a:extLst>
        </xdr:cNvPr>
        <xdr:cNvSpPr txBox="1"/>
      </xdr:nvSpPr>
      <xdr:spPr>
        <a:xfrm>
          <a:off x="1954784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8" name="直線コネクタ 797">
          <a:extLst>
            <a:ext uri="{FF2B5EF4-FFF2-40B4-BE49-F238E27FC236}">
              <a16:creationId xmlns:a16="http://schemas.microsoft.com/office/drawing/2014/main" id="{338A1109-E848-42A5-A885-83A35F727698}"/>
            </a:ext>
          </a:extLst>
        </xdr:cNvPr>
        <xdr:cNvCxnSpPr/>
      </xdr:nvCxnSpPr>
      <xdr:spPr>
        <a:xfrm>
          <a:off x="1944370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9" name="【消防施設】&#10;一人当たり面積最大値テキスト">
          <a:extLst>
            <a:ext uri="{FF2B5EF4-FFF2-40B4-BE49-F238E27FC236}">
              <a16:creationId xmlns:a16="http://schemas.microsoft.com/office/drawing/2014/main" id="{39CAADD6-770E-4A85-846E-4E9393C46364}"/>
            </a:ext>
          </a:extLst>
        </xdr:cNvPr>
        <xdr:cNvSpPr txBox="1"/>
      </xdr:nvSpPr>
      <xdr:spPr>
        <a:xfrm>
          <a:off x="1954784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800" name="直線コネクタ 799">
          <a:extLst>
            <a:ext uri="{FF2B5EF4-FFF2-40B4-BE49-F238E27FC236}">
              <a16:creationId xmlns:a16="http://schemas.microsoft.com/office/drawing/2014/main" id="{E78D6C0E-D70A-4B76-B18D-EC6C92D9E50A}"/>
            </a:ext>
          </a:extLst>
        </xdr:cNvPr>
        <xdr:cNvCxnSpPr/>
      </xdr:nvCxnSpPr>
      <xdr:spPr>
        <a:xfrm>
          <a:off x="1944370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801" name="【消防施設】&#10;一人当たり面積平均値テキスト">
          <a:extLst>
            <a:ext uri="{FF2B5EF4-FFF2-40B4-BE49-F238E27FC236}">
              <a16:creationId xmlns:a16="http://schemas.microsoft.com/office/drawing/2014/main" id="{44C4A71A-EB9F-42F0-AD80-E8FE9734FCB3}"/>
            </a:ext>
          </a:extLst>
        </xdr:cNvPr>
        <xdr:cNvSpPr txBox="1"/>
      </xdr:nvSpPr>
      <xdr:spPr>
        <a:xfrm>
          <a:off x="19547840" y="14105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2" name="フローチャート: 判断 801">
          <a:extLst>
            <a:ext uri="{FF2B5EF4-FFF2-40B4-BE49-F238E27FC236}">
              <a16:creationId xmlns:a16="http://schemas.microsoft.com/office/drawing/2014/main" id="{7309F5B2-909D-49B8-B358-6E99847CCA29}"/>
            </a:ext>
          </a:extLst>
        </xdr:cNvPr>
        <xdr:cNvSpPr/>
      </xdr:nvSpPr>
      <xdr:spPr>
        <a:xfrm>
          <a:off x="1945894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3" name="フローチャート: 判断 802">
          <a:extLst>
            <a:ext uri="{FF2B5EF4-FFF2-40B4-BE49-F238E27FC236}">
              <a16:creationId xmlns:a16="http://schemas.microsoft.com/office/drawing/2014/main" id="{3C8E4B96-90F3-446D-A1B2-B3C22A000ACF}"/>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4" name="フローチャート: 判断 803">
          <a:extLst>
            <a:ext uri="{FF2B5EF4-FFF2-40B4-BE49-F238E27FC236}">
              <a16:creationId xmlns:a16="http://schemas.microsoft.com/office/drawing/2014/main" id="{345DF8CF-0AE5-47A5-A81F-65B56B3A768D}"/>
            </a:ext>
          </a:extLst>
        </xdr:cNvPr>
        <xdr:cNvSpPr/>
      </xdr:nvSpPr>
      <xdr:spPr>
        <a:xfrm>
          <a:off x="1793748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5" name="フローチャート: 判断 804">
          <a:extLst>
            <a:ext uri="{FF2B5EF4-FFF2-40B4-BE49-F238E27FC236}">
              <a16:creationId xmlns:a16="http://schemas.microsoft.com/office/drawing/2014/main" id="{B93E517E-8866-46C0-AB8A-B1706685D170}"/>
            </a:ext>
          </a:extLst>
        </xdr:cNvPr>
        <xdr:cNvSpPr/>
      </xdr:nvSpPr>
      <xdr:spPr>
        <a:xfrm>
          <a:off x="1716278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53975</xdr:rowOff>
    </xdr:from>
    <xdr:to>
      <xdr:col>98</xdr:col>
      <xdr:colOff>38100</xdr:colOff>
      <xdr:row>84</xdr:row>
      <xdr:rowOff>155575</xdr:rowOff>
    </xdr:to>
    <xdr:sp macro="" textlink="">
      <xdr:nvSpPr>
        <xdr:cNvPr id="806" name="フローチャート: 判断 805">
          <a:extLst>
            <a:ext uri="{FF2B5EF4-FFF2-40B4-BE49-F238E27FC236}">
              <a16:creationId xmlns:a16="http://schemas.microsoft.com/office/drawing/2014/main" id="{A9B1FEB4-031A-4FE2-87B7-A3042471278D}"/>
            </a:ext>
          </a:extLst>
        </xdr:cNvPr>
        <xdr:cNvSpPr/>
      </xdr:nvSpPr>
      <xdr:spPr>
        <a:xfrm>
          <a:off x="16388080" y="141357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B68062B-AE6C-412C-8AE2-CEEEBBFFD10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FB58C490-8802-4DAA-A6D8-E94307D49DF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3BF7866-09B0-40AB-8F7D-7FCE227132E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D6C5833-7EEB-40B6-8D92-24F61F3C80F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2FA74174-1D49-458C-BD3F-03882287B65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124461</xdr:rowOff>
    </xdr:from>
    <xdr:to>
      <xdr:col>116</xdr:col>
      <xdr:colOff>114300</xdr:colOff>
      <xdr:row>86</xdr:row>
      <xdr:rowOff>54611</xdr:rowOff>
    </xdr:to>
    <xdr:sp macro="" textlink="">
      <xdr:nvSpPr>
        <xdr:cNvPr id="812" name="楕円 811">
          <a:extLst>
            <a:ext uri="{FF2B5EF4-FFF2-40B4-BE49-F238E27FC236}">
              <a16:creationId xmlns:a16="http://schemas.microsoft.com/office/drawing/2014/main" id="{C57B4467-B346-4FB6-9797-B1FAC65FF228}"/>
            </a:ext>
          </a:extLst>
        </xdr:cNvPr>
        <xdr:cNvSpPr/>
      </xdr:nvSpPr>
      <xdr:spPr>
        <a:xfrm>
          <a:off x="19458940" y="143738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39388</xdr:rowOff>
    </xdr:from>
    <xdr:ext cx="469744" cy="259045"/>
    <xdr:sp macro="" textlink="">
      <xdr:nvSpPr>
        <xdr:cNvPr id="813" name="【消防施設】&#10;一人当たり面積該当値テキスト">
          <a:extLst>
            <a:ext uri="{FF2B5EF4-FFF2-40B4-BE49-F238E27FC236}">
              <a16:creationId xmlns:a16="http://schemas.microsoft.com/office/drawing/2014/main" id="{353BBE3E-95DD-4953-9270-094C190B2F45}"/>
            </a:ext>
          </a:extLst>
        </xdr:cNvPr>
        <xdr:cNvSpPr txBox="1"/>
      </xdr:nvSpPr>
      <xdr:spPr>
        <a:xfrm>
          <a:off x="19547840" y="1428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126364</xdr:rowOff>
    </xdr:from>
    <xdr:to>
      <xdr:col>112</xdr:col>
      <xdr:colOff>38100</xdr:colOff>
      <xdr:row>86</xdr:row>
      <xdr:rowOff>56514</xdr:rowOff>
    </xdr:to>
    <xdr:sp macro="" textlink="">
      <xdr:nvSpPr>
        <xdr:cNvPr id="814" name="楕円 813">
          <a:extLst>
            <a:ext uri="{FF2B5EF4-FFF2-40B4-BE49-F238E27FC236}">
              <a16:creationId xmlns:a16="http://schemas.microsoft.com/office/drawing/2014/main" id="{E73AB577-2520-402E-94D0-670E6CEDB9E9}"/>
            </a:ext>
          </a:extLst>
        </xdr:cNvPr>
        <xdr:cNvSpPr/>
      </xdr:nvSpPr>
      <xdr:spPr>
        <a:xfrm>
          <a:off x="18735040" y="143757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3811</xdr:rowOff>
    </xdr:from>
    <xdr:to>
      <xdr:col>116</xdr:col>
      <xdr:colOff>63500</xdr:colOff>
      <xdr:row>86</xdr:row>
      <xdr:rowOff>5714</xdr:rowOff>
    </xdr:to>
    <xdr:cxnSp macro="">
      <xdr:nvCxnSpPr>
        <xdr:cNvPr id="815" name="直線コネクタ 814">
          <a:extLst>
            <a:ext uri="{FF2B5EF4-FFF2-40B4-BE49-F238E27FC236}">
              <a16:creationId xmlns:a16="http://schemas.microsoft.com/office/drawing/2014/main" id="{75CCA384-AB28-4D7F-87F2-9C19C93AE1D1}"/>
            </a:ext>
          </a:extLst>
        </xdr:cNvPr>
        <xdr:cNvCxnSpPr/>
      </xdr:nvCxnSpPr>
      <xdr:spPr>
        <a:xfrm flipV="1">
          <a:off x="18778220" y="14420851"/>
          <a:ext cx="73152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816" name="楕円 815">
          <a:extLst>
            <a:ext uri="{FF2B5EF4-FFF2-40B4-BE49-F238E27FC236}">
              <a16:creationId xmlns:a16="http://schemas.microsoft.com/office/drawing/2014/main" id="{2EE13334-3A12-4194-B8F1-461AE12EF96C}"/>
            </a:ext>
          </a:extLst>
        </xdr:cNvPr>
        <xdr:cNvSpPr/>
      </xdr:nvSpPr>
      <xdr:spPr>
        <a:xfrm>
          <a:off x="1793748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5714</xdr:rowOff>
    </xdr:from>
    <xdr:to>
      <xdr:col>111</xdr:col>
      <xdr:colOff>177800</xdr:colOff>
      <xdr:row>86</xdr:row>
      <xdr:rowOff>7620</xdr:rowOff>
    </xdr:to>
    <xdr:cxnSp macro="">
      <xdr:nvCxnSpPr>
        <xdr:cNvPr id="817" name="直線コネクタ 816">
          <a:extLst>
            <a:ext uri="{FF2B5EF4-FFF2-40B4-BE49-F238E27FC236}">
              <a16:creationId xmlns:a16="http://schemas.microsoft.com/office/drawing/2014/main" id="{35E87B79-BB26-4621-895A-67045F19A25A}"/>
            </a:ext>
          </a:extLst>
        </xdr:cNvPr>
        <xdr:cNvCxnSpPr/>
      </xdr:nvCxnSpPr>
      <xdr:spPr>
        <a:xfrm flipV="1">
          <a:off x="17988280" y="14422754"/>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128270</xdr:rowOff>
    </xdr:from>
    <xdr:to>
      <xdr:col>102</xdr:col>
      <xdr:colOff>165100</xdr:colOff>
      <xdr:row>86</xdr:row>
      <xdr:rowOff>58420</xdr:rowOff>
    </xdr:to>
    <xdr:sp macro="" textlink="">
      <xdr:nvSpPr>
        <xdr:cNvPr id="818" name="楕円 817">
          <a:extLst>
            <a:ext uri="{FF2B5EF4-FFF2-40B4-BE49-F238E27FC236}">
              <a16:creationId xmlns:a16="http://schemas.microsoft.com/office/drawing/2014/main" id="{97965892-65CF-4B80-B3F0-9A858BC557E7}"/>
            </a:ext>
          </a:extLst>
        </xdr:cNvPr>
        <xdr:cNvSpPr/>
      </xdr:nvSpPr>
      <xdr:spPr>
        <a:xfrm>
          <a:off x="17162780" y="14377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7620</xdr:rowOff>
    </xdr:to>
    <xdr:cxnSp macro="">
      <xdr:nvCxnSpPr>
        <xdr:cNvPr id="819" name="直線コネクタ 818">
          <a:extLst>
            <a:ext uri="{FF2B5EF4-FFF2-40B4-BE49-F238E27FC236}">
              <a16:creationId xmlns:a16="http://schemas.microsoft.com/office/drawing/2014/main" id="{EABB99AE-B9A7-44B3-8709-37818AA8B442}"/>
            </a:ext>
          </a:extLst>
        </xdr:cNvPr>
        <xdr:cNvCxnSpPr/>
      </xdr:nvCxnSpPr>
      <xdr:spPr>
        <a:xfrm>
          <a:off x="17213580" y="144246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130175</xdr:rowOff>
    </xdr:from>
    <xdr:to>
      <xdr:col>98</xdr:col>
      <xdr:colOff>38100</xdr:colOff>
      <xdr:row>86</xdr:row>
      <xdr:rowOff>60325</xdr:rowOff>
    </xdr:to>
    <xdr:sp macro="" textlink="">
      <xdr:nvSpPr>
        <xdr:cNvPr id="820" name="楕円 819">
          <a:extLst>
            <a:ext uri="{FF2B5EF4-FFF2-40B4-BE49-F238E27FC236}">
              <a16:creationId xmlns:a16="http://schemas.microsoft.com/office/drawing/2014/main" id="{209369E9-C057-47AB-83EC-EC3C7F0F52B4}"/>
            </a:ext>
          </a:extLst>
        </xdr:cNvPr>
        <xdr:cNvSpPr/>
      </xdr:nvSpPr>
      <xdr:spPr>
        <a:xfrm>
          <a:off x="16388080" y="14379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xdr:rowOff>
    </xdr:from>
    <xdr:to>
      <xdr:col>102</xdr:col>
      <xdr:colOff>114300</xdr:colOff>
      <xdr:row>86</xdr:row>
      <xdr:rowOff>9525</xdr:rowOff>
    </xdr:to>
    <xdr:cxnSp macro="">
      <xdr:nvCxnSpPr>
        <xdr:cNvPr id="821" name="直線コネクタ 820">
          <a:extLst>
            <a:ext uri="{FF2B5EF4-FFF2-40B4-BE49-F238E27FC236}">
              <a16:creationId xmlns:a16="http://schemas.microsoft.com/office/drawing/2014/main" id="{EA6D96E2-9745-4D1C-B482-618946BCCDEA}"/>
            </a:ext>
          </a:extLst>
        </xdr:cNvPr>
        <xdr:cNvCxnSpPr/>
      </xdr:nvCxnSpPr>
      <xdr:spPr>
        <a:xfrm flipV="1">
          <a:off x="16431260" y="1442466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822" name="n_1aveValue【消防施設】&#10;一人当たり面積">
          <a:extLst>
            <a:ext uri="{FF2B5EF4-FFF2-40B4-BE49-F238E27FC236}">
              <a16:creationId xmlns:a16="http://schemas.microsoft.com/office/drawing/2014/main" id="{76554EE7-2F35-4BCE-A8E7-1288249C5832}"/>
            </a:ext>
          </a:extLst>
        </xdr:cNvPr>
        <xdr:cNvSpPr txBox="1"/>
      </xdr:nvSpPr>
      <xdr:spPr>
        <a:xfrm>
          <a:off x="185611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823" name="n_2aveValue【消防施設】&#10;一人当たり面積">
          <a:extLst>
            <a:ext uri="{FF2B5EF4-FFF2-40B4-BE49-F238E27FC236}">
              <a16:creationId xmlns:a16="http://schemas.microsoft.com/office/drawing/2014/main" id="{96C34FEF-5654-4616-A146-5256D01F6893}"/>
            </a:ext>
          </a:extLst>
        </xdr:cNvPr>
        <xdr:cNvSpPr txBox="1"/>
      </xdr:nvSpPr>
      <xdr:spPr>
        <a:xfrm>
          <a:off x="17776267" y="1405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824" name="n_3aveValue【消防施設】&#10;一人当たり面積">
          <a:extLst>
            <a:ext uri="{FF2B5EF4-FFF2-40B4-BE49-F238E27FC236}">
              <a16:creationId xmlns:a16="http://schemas.microsoft.com/office/drawing/2014/main" id="{46444607-9171-45E8-A1F1-30D7D51BCDE0}"/>
            </a:ext>
          </a:extLst>
        </xdr:cNvPr>
        <xdr:cNvSpPr txBox="1"/>
      </xdr:nvSpPr>
      <xdr:spPr>
        <a:xfrm>
          <a:off x="17001567" y="1404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652</xdr:rowOff>
    </xdr:from>
    <xdr:ext cx="469744" cy="259045"/>
    <xdr:sp macro="" textlink="">
      <xdr:nvSpPr>
        <xdr:cNvPr id="825" name="n_4aveValue【消防施設】&#10;一人当たり面積">
          <a:extLst>
            <a:ext uri="{FF2B5EF4-FFF2-40B4-BE49-F238E27FC236}">
              <a16:creationId xmlns:a16="http://schemas.microsoft.com/office/drawing/2014/main" id="{76C53287-A2C0-41E0-AC88-9FF6B3FF195B}"/>
            </a:ext>
          </a:extLst>
        </xdr:cNvPr>
        <xdr:cNvSpPr txBox="1"/>
      </xdr:nvSpPr>
      <xdr:spPr>
        <a:xfrm>
          <a:off x="16226867" y="1391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47641</xdr:rowOff>
    </xdr:from>
    <xdr:ext cx="469744" cy="259045"/>
    <xdr:sp macro="" textlink="">
      <xdr:nvSpPr>
        <xdr:cNvPr id="826" name="n_1mainValue【消防施設】&#10;一人当たり面積">
          <a:extLst>
            <a:ext uri="{FF2B5EF4-FFF2-40B4-BE49-F238E27FC236}">
              <a16:creationId xmlns:a16="http://schemas.microsoft.com/office/drawing/2014/main" id="{61DFFAA6-29CB-4CFF-B5B9-B24A7CB8D428}"/>
            </a:ext>
          </a:extLst>
        </xdr:cNvPr>
        <xdr:cNvSpPr txBox="1"/>
      </xdr:nvSpPr>
      <xdr:spPr>
        <a:xfrm>
          <a:off x="18561127" y="1446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827" name="n_2mainValue【消防施設】&#10;一人当たり面積">
          <a:extLst>
            <a:ext uri="{FF2B5EF4-FFF2-40B4-BE49-F238E27FC236}">
              <a16:creationId xmlns:a16="http://schemas.microsoft.com/office/drawing/2014/main" id="{A7E1E0CD-A6DC-41DD-9038-84C4789BC69A}"/>
            </a:ext>
          </a:extLst>
        </xdr:cNvPr>
        <xdr:cNvSpPr txBox="1"/>
      </xdr:nvSpPr>
      <xdr:spPr>
        <a:xfrm>
          <a:off x="1777626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49547</xdr:rowOff>
    </xdr:from>
    <xdr:ext cx="469744" cy="259045"/>
    <xdr:sp macro="" textlink="">
      <xdr:nvSpPr>
        <xdr:cNvPr id="828" name="n_3mainValue【消防施設】&#10;一人当たり面積">
          <a:extLst>
            <a:ext uri="{FF2B5EF4-FFF2-40B4-BE49-F238E27FC236}">
              <a16:creationId xmlns:a16="http://schemas.microsoft.com/office/drawing/2014/main" id="{E77A321F-5B74-4164-8F3B-BE1A9E717FD0}"/>
            </a:ext>
          </a:extLst>
        </xdr:cNvPr>
        <xdr:cNvSpPr txBox="1"/>
      </xdr:nvSpPr>
      <xdr:spPr>
        <a:xfrm>
          <a:off x="17001567" y="1446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51452</xdr:rowOff>
    </xdr:from>
    <xdr:ext cx="469744" cy="259045"/>
    <xdr:sp macro="" textlink="">
      <xdr:nvSpPr>
        <xdr:cNvPr id="829" name="n_4mainValue【消防施設】&#10;一人当たり面積">
          <a:extLst>
            <a:ext uri="{FF2B5EF4-FFF2-40B4-BE49-F238E27FC236}">
              <a16:creationId xmlns:a16="http://schemas.microsoft.com/office/drawing/2014/main" id="{37A75C91-7589-4047-B994-FA7787DFDDB3}"/>
            </a:ext>
          </a:extLst>
        </xdr:cNvPr>
        <xdr:cNvSpPr txBox="1"/>
      </xdr:nvSpPr>
      <xdr:spPr>
        <a:xfrm>
          <a:off x="16226867" y="144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C6C26E5C-7889-4E37-A8B3-34264114CCA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114A4B8C-5CD5-48A3-ACC4-0083DD6F379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3843D0EC-1CA8-4CA5-B859-D29A186BB8D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8F7C780-C9A8-453C-9477-4B2DB9D6B75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D05F3EE-E54D-4031-9E64-06B190D4A7D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18DBF5AE-FAD8-45A2-B2F9-F5D53ADAB8A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8BC3A87-D339-46D9-8668-8215A22AD53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15B9B2FD-78A3-48E6-BFCE-B51FDED03B2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52C67D0-0338-4CF4-A630-151686CB2FD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38D0D7D9-3E1C-49C4-AE0E-40D0431CAA2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7CC197C2-D113-4DC5-A298-30A47ED306D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C87CDFFB-3F63-47C8-8161-DB6AE47C7D5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9EB300D5-82BD-4800-99D9-7C9C4AB0018D}"/>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D42FB9F8-64E4-4EFE-ACA3-4E818BB4455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3E2B4AB8-0513-412F-B0A5-DD6B7B534EB9}"/>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F5380E3D-E0D8-4E87-BB37-68A62171DB18}"/>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3FF37764-838C-4BFE-B80E-B063ECDE5559}"/>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5ABC0746-D40E-45EB-85FD-83DE6D97C6AA}"/>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827E23DA-855B-4B04-8AA6-51B5C7757C2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A6894D2D-1F0C-4D75-BF60-7F3DBB1C33E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0" name="テキスト ボックス 849">
          <a:extLst>
            <a:ext uri="{FF2B5EF4-FFF2-40B4-BE49-F238E27FC236}">
              <a16:creationId xmlns:a16="http://schemas.microsoft.com/office/drawing/2014/main" id="{2D5C7218-0D62-4B07-9D17-632A1D6CE9CA}"/>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BA9C8DD4-4CD9-4F42-A96D-DD398FA9271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a:extLst>
            <a:ext uri="{FF2B5EF4-FFF2-40B4-BE49-F238E27FC236}">
              <a16:creationId xmlns:a16="http://schemas.microsoft.com/office/drawing/2014/main" id="{BCE0A0DB-7C81-4DA6-9204-E22C4797BBF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3" name="直線コネクタ 852">
          <a:extLst>
            <a:ext uri="{FF2B5EF4-FFF2-40B4-BE49-F238E27FC236}">
              <a16:creationId xmlns:a16="http://schemas.microsoft.com/office/drawing/2014/main" id="{55420AAE-095D-4907-95A9-0816F4F1C1B2}"/>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4" name="【庁舎】&#10;有形固定資産減価償却率最小値テキスト">
          <a:extLst>
            <a:ext uri="{FF2B5EF4-FFF2-40B4-BE49-F238E27FC236}">
              <a16:creationId xmlns:a16="http://schemas.microsoft.com/office/drawing/2014/main" id="{9B61979E-DCC9-46B7-8940-214EF37D9BCB}"/>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5" name="直線コネクタ 854">
          <a:extLst>
            <a:ext uri="{FF2B5EF4-FFF2-40B4-BE49-F238E27FC236}">
              <a16:creationId xmlns:a16="http://schemas.microsoft.com/office/drawing/2014/main" id="{5F9CCBC0-2AD3-4C56-ACDE-4C70E7492483}"/>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6" name="【庁舎】&#10;有形固定資産減価償却率最大値テキスト">
          <a:extLst>
            <a:ext uri="{FF2B5EF4-FFF2-40B4-BE49-F238E27FC236}">
              <a16:creationId xmlns:a16="http://schemas.microsoft.com/office/drawing/2014/main" id="{9A1B01E9-38AD-4465-972C-4F5B73472DCD}"/>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7" name="直線コネクタ 856">
          <a:extLst>
            <a:ext uri="{FF2B5EF4-FFF2-40B4-BE49-F238E27FC236}">
              <a16:creationId xmlns:a16="http://schemas.microsoft.com/office/drawing/2014/main" id="{659CBF9F-D9BD-4AF9-9A75-A6E4772AC262}"/>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858" name="【庁舎】&#10;有形固定資産減価償却率平均値テキスト">
          <a:extLst>
            <a:ext uri="{FF2B5EF4-FFF2-40B4-BE49-F238E27FC236}">
              <a16:creationId xmlns:a16="http://schemas.microsoft.com/office/drawing/2014/main" id="{E75C3E9B-94DE-435E-BC34-D9B20D433989}"/>
            </a:ext>
          </a:extLst>
        </xdr:cNvPr>
        <xdr:cNvSpPr txBox="1"/>
      </xdr:nvSpPr>
      <xdr:spPr>
        <a:xfrm>
          <a:off x="1441450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9" name="フローチャート: 判断 858">
          <a:extLst>
            <a:ext uri="{FF2B5EF4-FFF2-40B4-BE49-F238E27FC236}">
              <a16:creationId xmlns:a16="http://schemas.microsoft.com/office/drawing/2014/main" id="{76B6BB36-535B-4656-8ECA-83852BB60A13}"/>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0" name="フローチャート: 判断 859">
          <a:extLst>
            <a:ext uri="{FF2B5EF4-FFF2-40B4-BE49-F238E27FC236}">
              <a16:creationId xmlns:a16="http://schemas.microsoft.com/office/drawing/2014/main" id="{38915510-3917-4CFD-A908-A7F2C2E25762}"/>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61" name="フローチャート: 判断 860">
          <a:extLst>
            <a:ext uri="{FF2B5EF4-FFF2-40B4-BE49-F238E27FC236}">
              <a16:creationId xmlns:a16="http://schemas.microsoft.com/office/drawing/2014/main" id="{E9E1A204-836E-403D-B6C8-42D99E774E96}"/>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2" name="フローチャート: 判断 861">
          <a:extLst>
            <a:ext uri="{FF2B5EF4-FFF2-40B4-BE49-F238E27FC236}">
              <a16:creationId xmlns:a16="http://schemas.microsoft.com/office/drawing/2014/main" id="{A7DFF924-F611-459F-B8FB-F6D278458F27}"/>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863" name="フローチャート: 判断 862">
          <a:extLst>
            <a:ext uri="{FF2B5EF4-FFF2-40B4-BE49-F238E27FC236}">
              <a16:creationId xmlns:a16="http://schemas.microsoft.com/office/drawing/2014/main" id="{A882C8CF-D8D5-4195-A706-011DC303FE46}"/>
            </a:ext>
          </a:extLst>
        </xdr:cNvPr>
        <xdr:cNvSpPr/>
      </xdr:nvSpPr>
      <xdr:spPr>
        <a:xfrm>
          <a:off x="1123188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97526568-4CC4-4559-A88F-49274683800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25FAE69F-7FF0-45E4-A4C3-FB5C0A238D3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752BEAF6-28AB-47BA-9AF2-2F730D92EBC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7DB0779-AEE1-4447-98A9-D1DC292B5BE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5F34A0D8-67F1-485B-B7AC-66897FC9935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99061</xdr:rowOff>
    </xdr:from>
    <xdr:to>
      <xdr:col>85</xdr:col>
      <xdr:colOff>177800</xdr:colOff>
      <xdr:row>103</xdr:row>
      <xdr:rowOff>29211</xdr:rowOff>
    </xdr:to>
    <xdr:sp macro="" textlink="">
      <xdr:nvSpPr>
        <xdr:cNvPr id="869" name="楕円 868">
          <a:extLst>
            <a:ext uri="{FF2B5EF4-FFF2-40B4-BE49-F238E27FC236}">
              <a16:creationId xmlns:a16="http://schemas.microsoft.com/office/drawing/2014/main" id="{6680F18B-7661-4A29-97C4-144E710FFE44}"/>
            </a:ext>
          </a:extLst>
        </xdr:cNvPr>
        <xdr:cNvSpPr/>
      </xdr:nvSpPr>
      <xdr:spPr>
        <a:xfrm>
          <a:off x="14325600" y="1719834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121938</xdr:rowOff>
    </xdr:from>
    <xdr:ext cx="405111" cy="259045"/>
    <xdr:sp macro="" textlink="">
      <xdr:nvSpPr>
        <xdr:cNvPr id="870" name="【庁舎】&#10;有形固定資産減価償却率該当値テキスト">
          <a:extLst>
            <a:ext uri="{FF2B5EF4-FFF2-40B4-BE49-F238E27FC236}">
              <a16:creationId xmlns:a16="http://schemas.microsoft.com/office/drawing/2014/main" id="{613DAB53-E48F-4F1B-BCAF-6656D4AF098E}"/>
            </a:ext>
          </a:extLst>
        </xdr:cNvPr>
        <xdr:cNvSpPr txBox="1"/>
      </xdr:nvSpPr>
      <xdr:spPr>
        <a:xfrm>
          <a:off x="14414500" y="17053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43180</xdr:rowOff>
    </xdr:from>
    <xdr:to>
      <xdr:col>81</xdr:col>
      <xdr:colOff>101600</xdr:colOff>
      <xdr:row>102</xdr:row>
      <xdr:rowOff>144780</xdr:rowOff>
    </xdr:to>
    <xdr:sp macro="" textlink="">
      <xdr:nvSpPr>
        <xdr:cNvPr id="871" name="楕円 870">
          <a:extLst>
            <a:ext uri="{FF2B5EF4-FFF2-40B4-BE49-F238E27FC236}">
              <a16:creationId xmlns:a16="http://schemas.microsoft.com/office/drawing/2014/main" id="{F18EE0A2-F031-402B-B3CF-59E132B2D696}"/>
            </a:ext>
          </a:extLst>
        </xdr:cNvPr>
        <xdr:cNvSpPr/>
      </xdr:nvSpPr>
      <xdr:spPr>
        <a:xfrm>
          <a:off x="13578840" y="1714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93980</xdr:rowOff>
    </xdr:from>
    <xdr:to>
      <xdr:col>85</xdr:col>
      <xdr:colOff>127000</xdr:colOff>
      <xdr:row>102</xdr:row>
      <xdr:rowOff>149861</xdr:rowOff>
    </xdr:to>
    <xdr:cxnSp macro="">
      <xdr:nvCxnSpPr>
        <xdr:cNvPr id="872" name="直線コネクタ 871">
          <a:extLst>
            <a:ext uri="{FF2B5EF4-FFF2-40B4-BE49-F238E27FC236}">
              <a16:creationId xmlns:a16="http://schemas.microsoft.com/office/drawing/2014/main" id="{B4DE44B0-7C07-4455-9671-988E44BE44B0}"/>
            </a:ext>
          </a:extLst>
        </xdr:cNvPr>
        <xdr:cNvCxnSpPr/>
      </xdr:nvCxnSpPr>
      <xdr:spPr>
        <a:xfrm>
          <a:off x="13629640" y="17193260"/>
          <a:ext cx="746760"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160020</xdr:rowOff>
    </xdr:from>
    <xdr:to>
      <xdr:col>76</xdr:col>
      <xdr:colOff>165100</xdr:colOff>
      <xdr:row>102</xdr:row>
      <xdr:rowOff>90170</xdr:rowOff>
    </xdr:to>
    <xdr:sp macro="" textlink="">
      <xdr:nvSpPr>
        <xdr:cNvPr id="873" name="楕円 872">
          <a:extLst>
            <a:ext uri="{FF2B5EF4-FFF2-40B4-BE49-F238E27FC236}">
              <a16:creationId xmlns:a16="http://schemas.microsoft.com/office/drawing/2014/main" id="{3D2A1FD9-F374-45ED-A011-95B03DCB4083}"/>
            </a:ext>
          </a:extLst>
        </xdr:cNvPr>
        <xdr:cNvSpPr/>
      </xdr:nvSpPr>
      <xdr:spPr>
        <a:xfrm>
          <a:off x="12804140" y="17091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39370</xdr:rowOff>
    </xdr:from>
    <xdr:to>
      <xdr:col>81</xdr:col>
      <xdr:colOff>50800</xdr:colOff>
      <xdr:row>102</xdr:row>
      <xdr:rowOff>93980</xdr:rowOff>
    </xdr:to>
    <xdr:cxnSp macro="">
      <xdr:nvCxnSpPr>
        <xdr:cNvPr id="874" name="直線コネクタ 873">
          <a:extLst>
            <a:ext uri="{FF2B5EF4-FFF2-40B4-BE49-F238E27FC236}">
              <a16:creationId xmlns:a16="http://schemas.microsoft.com/office/drawing/2014/main" id="{936F8431-C3A3-481F-B374-2588C4A53B7E}"/>
            </a:ext>
          </a:extLst>
        </xdr:cNvPr>
        <xdr:cNvCxnSpPr/>
      </xdr:nvCxnSpPr>
      <xdr:spPr>
        <a:xfrm>
          <a:off x="12854940" y="17138650"/>
          <a:ext cx="7747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105411</xdr:rowOff>
    </xdr:from>
    <xdr:to>
      <xdr:col>72</xdr:col>
      <xdr:colOff>38100</xdr:colOff>
      <xdr:row>102</xdr:row>
      <xdr:rowOff>35561</xdr:rowOff>
    </xdr:to>
    <xdr:sp macro="" textlink="">
      <xdr:nvSpPr>
        <xdr:cNvPr id="875" name="楕円 874">
          <a:extLst>
            <a:ext uri="{FF2B5EF4-FFF2-40B4-BE49-F238E27FC236}">
              <a16:creationId xmlns:a16="http://schemas.microsoft.com/office/drawing/2014/main" id="{751E3D72-62DE-4491-8FDB-3BD534BBBC3C}"/>
            </a:ext>
          </a:extLst>
        </xdr:cNvPr>
        <xdr:cNvSpPr/>
      </xdr:nvSpPr>
      <xdr:spPr>
        <a:xfrm>
          <a:off x="12029440" y="170370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156211</xdr:rowOff>
    </xdr:from>
    <xdr:to>
      <xdr:col>76</xdr:col>
      <xdr:colOff>114300</xdr:colOff>
      <xdr:row>102</xdr:row>
      <xdr:rowOff>39370</xdr:rowOff>
    </xdr:to>
    <xdr:cxnSp macro="">
      <xdr:nvCxnSpPr>
        <xdr:cNvPr id="876" name="直線コネクタ 875">
          <a:extLst>
            <a:ext uri="{FF2B5EF4-FFF2-40B4-BE49-F238E27FC236}">
              <a16:creationId xmlns:a16="http://schemas.microsoft.com/office/drawing/2014/main" id="{77C54E48-F721-43DA-9841-76B0102E01EC}"/>
            </a:ext>
          </a:extLst>
        </xdr:cNvPr>
        <xdr:cNvCxnSpPr/>
      </xdr:nvCxnSpPr>
      <xdr:spPr>
        <a:xfrm>
          <a:off x="12072620" y="17087851"/>
          <a:ext cx="782320" cy="5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49530</xdr:rowOff>
    </xdr:from>
    <xdr:to>
      <xdr:col>67</xdr:col>
      <xdr:colOff>101600</xdr:colOff>
      <xdr:row>101</xdr:row>
      <xdr:rowOff>151130</xdr:rowOff>
    </xdr:to>
    <xdr:sp macro="" textlink="">
      <xdr:nvSpPr>
        <xdr:cNvPr id="877" name="楕円 876">
          <a:extLst>
            <a:ext uri="{FF2B5EF4-FFF2-40B4-BE49-F238E27FC236}">
              <a16:creationId xmlns:a16="http://schemas.microsoft.com/office/drawing/2014/main" id="{2CC17DA9-B95E-462D-83A7-07505333B3F3}"/>
            </a:ext>
          </a:extLst>
        </xdr:cNvPr>
        <xdr:cNvSpPr/>
      </xdr:nvSpPr>
      <xdr:spPr>
        <a:xfrm>
          <a:off x="11231880" y="1698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100330</xdr:rowOff>
    </xdr:from>
    <xdr:to>
      <xdr:col>71</xdr:col>
      <xdr:colOff>177800</xdr:colOff>
      <xdr:row>101</xdr:row>
      <xdr:rowOff>156211</xdr:rowOff>
    </xdr:to>
    <xdr:cxnSp macro="">
      <xdr:nvCxnSpPr>
        <xdr:cNvPr id="878" name="直線コネクタ 877">
          <a:extLst>
            <a:ext uri="{FF2B5EF4-FFF2-40B4-BE49-F238E27FC236}">
              <a16:creationId xmlns:a16="http://schemas.microsoft.com/office/drawing/2014/main" id="{60C5C33D-1AA3-4476-950A-F4B51DD8CC58}"/>
            </a:ext>
          </a:extLst>
        </xdr:cNvPr>
        <xdr:cNvCxnSpPr/>
      </xdr:nvCxnSpPr>
      <xdr:spPr>
        <a:xfrm>
          <a:off x="11282680" y="17031970"/>
          <a:ext cx="789940"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879" name="n_1aveValue【庁舎】&#10;有形固定資産減価償却率">
          <a:extLst>
            <a:ext uri="{FF2B5EF4-FFF2-40B4-BE49-F238E27FC236}">
              <a16:creationId xmlns:a16="http://schemas.microsoft.com/office/drawing/2014/main" id="{F6CFA19A-6063-4969-8E75-5AD9BDA918A6}"/>
            </a:ext>
          </a:extLst>
        </xdr:cNvPr>
        <xdr:cNvSpPr txBox="1"/>
      </xdr:nvSpPr>
      <xdr:spPr>
        <a:xfrm>
          <a:off x="13437244" y="1741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880" name="n_2aveValue【庁舎】&#10;有形固定資産減価償却率">
          <a:extLst>
            <a:ext uri="{FF2B5EF4-FFF2-40B4-BE49-F238E27FC236}">
              <a16:creationId xmlns:a16="http://schemas.microsoft.com/office/drawing/2014/main" id="{F3EEA886-1340-4DEE-915C-D025E72D8EF2}"/>
            </a:ext>
          </a:extLst>
        </xdr:cNvPr>
        <xdr:cNvSpPr txBox="1"/>
      </xdr:nvSpPr>
      <xdr:spPr>
        <a:xfrm>
          <a:off x="1267524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881" name="n_3aveValue【庁舎】&#10;有形固定資産減価償却率">
          <a:extLst>
            <a:ext uri="{FF2B5EF4-FFF2-40B4-BE49-F238E27FC236}">
              <a16:creationId xmlns:a16="http://schemas.microsoft.com/office/drawing/2014/main" id="{B45F54A7-C105-4BA5-A68D-83E1EB746037}"/>
            </a:ext>
          </a:extLst>
        </xdr:cNvPr>
        <xdr:cNvSpPr txBox="1"/>
      </xdr:nvSpPr>
      <xdr:spPr>
        <a:xfrm>
          <a:off x="11900544" y="1741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3827</xdr:rowOff>
    </xdr:from>
    <xdr:ext cx="405111" cy="259045"/>
    <xdr:sp macro="" textlink="">
      <xdr:nvSpPr>
        <xdr:cNvPr id="882" name="n_4aveValue【庁舎】&#10;有形固定資産減価償却率">
          <a:extLst>
            <a:ext uri="{FF2B5EF4-FFF2-40B4-BE49-F238E27FC236}">
              <a16:creationId xmlns:a16="http://schemas.microsoft.com/office/drawing/2014/main" id="{F98E56BC-7F53-4A13-8677-AC3D729CAD9D}"/>
            </a:ext>
          </a:extLst>
        </xdr:cNvPr>
        <xdr:cNvSpPr txBox="1"/>
      </xdr:nvSpPr>
      <xdr:spPr>
        <a:xfrm>
          <a:off x="11102984" y="1743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161307</xdr:rowOff>
    </xdr:from>
    <xdr:ext cx="405111" cy="259045"/>
    <xdr:sp macro="" textlink="">
      <xdr:nvSpPr>
        <xdr:cNvPr id="883" name="n_1mainValue【庁舎】&#10;有形固定資産減価償却率">
          <a:extLst>
            <a:ext uri="{FF2B5EF4-FFF2-40B4-BE49-F238E27FC236}">
              <a16:creationId xmlns:a16="http://schemas.microsoft.com/office/drawing/2014/main" id="{BFAD0F6C-28F5-4E2A-84E0-A2E5FCD384B1}"/>
            </a:ext>
          </a:extLst>
        </xdr:cNvPr>
        <xdr:cNvSpPr txBox="1"/>
      </xdr:nvSpPr>
      <xdr:spPr>
        <a:xfrm>
          <a:off x="13437244" y="1692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106697</xdr:rowOff>
    </xdr:from>
    <xdr:ext cx="405111" cy="259045"/>
    <xdr:sp macro="" textlink="">
      <xdr:nvSpPr>
        <xdr:cNvPr id="884" name="n_2mainValue【庁舎】&#10;有形固定資産減価償却率">
          <a:extLst>
            <a:ext uri="{FF2B5EF4-FFF2-40B4-BE49-F238E27FC236}">
              <a16:creationId xmlns:a16="http://schemas.microsoft.com/office/drawing/2014/main" id="{EAA23E6C-C88D-4C69-81EF-1779115A6A08}"/>
            </a:ext>
          </a:extLst>
        </xdr:cNvPr>
        <xdr:cNvSpPr txBox="1"/>
      </xdr:nvSpPr>
      <xdr:spPr>
        <a:xfrm>
          <a:off x="12675244"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52088</xdr:rowOff>
    </xdr:from>
    <xdr:ext cx="405111" cy="259045"/>
    <xdr:sp macro="" textlink="">
      <xdr:nvSpPr>
        <xdr:cNvPr id="885" name="n_3mainValue【庁舎】&#10;有形固定資産減価償却率">
          <a:extLst>
            <a:ext uri="{FF2B5EF4-FFF2-40B4-BE49-F238E27FC236}">
              <a16:creationId xmlns:a16="http://schemas.microsoft.com/office/drawing/2014/main" id="{DC7D127B-5160-409C-AA62-273D7CDB9FF5}"/>
            </a:ext>
          </a:extLst>
        </xdr:cNvPr>
        <xdr:cNvSpPr txBox="1"/>
      </xdr:nvSpPr>
      <xdr:spPr>
        <a:xfrm>
          <a:off x="11900544" y="1681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167657</xdr:rowOff>
    </xdr:from>
    <xdr:ext cx="405111" cy="259045"/>
    <xdr:sp macro="" textlink="">
      <xdr:nvSpPr>
        <xdr:cNvPr id="886" name="n_4mainValue【庁舎】&#10;有形固定資産減価償却率">
          <a:extLst>
            <a:ext uri="{FF2B5EF4-FFF2-40B4-BE49-F238E27FC236}">
              <a16:creationId xmlns:a16="http://schemas.microsoft.com/office/drawing/2014/main" id="{58A6366B-7075-427D-82B6-6D4C17F20573}"/>
            </a:ext>
          </a:extLst>
        </xdr:cNvPr>
        <xdr:cNvSpPr txBox="1"/>
      </xdr:nvSpPr>
      <xdr:spPr>
        <a:xfrm>
          <a:off x="11102984" y="1676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C2EBFD69-D8B7-4897-9019-0F792109562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0C4EDC8B-4F85-4097-B331-E48200AF93B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E05A4593-DB3D-4CC4-AF8E-6567B6B8479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8C6F3065-BC48-4FCC-8A9B-134C75845DA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0D34FB9B-05FB-4187-8C99-B7CFE6FA2A8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E3FBDAF1-16F3-4F92-BE6A-475302CDD7D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7424BA90-1CD4-4F44-A9D2-BB4C84DB902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DFD4487C-1C6F-47CD-95B2-1C41FE6F5A4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587FDBB7-D586-40DB-BBB1-884FB05E24F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011A64C6-B478-4531-89A7-1A2DE8F15D5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7" name="テキスト ボックス 896">
          <a:extLst>
            <a:ext uri="{FF2B5EF4-FFF2-40B4-BE49-F238E27FC236}">
              <a16:creationId xmlns:a16="http://schemas.microsoft.com/office/drawing/2014/main" id="{9916D8F9-BBD1-4028-95B5-EC5DF6CEB6DB}"/>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8325A4AC-B328-4E2A-99B7-EB2C2713FB2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403EDF8F-05DE-4FA7-9005-10F38188D03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581B918A-1F09-45B9-ABEA-2797807002B9}"/>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00B1AEC8-A262-4DC8-9EFD-899F3D9B429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A74644F2-7BAB-4514-956E-0A5286D83B8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A803890B-07D8-447B-84CB-517AF750579D}"/>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E700DA1D-1FFF-4502-8384-BA675FAD08D9}"/>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B9AF837D-E8BB-4F19-8B9F-EC9228AA07C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FB7A13B3-D7F2-4875-87EA-59D1A3572D55}"/>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92EDD749-C5BB-40BA-9C52-734B62C48124}"/>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C753FF31-1DD2-4F4A-B543-FE66F1D4C60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F63B4C40-EE50-440A-99BC-1C197C55B4F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FEE00123-6674-45EE-AB97-DBF4925FD59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11" name="直線コネクタ 910">
          <a:extLst>
            <a:ext uri="{FF2B5EF4-FFF2-40B4-BE49-F238E27FC236}">
              <a16:creationId xmlns:a16="http://schemas.microsoft.com/office/drawing/2014/main" id="{9BC18641-94B6-4921-B42D-A7D86357F964}"/>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2" name="【庁舎】&#10;一人当たり面積最小値テキスト">
          <a:extLst>
            <a:ext uri="{FF2B5EF4-FFF2-40B4-BE49-F238E27FC236}">
              <a16:creationId xmlns:a16="http://schemas.microsoft.com/office/drawing/2014/main" id="{35809115-9950-4C7A-970F-B5152559C4BF}"/>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3" name="直線コネクタ 912">
          <a:extLst>
            <a:ext uri="{FF2B5EF4-FFF2-40B4-BE49-F238E27FC236}">
              <a16:creationId xmlns:a16="http://schemas.microsoft.com/office/drawing/2014/main" id="{5724E680-E26A-4643-B2B2-738F4435165B}"/>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4" name="【庁舎】&#10;一人当たり面積最大値テキスト">
          <a:extLst>
            <a:ext uri="{FF2B5EF4-FFF2-40B4-BE49-F238E27FC236}">
              <a16:creationId xmlns:a16="http://schemas.microsoft.com/office/drawing/2014/main" id="{5E5FF2A4-A53D-4182-8479-CC643438DEAF}"/>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5" name="直線コネクタ 914">
          <a:extLst>
            <a:ext uri="{FF2B5EF4-FFF2-40B4-BE49-F238E27FC236}">
              <a16:creationId xmlns:a16="http://schemas.microsoft.com/office/drawing/2014/main" id="{03DC40C3-6E99-43E2-B1CE-DD21FFBDBEC5}"/>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916" name="【庁舎】&#10;一人当たり面積平均値テキスト">
          <a:extLst>
            <a:ext uri="{FF2B5EF4-FFF2-40B4-BE49-F238E27FC236}">
              <a16:creationId xmlns:a16="http://schemas.microsoft.com/office/drawing/2014/main" id="{084CDD31-84B0-4E5D-ACA1-EC64C1262703}"/>
            </a:ext>
          </a:extLst>
        </xdr:cNvPr>
        <xdr:cNvSpPr txBox="1"/>
      </xdr:nvSpPr>
      <xdr:spPr>
        <a:xfrm>
          <a:off x="19547840" y="1778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7" name="フローチャート: 判断 916">
          <a:extLst>
            <a:ext uri="{FF2B5EF4-FFF2-40B4-BE49-F238E27FC236}">
              <a16:creationId xmlns:a16="http://schemas.microsoft.com/office/drawing/2014/main" id="{EC983011-4672-4642-A2E5-CEE5C6816038}"/>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8" name="フローチャート: 判断 917">
          <a:extLst>
            <a:ext uri="{FF2B5EF4-FFF2-40B4-BE49-F238E27FC236}">
              <a16:creationId xmlns:a16="http://schemas.microsoft.com/office/drawing/2014/main" id="{1797ED9A-6C48-45FD-AE74-67DD9836172C}"/>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9" name="フローチャート: 判断 918">
          <a:extLst>
            <a:ext uri="{FF2B5EF4-FFF2-40B4-BE49-F238E27FC236}">
              <a16:creationId xmlns:a16="http://schemas.microsoft.com/office/drawing/2014/main" id="{65BAD8CA-AC98-49AB-8F53-0F0EB78BBFE9}"/>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20" name="フローチャート: 判断 919">
          <a:extLst>
            <a:ext uri="{FF2B5EF4-FFF2-40B4-BE49-F238E27FC236}">
              <a16:creationId xmlns:a16="http://schemas.microsoft.com/office/drawing/2014/main" id="{7BFC9D34-3E3E-42FE-9786-EEED400781A5}"/>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921" name="フローチャート: 判断 920">
          <a:extLst>
            <a:ext uri="{FF2B5EF4-FFF2-40B4-BE49-F238E27FC236}">
              <a16:creationId xmlns:a16="http://schemas.microsoft.com/office/drawing/2014/main" id="{C5A05226-52FE-4108-B489-417D5DC7DA77}"/>
            </a:ext>
          </a:extLst>
        </xdr:cNvPr>
        <xdr:cNvSpPr/>
      </xdr:nvSpPr>
      <xdr:spPr>
        <a:xfrm>
          <a:off x="16388080" y="1789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7A93C7DB-AED7-4682-A7FD-40112AB2065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43CD11E3-DB10-49F6-BC66-91676C23586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D02C5E3-B043-42B6-967D-B7E007292C4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568E5AE-54C2-495E-A81D-77906298425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44599A4B-872D-4AF1-A0BA-D7F8042B01C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78739</xdr:rowOff>
    </xdr:from>
    <xdr:to>
      <xdr:col>116</xdr:col>
      <xdr:colOff>114300</xdr:colOff>
      <xdr:row>108</xdr:row>
      <xdr:rowOff>8889</xdr:rowOff>
    </xdr:to>
    <xdr:sp macro="" textlink="">
      <xdr:nvSpPr>
        <xdr:cNvPr id="927" name="楕円 926">
          <a:extLst>
            <a:ext uri="{FF2B5EF4-FFF2-40B4-BE49-F238E27FC236}">
              <a16:creationId xmlns:a16="http://schemas.microsoft.com/office/drawing/2014/main" id="{BA2E2297-5194-476D-A84E-184F421786C3}"/>
            </a:ext>
          </a:extLst>
        </xdr:cNvPr>
        <xdr:cNvSpPr/>
      </xdr:nvSpPr>
      <xdr:spPr>
        <a:xfrm>
          <a:off x="19458940" y="18016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57166</xdr:rowOff>
    </xdr:from>
    <xdr:ext cx="469744" cy="259045"/>
    <xdr:sp macro="" textlink="">
      <xdr:nvSpPr>
        <xdr:cNvPr id="928" name="【庁舎】&#10;一人当たり面積該当値テキスト">
          <a:extLst>
            <a:ext uri="{FF2B5EF4-FFF2-40B4-BE49-F238E27FC236}">
              <a16:creationId xmlns:a16="http://schemas.microsoft.com/office/drawing/2014/main" id="{1166C07B-75D7-4A63-9A13-B4FC0F7DC238}"/>
            </a:ext>
          </a:extLst>
        </xdr:cNvPr>
        <xdr:cNvSpPr txBox="1"/>
      </xdr:nvSpPr>
      <xdr:spPr>
        <a:xfrm>
          <a:off x="19547840" y="1799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84455</xdr:rowOff>
    </xdr:from>
    <xdr:to>
      <xdr:col>112</xdr:col>
      <xdr:colOff>38100</xdr:colOff>
      <xdr:row>108</xdr:row>
      <xdr:rowOff>14605</xdr:rowOff>
    </xdr:to>
    <xdr:sp macro="" textlink="">
      <xdr:nvSpPr>
        <xdr:cNvPr id="929" name="楕円 928">
          <a:extLst>
            <a:ext uri="{FF2B5EF4-FFF2-40B4-BE49-F238E27FC236}">
              <a16:creationId xmlns:a16="http://schemas.microsoft.com/office/drawing/2014/main" id="{A4197ED3-21E0-4737-88B6-0ECCA5B82AD7}"/>
            </a:ext>
          </a:extLst>
        </xdr:cNvPr>
        <xdr:cNvSpPr/>
      </xdr:nvSpPr>
      <xdr:spPr>
        <a:xfrm>
          <a:off x="18735040" y="18021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129539</xdr:rowOff>
    </xdr:from>
    <xdr:to>
      <xdr:col>116</xdr:col>
      <xdr:colOff>63500</xdr:colOff>
      <xdr:row>107</xdr:row>
      <xdr:rowOff>135255</xdr:rowOff>
    </xdr:to>
    <xdr:cxnSp macro="">
      <xdr:nvCxnSpPr>
        <xdr:cNvPr id="930" name="直線コネクタ 929">
          <a:extLst>
            <a:ext uri="{FF2B5EF4-FFF2-40B4-BE49-F238E27FC236}">
              <a16:creationId xmlns:a16="http://schemas.microsoft.com/office/drawing/2014/main" id="{2FFA8D57-726E-4A38-83FE-5C08C3AF5C98}"/>
            </a:ext>
          </a:extLst>
        </xdr:cNvPr>
        <xdr:cNvCxnSpPr/>
      </xdr:nvCxnSpPr>
      <xdr:spPr>
        <a:xfrm flipV="1">
          <a:off x="18778220" y="18067019"/>
          <a:ext cx="7315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93980</xdr:rowOff>
    </xdr:from>
    <xdr:to>
      <xdr:col>107</xdr:col>
      <xdr:colOff>101600</xdr:colOff>
      <xdr:row>108</xdr:row>
      <xdr:rowOff>24130</xdr:rowOff>
    </xdr:to>
    <xdr:sp macro="" textlink="">
      <xdr:nvSpPr>
        <xdr:cNvPr id="931" name="楕円 930">
          <a:extLst>
            <a:ext uri="{FF2B5EF4-FFF2-40B4-BE49-F238E27FC236}">
              <a16:creationId xmlns:a16="http://schemas.microsoft.com/office/drawing/2014/main" id="{93A94FBC-E3B3-4E1C-BABA-E48C8FC4E58F}"/>
            </a:ext>
          </a:extLst>
        </xdr:cNvPr>
        <xdr:cNvSpPr/>
      </xdr:nvSpPr>
      <xdr:spPr>
        <a:xfrm>
          <a:off x="1793748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135255</xdr:rowOff>
    </xdr:from>
    <xdr:to>
      <xdr:col>111</xdr:col>
      <xdr:colOff>177800</xdr:colOff>
      <xdr:row>107</xdr:row>
      <xdr:rowOff>144780</xdr:rowOff>
    </xdr:to>
    <xdr:cxnSp macro="">
      <xdr:nvCxnSpPr>
        <xdr:cNvPr id="932" name="直線コネクタ 931">
          <a:extLst>
            <a:ext uri="{FF2B5EF4-FFF2-40B4-BE49-F238E27FC236}">
              <a16:creationId xmlns:a16="http://schemas.microsoft.com/office/drawing/2014/main" id="{C3718465-9A6A-4624-8A74-40B1BF1E1FB1}"/>
            </a:ext>
          </a:extLst>
        </xdr:cNvPr>
        <xdr:cNvCxnSpPr/>
      </xdr:nvCxnSpPr>
      <xdr:spPr>
        <a:xfrm flipV="1">
          <a:off x="17988280" y="1807273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99695</xdr:rowOff>
    </xdr:from>
    <xdr:to>
      <xdr:col>102</xdr:col>
      <xdr:colOff>165100</xdr:colOff>
      <xdr:row>108</xdr:row>
      <xdr:rowOff>29845</xdr:rowOff>
    </xdr:to>
    <xdr:sp macro="" textlink="">
      <xdr:nvSpPr>
        <xdr:cNvPr id="933" name="楕円 932">
          <a:extLst>
            <a:ext uri="{FF2B5EF4-FFF2-40B4-BE49-F238E27FC236}">
              <a16:creationId xmlns:a16="http://schemas.microsoft.com/office/drawing/2014/main" id="{8511193F-0FAA-4297-A1CE-8BC062125201}"/>
            </a:ext>
          </a:extLst>
        </xdr:cNvPr>
        <xdr:cNvSpPr/>
      </xdr:nvSpPr>
      <xdr:spPr>
        <a:xfrm>
          <a:off x="17162780" y="18037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144780</xdr:rowOff>
    </xdr:from>
    <xdr:to>
      <xdr:col>107</xdr:col>
      <xdr:colOff>50800</xdr:colOff>
      <xdr:row>107</xdr:row>
      <xdr:rowOff>150495</xdr:rowOff>
    </xdr:to>
    <xdr:cxnSp macro="">
      <xdr:nvCxnSpPr>
        <xdr:cNvPr id="934" name="直線コネクタ 933">
          <a:extLst>
            <a:ext uri="{FF2B5EF4-FFF2-40B4-BE49-F238E27FC236}">
              <a16:creationId xmlns:a16="http://schemas.microsoft.com/office/drawing/2014/main" id="{BF1C0251-7610-419A-94CA-340E6C7C7118}"/>
            </a:ext>
          </a:extLst>
        </xdr:cNvPr>
        <xdr:cNvCxnSpPr/>
      </xdr:nvCxnSpPr>
      <xdr:spPr>
        <a:xfrm flipV="1">
          <a:off x="17213580" y="1808226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107314</xdr:rowOff>
    </xdr:from>
    <xdr:to>
      <xdr:col>98</xdr:col>
      <xdr:colOff>38100</xdr:colOff>
      <xdr:row>108</xdr:row>
      <xdr:rowOff>37464</xdr:rowOff>
    </xdr:to>
    <xdr:sp macro="" textlink="">
      <xdr:nvSpPr>
        <xdr:cNvPr id="935" name="楕円 934">
          <a:extLst>
            <a:ext uri="{FF2B5EF4-FFF2-40B4-BE49-F238E27FC236}">
              <a16:creationId xmlns:a16="http://schemas.microsoft.com/office/drawing/2014/main" id="{1FCD510A-8824-489C-ABC0-EBE66DF4D31E}"/>
            </a:ext>
          </a:extLst>
        </xdr:cNvPr>
        <xdr:cNvSpPr/>
      </xdr:nvSpPr>
      <xdr:spPr>
        <a:xfrm>
          <a:off x="16388080" y="180447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150495</xdr:rowOff>
    </xdr:from>
    <xdr:to>
      <xdr:col>102</xdr:col>
      <xdr:colOff>114300</xdr:colOff>
      <xdr:row>107</xdr:row>
      <xdr:rowOff>158114</xdr:rowOff>
    </xdr:to>
    <xdr:cxnSp macro="">
      <xdr:nvCxnSpPr>
        <xdr:cNvPr id="936" name="直線コネクタ 935">
          <a:extLst>
            <a:ext uri="{FF2B5EF4-FFF2-40B4-BE49-F238E27FC236}">
              <a16:creationId xmlns:a16="http://schemas.microsoft.com/office/drawing/2014/main" id="{8596F91E-7D3E-42F4-972D-E05AE43D1E53}"/>
            </a:ext>
          </a:extLst>
        </xdr:cNvPr>
        <xdr:cNvCxnSpPr/>
      </xdr:nvCxnSpPr>
      <xdr:spPr>
        <a:xfrm flipV="1">
          <a:off x="16431260" y="18087975"/>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937" name="n_1aveValue【庁舎】&#10;一人当たり面積">
          <a:extLst>
            <a:ext uri="{FF2B5EF4-FFF2-40B4-BE49-F238E27FC236}">
              <a16:creationId xmlns:a16="http://schemas.microsoft.com/office/drawing/2014/main" id="{BCA2ABBF-1DD7-4C77-8486-0EDBB37A070E}"/>
            </a:ext>
          </a:extLst>
        </xdr:cNvPr>
        <xdr:cNvSpPr txBox="1"/>
      </xdr:nvSpPr>
      <xdr:spPr>
        <a:xfrm>
          <a:off x="185611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938" name="n_2aveValue【庁舎】&#10;一人当たり面積">
          <a:extLst>
            <a:ext uri="{FF2B5EF4-FFF2-40B4-BE49-F238E27FC236}">
              <a16:creationId xmlns:a16="http://schemas.microsoft.com/office/drawing/2014/main" id="{5F1F50CF-AF96-4CD5-8AE5-197B0CD33EA7}"/>
            </a:ext>
          </a:extLst>
        </xdr:cNvPr>
        <xdr:cNvSpPr txBox="1"/>
      </xdr:nvSpPr>
      <xdr:spPr>
        <a:xfrm>
          <a:off x="1777626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939" name="n_3aveValue【庁舎】&#10;一人当たり面積">
          <a:extLst>
            <a:ext uri="{FF2B5EF4-FFF2-40B4-BE49-F238E27FC236}">
              <a16:creationId xmlns:a16="http://schemas.microsoft.com/office/drawing/2014/main" id="{2E78AF12-49D8-48E6-83C8-1F887880C7BB}"/>
            </a:ext>
          </a:extLst>
        </xdr:cNvPr>
        <xdr:cNvSpPr txBox="1"/>
      </xdr:nvSpPr>
      <xdr:spPr>
        <a:xfrm>
          <a:off x="17001567" y="1773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74947</xdr:rowOff>
    </xdr:from>
    <xdr:ext cx="469744" cy="259045"/>
    <xdr:sp macro="" textlink="">
      <xdr:nvSpPr>
        <xdr:cNvPr id="940" name="n_4aveValue【庁舎】&#10;一人当たり面積">
          <a:extLst>
            <a:ext uri="{FF2B5EF4-FFF2-40B4-BE49-F238E27FC236}">
              <a16:creationId xmlns:a16="http://schemas.microsoft.com/office/drawing/2014/main" id="{A78AD10C-F1EE-40B0-89BF-69FE34522C84}"/>
            </a:ext>
          </a:extLst>
        </xdr:cNvPr>
        <xdr:cNvSpPr txBox="1"/>
      </xdr:nvSpPr>
      <xdr:spPr>
        <a:xfrm>
          <a:off x="1622686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5732</xdr:rowOff>
    </xdr:from>
    <xdr:ext cx="469744" cy="259045"/>
    <xdr:sp macro="" textlink="">
      <xdr:nvSpPr>
        <xdr:cNvPr id="941" name="n_1mainValue【庁舎】&#10;一人当たり面積">
          <a:extLst>
            <a:ext uri="{FF2B5EF4-FFF2-40B4-BE49-F238E27FC236}">
              <a16:creationId xmlns:a16="http://schemas.microsoft.com/office/drawing/2014/main" id="{C8C0F9C9-7052-4052-9A51-57582C9C4C95}"/>
            </a:ext>
          </a:extLst>
        </xdr:cNvPr>
        <xdr:cNvSpPr txBox="1"/>
      </xdr:nvSpPr>
      <xdr:spPr>
        <a:xfrm>
          <a:off x="18561127" y="1811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15257</xdr:rowOff>
    </xdr:from>
    <xdr:ext cx="469744" cy="259045"/>
    <xdr:sp macro="" textlink="">
      <xdr:nvSpPr>
        <xdr:cNvPr id="942" name="n_2mainValue【庁舎】&#10;一人当たり面積">
          <a:extLst>
            <a:ext uri="{FF2B5EF4-FFF2-40B4-BE49-F238E27FC236}">
              <a16:creationId xmlns:a16="http://schemas.microsoft.com/office/drawing/2014/main" id="{C05F18DF-2907-4845-B73C-B6811CA606E4}"/>
            </a:ext>
          </a:extLst>
        </xdr:cNvPr>
        <xdr:cNvSpPr txBox="1"/>
      </xdr:nvSpPr>
      <xdr:spPr>
        <a:xfrm>
          <a:off x="177762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20972</xdr:rowOff>
    </xdr:from>
    <xdr:ext cx="469744" cy="259045"/>
    <xdr:sp macro="" textlink="">
      <xdr:nvSpPr>
        <xdr:cNvPr id="943" name="n_3mainValue【庁舎】&#10;一人当たり面積">
          <a:extLst>
            <a:ext uri="{FF2B5EF4-FFF2-40B4-BE49-F238E27FC236}">
              <a16:creationId xmlns:a16="http://schemas.microsoft.com/office/drawing/2014/main" id="{70E864F6-2FD2-4109-A090-884736942489}"/>
            </a:ext>
          </a:extLst>
        </xdr:cNvPr>
        <xdr:cNvSpPr txBox="1"/>
      </xdr:nvSpPr>
      <xdr:spPr>
        <a:xfrm>
          <a:off x="17001567" y="1812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28591</xdr:rowOff>
    </xdr:from>
    <xdr:ext cx="469744" cy="259045"/>
    <xdr:sp macro="" textlink="">
      <xdr:nvSpPr>
        <xdr:cNvPr id="944" name="n_4mainValue【庁舎】&#10;一人当たり面積">
          <a:extLst>
            <a:ext uri="{FF2B5EF4-FFF2-40B4-BE49-F238E27FC236}">
              <a16:creationId xmlns:a16="http://schemas.microsoft.com/office/drawing/2014/main" id="{AF93AF28-B10E-4387-8026-8281C2596FF9}"/>
            </a:ext>
          </a:extLst>
        </xdr:cNvPr>
        <xdr:cNvSpPr txBox="1"/>
      </xdr:nvSpPr>
      <xdr:spPr>
        <a:xfrm>
          <a:off x="16226867" y="1813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EF50BD51-AA16-4D9C-9907-1126EEE115B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640BBC57-E2CE-4FBA-845D-BD0DBFB2A05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882D1355-E8A8-46A9-96B2-2DDC8427B03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類似団体と比較して有形固定資産減価償却率が高くなっている施設</a:t>
          </a:r>
          <a:r>
            <a:rPr kumimoji="1" lang="ja-JP" altLang="en-US" sz="1100">
              <a:solidFill>
                <a:schemeClr val="dk1"/>
              </a:solidFill>
              <a:effectLst/>
              <a:latin typeface="+mn-lt"/>
              <a:ea typeface="+mn-ea"/>
              <a:cs typeface="+mn-cs"/>
            </a:rPr>
            <a:t>は、図書館、一般廃棄物処理施設、体育館・プール、保健センター・保健所、福祉施設、消防施設、市民会館であり、低くなっている施設は庁舎のみである。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平成２７年度に建設をした庁舎以外は、類似団体平均よりも老朽化が進んでいることから、</a:t>
          </a:r>
          <a:r>
            <a:rPr kumimoji="1" lang="ja-JP" altLang="ja-JP" sz="1100">
              <a:solidFill>
                <a:schemeClr val="dk1"/>
              </a:solidFill>
              <a:effectLst/>
              <a:latin typeface="+mn-lt"/>
              <a:ea typeface="+mn-ea"/>
              <a:cs typeface="+mn-cs"/>
            </a:rPr>
            <a:t>公共施設等総合管理計画や個別施設計画に基づき、適正な管理、計画的な修繕等を行い長寿命化を図っていく。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30.1\&#20849;&#26377;&#12501;&#12457;&#12523;&#12480;\&#25919;&#31574;&#25512;&#36914;&#35506;\02_&#25919;&#31574;&#12539;&#36001;&#25919;&#12464;&#12523;&#12540;&#12503;\02_&#36001;&#25919;\&#65330;&#65304;\05%20&#27770;&#31639;\11%20&#36001;&#25919;&#29366;&#27841;&#36039;&#26009;&#38598;\&#12304;&#22524;&#29577;&#30476;&#24066;&#30010;&#26449;&#35506;&#12305;&#65288;9.18&#12294;&#65289;&#20196;&#21644;&#65302;&#24180;&#24230;&#36001;&#25919;&#29366;&#27841;&#36039;&#26009;&#38598;&#12398;&#20316;&#25104;&#12395;&#12388;&#12356;&#12390;&#65288;2&#22238;&#30446;&#12539;&#22320;&#26041;&#20844;&#20250;&#35336;&#38306;&#20418;&#65289;\02&#12288;&#30476;&#12408;&#12398;&#22238;&#31572;\&#32080;&#21512;&#21069;&#65288;&#20170;&#22238;&#20998;&#12398;&#12415;&#12487;&#12540;&#12479;&#65289;\02&#12288;&#8251;&#20170;&#22238;&#22238;&#31572;&#20998;&#12304;&#36001;&#25919;&#29366;&#27841;&#36039;&#26009;&#38598;&#12305;_113468_&#24029;&#23798;&#30010;_2024(2&#22238;&#30446;).xlsx" TargetMode="External"/><Relationship Id="rId1" Type="http://schemas.openxmlformats.org/officeDocument/2006/relationships/externalLinkPath" Target="file:///\\192.168.30.1\&#20849;&#26377;&#12501;&#12457;&#12523;&#12480;\&#25919;&#31574;&#25512;&#36914;&#35506;\02_&#25919;&#31574;&#12539;&#36001;&#25919;&#12464;&#12523;&#12540;&#12503;\02_&#36001;&#25919;\&#65330;&#65304;\05%20&#27770;&#31639;\11%20&#36001;&#25919;&#29366;&#27841;&#36039;&#26009;&#38598;\&#12304;&#22524;&#29577;&#30476;&#24066;&#30010;&#26449;&#35506;&#12305;&#65288;9.18&#12294;&#65289;&#20196;&#21644;&#65302;&#24180;&#24230;&#36001;&#25919;&#29366;&#27841;&#36039;&#26009;&#38598;&#12398;&#20316;&#25104;&#12395;&#12388;&#12356;&#12390;&#65288;2&#22238;&#30446;&#12539;&#22320;&#26041;&#20844;&#20250;&#35336;&#38306;&#20418;&#65289;\02&#12288;&#30476;&#12408;&#12398;&#22238;&#31572;\&#32080;&#21512;&#21069;&#65288;&#20170;&#22238;&#20998;&#12398;&#12415;&#12487;&#12540;&#12479;&#65289;\02&#12288;&#8251;&#20170;&#22238;&#22238;&#31572;&#20998;&#12304;&#36001;&#25919;&#29366;&#27841;&#36039;&#26009;&#38598;&#12305;_113468_&#24029;&#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29.6</v>
          </cell>
          <cell r="BX51">
            <v>2.4</v>
          </cell>
          <cell r="CN51">
            <v>1.9</v>
          </cell>
          <cell r="CV51">
            <v>20.8</v>
          </cell>
        </row>
        <row r="53">
          <cell r="BP53">
            <v>71.7</v>
          </cell>
          <cell r="BX53">
            <v>72.8</v>
          </cell>
          <cell r="CF53">
            <v>73.5</v>
          </cell>
          <cell r="CN53">
            <v>74.599999999999994</v>
          </cell>
          <cell r="CV53">
            <v>74.2</v>
          </cell>
        </row>
        <row r="55">
          <cell r="AN55" t="str">
            <v>類似団体内平均値</v>
          </cell>
          <cell r="BP55">
            <v>13.5</v>
          </cell>
          <cell r="BX55">
            <v>0</v>
          </cell>
          <cell r="CF55">
            <v>0</v>
          </cell>
          <cell r="CN55">
            <v>0</v>
          </cell>
          <cell r="CV55">
            <v>0</v>
          </cell>
        </row>
        <row r="57">
          <cell r="BP57">
            <v>65.099999999999994</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29.6</v>
          </cell>
          <cell r="BX73">
            <v>2.4</v>
          </cell>
          <cell r="CN73">
            <v>1.9</v>
          </cell>
          <cell r="CV73">
            <v>20.8</v>
          </cell>
        </row>
        <row r="75">
          <cell r="BP75">
            <v>4.5999999999999996</v>
          </cell>
          <cell r="BX75">
            <v>3.9</v>
          </cell>
          <cell r="CF75">
            <v>3.5</v>
          </cell>
          <cell r="CN75">
            <v>4.0999999999999996</v>
          </cell>
          <cell r="CV75">
            <v>4.8</v>
          </cell>
        </row>
        <row r="77">
          <cell r="AN77" t="str">
            <v>類似団体内平均値</v>
          </cell>
          <cell r="BP77">
            <v>13.5</v>
          </cell>
          <cell r="BX77">
            <v>0</v>
          </cell>
          <cell r="CF77">
            <v>0</v>
          </cell>
          <cell r="CN77">
            <v>0</v>
          </cell>
          <cell r="CV77">
            <v>0</v>
          </cell>
        </row>
        <row r="79">
          <cell r="BP79">
            <v>8.3000000000000007</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60" zoomScaleNormal="6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9461777</v>
      </c>
      <c r="BO4" s="371"/>
      <c r="BP4" s="371"/>
      <c r="BQ4" s="371"/>
      <c r="BR4" s="371"/>
      <c r="BS4" s="371"/>
      <c r="BT4" s="371"/>
      <c r="BU4" s="372"/>
      <c r="BV4" s="370">
        <v>8456814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9.9</v>
      </c>
      <c r="CU4" s="377"/>
      <c r="CV4" s="377"/>
      <c r="CW4" s="377"/>
      <c r="CX4" s="377"/>
      <c r="CY4" s="377"/>
      <c r="CZ4" s="377"/>
      <c r="DA4" s="378"/>
      <c r="DB4" s="376">
        <v>8.6</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8841199</v>
      </c>
      <c r="BO5" s="408"/>
      <c r="BP5" s="408"/>
      <c r="BQ5" s="408"/>
      <c r="BR5" s="408"/>
      <c r="BS5" s="408"/>
      <c r="BT5" s="408"/>
      <c r="BU5" s="409"/>
      <c r="BV5" s="407">
        <v>7926289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93.4</v>
      </c>
      <c r="CU5" s="405"/>
      <c r="CV5" s="405"/>
      <c r="CW5" s="405"/>
      <c r="CX5" s="405"/>
      <c r="CY5" s="405"/>
      <c r="CZ5" s="405"/>
      <c r="DA5" s="406"/>
      <c r="DB5" s="404">
        <v>88.9</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620578</v>
      </c>
      <c r="BO6" s="408"/>
      <c r="BP6" s="408"/>
      <c r="BQ6" s="408"/>
      <c r="BR6" s="408"/>
      <c r="BS6" s="408"/>
      <c r="BT6" s="408"/>
      <c r="BU6" s="409"/>
      <c r="BV6" s="407">
        <v>530525</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93.9</v>
      </c>
      <c r="CU6" s="445"/>
      <c r="CV6" s="445"/>
      <c r="CW6" s="445"/>
      <c r="CX6" s="445"/>
      <c r="CY6" s="445"/>
      <c r="CZ6" s="445"/>
      <c r="DA6" s="446"/>
      <c r="DB6" s="444">
        <v>89.8</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101</v>
      </c>
      <c r="AV7" s="440"/>
      <c r="AW7" s="440"/>
      <c r="AX7" s="440"/>
      <c r="AY7" s="441" t="s">
        <v>102</v>
      </c>
      <c r="AZ7" s="442"/>
      <c r="BA7" s="442"/>
      <c r="BB7" s="442"/>
      <c r="BC7" s="442"/>
      <c r="BD7" s="442"/>
      <c r="BE7" s="442"/>
      <c r="BF7" s="442"/>
      <c r="BG7" s="442"/>
      <c r="BH7" s="442"/>
      <c r="BI7" s="442"/>
      <c r="BJ7" s="442"/>
      <c r="BK7" s="442"/>
      <c r="BL7" s="442"/>
      <c r="BM7" s="443"/>
      <c r="BN7" s="407">
        <v>73057</v>
      </c>
      <c r="BO7" s="408"/>
      <c r="BP7" s="408"/>
      <c r="BQ7" s="408"/>
      <c r="BR7" s="408"/>
      <c r="BS7" s="408"/>
      <c r="BT7" s="408"/>
      <c r="BU7" s="409"/>
      <c r="BV7" s="407">
        <v>63692</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5514039</v>
      </c>
      <c r="CU7" s="408"/>
      <c r="CV7" s="408"/>
      <c r="CW7" s="408"/>
      <c r="CX7" s="408"/>
      <c r="CY7" s="408"/>
      <c r="CZ7" s="408"/>
      <c r="DA7" s="409"/>
      <c r="DB7" s="407">
        <v>5441411</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90</v>
      </c>
      <c r="AV8" s="440"/>
      <c r="AW8" s="440"/>
      <c r="AX8" s="440"/>
      <c r="AY8" s="441" t="s">
        <v>105</v>
      </c>
      <c r="AZ8" s="442"/>
      <c r="BA8" s="442"/>
      <c r="BB8" s="442"/>
      <c r="BC8" s="442"/>
      <c r="BD8" s="442"/>
      <c r="BE8" s="442"/>
      <c r="BF8" s="442"/>
      <c r="BG8" s="442"/>
      <c r="BH8" s="442"/>
      <c r="BI8" s="442"/>
      <c r="BJ8" s="442"/>
      <c r="BK8" s="442"/>
      <c r="BL8" s="442"/>
      <c r="BM8" s="443"/>
      <c r="BN8" s="407">
        <v>547521</v>
      </c>
      <c r="BO8" s="408"/>
      <c r="BP8" s="408"/>
      <c r="BQ8" s="408"/>
      <c r="BR8" s="408"/>
      <c r="BS8" s="408"/>
      <c r="BT8" s="408"/>
      <c r="BU8" s="409"/>
      <c r="BV8" s="407">
        <v>466833</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0.72</v>
      </c>
      <c r="CU8" s="448"/>
      <c r="CV8" s="448"/>
      <c r="CW8" s="448"/>
      <c r="CX8" s="448"/>
      <c r="CY8" s="448"/>
      <c r="CZ8" s="448"/>
      <c r="DA8" s="449"/>
      <c r="DB8" s="447">
        <v>0.73</v>
      </c>
      <c r="DC8" s="448"/>
      <c r="DD8" s="448"/>
      <c r="DE8" s="448"/>
      <c r="DF8" s="448"/>
      <c r="DG8" s="448"/>
      <c r="DH8" s="448"/>
      <c r="DI8" s="449"/>
    </row>
    <row r="9" spans="1:119" ht="18.75" customHeight="1" thickBot="1" x14ac:dyDescent="0.25">
      <c r="A9" s="169"/>
      <c r="B9" s="401" t="s">
        <v>107</v>
      </c>
      <c r="C9" s="402"/>
      <c r="D9" s="402"/>
      <c r="E9" s="402"/>
      <c r="F9" s="402"/>
      <c r="G9" s="402"/>
      <c r="H9" s="402"/>
      <c r="I9" s="402"/>
      <c r="J9" s="402"/>
      <c r="K9" s="450"/>
      <c r="L9" s="451" t="s">
        <v>108</v>
      </c>
      <c r="M9" s="452"/>
      <c r="N9" s="452"/>
      <c r="O9" s="452"/>
      <c r="P9" s="452"/>
      <c r="Q9" s="453"/>
      <c r="R9" s="454">
        <v>19378</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80688</v>
      </c>
      <c r="BO9" s="408"/>
      <c r="BP9" s="408"/>
      <c r="BQ9" s="408"/>
      <c r="BR9" s="408"/>
      <c r="BS9" s="408"/>
      <c r="BT9" s="408"/>
      <c r="BU9" s="409"/>
      <c r="BV9" s="407">
        <v>67175</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8.9</v>
      </c>
      <c r="CU9" s="405"/>
      <c r="CV9" s="405"/>
      <c r="CW9" s="405"/>
      <c r="CX9" s="405"/>
      <c r="CY9" s="405"/>
      <c r="CZ9" s="405"/>
      <c r="DA9" s="406"/>
      <c r="DB9" s="404">
        <v>9.5</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20788</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1097</v>
      </c>
      <c r="BO10" s="408"/>
      <c r="BP10" s="408"/>
      <c r="BQ10" s="408"/>
      <c r="BR10" s="408"/>
      <c r="BS10" s="408"/>
      <c r="BT10" s="408"/>
      <c r="BU10" s="409"/>
      <c r="BV10" s="407">
        <v>288</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18671</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340379</v>
      </c>
      <c r="BO12" s="408"/>
      <c r="BP12" s="408"/>
      <c r="BQ12" s="408"/>
      <c r="BR12" s="408"/>
      <c r="BS12" s="408"/>
      <c r="BT12" s="408"/>
      <c r="BU12" s="409"/>
      <c r="BV12" s="407">
        <v>169657</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18186</v>
      </c>
      <c r="S13" s="492"/>
      <c r="T13" s="492"/>
      <c r="U13" s="492"/>
      <c r="V13" s="493"/>
      <c r="W13" s="423" t="s">
        <v>131</v>
      </c>
      <c r="X13" s="424"/>
      <c r="Y13" s="424"/>
      <c r="Z13" s="424"/>
      <c r="AA13" s="424"/>
      <c r="AB13" s="414"/>
      <c r="AC13" s="458">
        <v>574</v>
      </c>
      <c r="AD13" s="459"/>
      <c r="AE13" s="459"/>
      <c r="AF13" s="459"/>
      <c r="AG13" s="501"/>
      <c r="AH13" s="458">
        <v>673</v>
      </c>
      <c r="AI13" s="459"/>
      <c r="AJ13" s="459"/>
      <c r="AK13" s="459"/>
      <c r="AL13" s="460"/>
      <c r="AM13" s="436" t="s">
        <v>132</v>
      </c>
      <c r="AN13" s="437"/>
      <c r="AO13" s="437"/>
      <c r="AP13" s="437"/>
      <c r="AQ13" s="437"/>
      <c r="AR13" s="437"/>
      <c r="AS13" s="437"/>
      <c r="AT13" s="438"/>
      <c r="AU13" s="439" t="s">
        <v>101</v>
      </c>
      <c r="AV13" s="440"/>
      <c r="AW13" s="440"/>
      <c r="AX13" s="440"/>
      <c r="AY13" s="441" t="s">
        <v>133</v>
      </c>
      <c r="AZ13" s="442"/>
      <c r="BA13" s="442"/>
      <c r="BB13" s="442"/>
      <c r="BC13" s="442"/>
      <c r="BD13" s="442"/>
      <c r="BE13" s="442"/>
      <c r="BF13" s="442"/>
      <c r="BG13" s="442"/>
      <c r="BH13" s="442"/>
      <c r="BI13" s="442"/>
      <c r="BJ13" s="442"/>
      <c r="BK13" s="442"/>
      <c r="BL13" s="442"/>
      <c r="BM13" s="443"/>
      <c r="BN13" s="407">
        <v>-258594</v>
      </c>
      <c r="BO13" s="408"/>
      <c r="BP13" s="408"/>
      <c r="BQ13" s="408"/>
      <c r="BR13" s="408"/>
      <c r="BS13" s="408"/>
      <c r="BT13" s="408"/>
      <c r="BU13" s="409"/>
      <c r="BV13" s="407">
        <v>-102194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4.8</v>
      </c>
      <c r="CU13" s="405"/>
      <c r="CV13" s="405"/>
      <c r="CW13" s="405"/>
      <c r="CX13" s="405"/>
      <c r="CY13" s="405"/>
      <c r="CZ13" s="405"/>
      <c r="DA13" s="406"/>
      <c r="DB13" s="404">
        <v>4.0999999999999996</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18874</v>
      </c>
      <c r="S14" s="492"/>
      <c r="T14" s="492"/>
      <c r="U14" s="492"/>
      <c r="V14" s="493"/>
      <c r="W14" s="397"/>
      <c r="X14" s="398"/>
      <c r="Y14" s="398"/>
      <c r="Z14" s="398"/>
      <c r="AA14" s="398"/>
      <c r="AB14" s="387"/>
      <c r="AC14" s="494">
        <v>6.2</v>
      </c>
      <c r="AD14" s="495"/>
      <c r="AE14" s="495"/>
      <c r="AF14" s="495"/>
      <c r="AG14" s="496"/>
      <c r="AH14" s="494">
        <v>6.9</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20.8</v>
      </c>
      <c r="CU14" s="506"/>
      <c r="CV14" s="506"/>
      <c r="CW14" s="506"/>
      <c r="CX14" s="506"/>
      <c r="CY14" s="506"/>
      <c r="CZ14" s="506"/>
      <c r="DA14" s="507"/>
      <c r="DB14" s="505">
        <v>1.9</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18459</v>
      </c>
      <c r="S15" s="492"/>
      <c r="T15" s="492"/>
      <c r="U15" s="492"/>
      <c r="V15" s="493"/>
      <c r="W15" s="423" t="s">
        <v>137</v>
      </c>
      <c r="X15" s="424"/>
      <c r="Y15" s="424"/>
      <c r="Z15" s="424"/>
      <c r="AA15" s="424"/>
      <c r="AB15" s="414"/>
      <c r="AC15" s="458">
        <v>2863</v>
      </c>
      <c r="AD15" s="459"/>
      <c r="AE15" s="459"/>
      <c r="AF15" s="459"/>
      <c r="AG15" s="501"/>
      <c r="AH15" s="458">
        <v>3145</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3276788</v>
      </c>
      <c r="BO15" s="371"/>
      <c r="BP15" s="371"/>
      <c r="BQ15" s="371"/>
      <c r="BR15" s="371"/>
      <c r="BS15" s="371"/>
      <c r="BT15" s="371"/>
      <c r="BU15" s="372"/>
      <c r="BV15" s="370">
        <v>3240193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30.7</v>
      </c>
      <c r="AD16" s="495"/>
      <c r="AE16" s="495"/>
      <c r="AF16" s="495"/>
      <c r="AG16" s="496"/>
      <c r="AH16" s="494">
        <v>32.4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4590972</v>
      </c>
      <c r="BO16" s="408"/>
      <c r="BP16" s="408"/>
      <c r="BQ16" s="408"/>
      <c r="BR16" s="408"/>
      <c r="BS16" s="408"/>
      <c r="BT16" s="408"/>
      <c r="BU16" s="409"/>
      <c r="BV16" s="407">
        <v>4500311</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5882</v>
      </c>
      <c r="AD17" s="459"/>
      <c r="AE17" s="459"/>
      <c r="AF17" s="459"/>
      <c r="AG17" s="501"/>
      <c r="AH17" s="458">
        <v>5895</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4173325</v>
      </c>
      <c r="BO17" s="408"/>
      <c r="BP17" s="408"/>
      <c r="BQ17" s="408"/>
      <c r="BR17" s="408"/>
      <c r="BS17" s="408"/>
      <c r="BT17" s="408"/>
      <c r="BU17" s="409"/>
      <c r="BV17" s="407">
        <v>4123106</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41.63</v>
      </c>
      <c r="M18" s="531"/>
      <c r="N18" s="531"/>
      <c r="O18" s="531"/>
      <c r="P18" s="531"/>
      <c r="Q18" s="531"/>
      <c r="R18" s="532"/>
      <c r="S18" s="532"/>
      <c r="T18" s="532"/>
      <c r="U18" s="532"/>
      <c r="V18" s="533"/>
      <c r="W18" s="425"/>
      <c r="X18" s="426"/>
      <c r="Y18" s="426"/>
      <c r="Z18" s="426"/>
      <c r="AA18" s="426"/>
      <c r="AB18" s="417"/>
      <c r="AC18" s="534">
        <v>63.1</v>
      </c>
      <c r="AD18" s="535"/>
      <c r="AE18" s="535"/>
      <c r="AF18" s="535"/>
      <c r="AG18" s="536"/>
      <c r="AH18" s="534">
        <v>60.7</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5296627</v>
      </c>
      <c r="BO18" s="408"/>
      <c r="BP18" s="408"/>
      <c r="BQ18" s="408"/>
      <c r="BR18" s="408"/>
      <c r="BS18" s="408"/>
      <c r="BT18" s="408"/>
      <c r="BU18" s="409"/>
      <c r="BV18" s="407">
        <v>4919658</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465</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6954543</v>
      </c>
      <c r="BO19" s="408"/>
      <c r="BP19" s="408"/>
      <c r="BQ19" s="408"/>
      <c r="BR19" s="408"/>
      <c r="BS19" s="408"/>
      <c r="BT19" s="408"/>
      <c r="BU19" s="409"/>
      <c r="BV19" s="407">
        <v>6471117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7269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5316366</v>
      </c>
      <c r="BO22" s="371"/>
      <c r="BP22" s="371"/>
      <c r="BQ22" s="371"/>
      <c r="BR22" s="371"/>
      <c r="BS22" s="371"/>
      <c r="BT22" s="371"/>
      <c r="BU22" s="372"/>
      <c r="BV22" s="370">
        <v>5397065</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4480372</v>
      </c>
      <c r="BO23" s="408"/>
      <c r="BP23" s="408"/>
      <c r="BQ23" s="408"/>
      <c r="BR23" s="408"/>
      <c r="BS23" s="408"/>
      <c r="BT23" s="408"/>
      <c r="BU23" s="409"/>
      <c r="BV23" s="407">
        <v>4451570</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6880</v>
      </c>
      <c r="R24" s="459"/>
      <c r="S24" s="459"/>
      <c r="T24" s="459"/>
      <c r="U24" s="459"/>
      <c r="V24" s="501"/>
      <c r="W24" s="553"/>
      <c r="X24" s="554"/>
      <c r="Y24" s="555"/>
      <c r="Z24" s="457" t="s">
        <v>162</v>
      </c>
      <c r="AA24" s="437"/>
      <c r="AB24" s="437"/>
      <c r="AC24" s="437"/>
      <c r="AD24" s="437"/>
      <c r="AE24" s="437"/>
      <c r="AF24" s="437"/>
      <c r="AG24" s="438"/>
      <c r="AH24" s="458">
        <v>136</v>
      </c>
      <c r="AI24" s="459"/>
      <c r="AJ24" s="459"/>
      <c r="AK24" s="459"/>
      <c r="AL24" s="501"/>
      <c r="AM24" s="458">
        <v>421328</v>
      </c>
      <c r="AN24" s="459"/>
      <c r="AO24" s="459"/>
      <c r="AP24" s="459"/>
      <c r="AQ24" s="459"/>
      <c r="AR24" s="501"/>
      <c r="AS24" s="458">
        <v>3098</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1824851</v>
      </c>
      <c r="BO24" s="408"/>
      <c r="BP24" s="408"/>
      <c r="BQ24" s="408"/>
      <c r="BR24" s="408"/>
      <c r="BS24" s="408"/>
      <c r="BT24" s="408"/>
      <c r="BU24" s="409"/>
      <c r="BV24" s="407">
        <v>1566207</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5790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146873</v>
      </c>
      <c r="BO25" s="371"/>
      <c r="BP25" s="371"/>
      <c r="BQ25" s="371"/>
      <c r="BR25" s="371"/>
      <c r="BS25" s="371"/>
      <c r="BT25" s="371"/>
      <c r="BU25" s="372"/>
      <c r="BV25" s="370">
        <v>83262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5490</v>
      </c>
      <c r="R26" s="459"/>
      <c r="S26" s="459"/>
      <c r="T26" s="459"/>
      <c r="U26" s="459"/>
      <c r="V26" s="501"/>
      <c r="W26" s="553"/>
      <c r="X26" s="554"/>
      <c r="Y26" s="555"/>
      <c r="Z26" s="457" t="s">
        <v>168</v>
      </c>
      <c r="AA26" s="559"/>
      <c r="AB26" s="559"/>
      <c r="AC26" s="559"/>
      <c r="AD26" s="559"/>
      <c r="AE26" s="559"/>
      <c r="AF26" s="559"/>
      <c r="AG26" s="560"/>
      <c r="AH26" s="458">
        <v>4</v>
      </c>
      <c r="AI26" s="459"/>
      <c r="AJ26" s="459"/>
      <c r="AK26" s="459"/>
      <c r="AL26" s="501"/>
      <c r="AM26" s="458">
        <v>10448</v>
      </c>
      <c r="AN26" s="459"/>
      <c r="AO26" s="459"/>
      <c r="AP26" s="459"/>
      <c r="AQ26" s="459"/>
      <c r="AR26" s="501"/>
      <c r="AS26" s="458">
        <v>2612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3090</v>
      </c>
      <c r="R27" s="459"/>
      <c r="S27" s="459"/>
      <c r="T27" s="459"/>
      <c r="U27" s="459"/>
      <c r="V27" s="501"/>
      <c r="W27" s="553"/>
      <c r="X27" s="554"/>
      <c r="Y27" s="555"/>
      <c r="Z27" s="457" t="s">
        <v>171</v>
      </c>
      <c r="AA27" s="437"/>
      <c r="AB27" s="437"/>
      <c r="AC27" s="437"/>
      <c r="AD27" s="437"/>
      <c r="AE27" s="437"/>
      <c r="AF27" s="437"/>
      <c r="AG27" s="438"/>
      <c r="AH27" s="458">
        <v>2</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v>70738</v>
      </c>
      <c r="BO27" s="527"/>
      <c r="BP27" s="527"/>
      <c r="BQ27" s="527"/>
      <c r="BR27" s="527"/>
      <c r="BS27" s="527"/>
      <c r="BT27" s="527"/>
      <c r="BU27" s="528"/>
      <c r="BV27" s="526">
        <v>70735</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174</v>
      </c>
      <c r="F28" s="437"/>
      <c r="G28" s="437"/>
      <c r="H28" s="437"/>
      <c r="I28" s="437"/>
      <c r="J28" s="437"/>
      <c r="K28" s="438"/>
      <c r="L28" s="458">
        <v>1</v>
      </c>
      <c r="M28" s="459"/>
      <c r="N28" s="459"/>
      <c r="O28" s="459"/>
      <c r="P28" s="501"/>
      <c r="Q28" s="458">
        <v>2530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640116</v>
      </c>
      <c r="BO28" s="371"/>
      <c r="BP28" s="371"/>
      <c r="BQ28" s="371"/>
      <c r="BR28" s="371"/>
      <c r="BS28" s="371"/>
      <c r="BT28" s="371"/>
      <c r="BU28" s="372"/>
      <c r="BV28" s="370">
        <v>979398</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177</v>
      </c>
      <c r="F29" s="437"/>
      <c r="G29" s="437"/>
      <c r="H29" s="437"/>
      <c r="I29" s="437"/>
      <c r="J29" s="437"/>
      <c r="K29" s="438"/>
      <c r="L29" s="458">
        <v>12</v>
      </c>
      <c r="M29" s="459"/>
      <c r="N29" s="459"/>
      <c r="O29" s="459"/>
      <c r="P29" s="501"/>
      <c r="Q29" s="458">
        <v>2370</v>
      </c>
      <c r="R29" s="459"/>
      <c r="S29" s="459"/>
      <c r="T29" s="459"/>
      <c r="U29" s="459"/>
      <c r="V29" s="501"/>
      <c r="W29" s="556"/>
      <c r="X29" s="557"/>
      <c r="Y29" s="558"/>
      <c r="Z29" s="457" t="s">
        <v>178</v>
      </c>
      <c r="AA29" s="437"/>
      <c r="AB29" s="437"/>
      <c r="AC29" s="437"/>
      <c r="AD29" s="437"/>
      <c r="AE29" s="437"/>
      <c r="AF29" s="437"/>
      <c r="AG29" s="438"/>
      <c r="AH29" s="458">
        <v>138</v>
      </c>
      <c r="AI29" s="459"/>
      <c r="AJ29" s="459"/>
      <c r="AK29" s="459"/>
      <c r="AL29" s="501"/>
      <c r="AM29" s="458">
        <v>428898</v>
      </c>
      <c r="AN29" s="459"/>
      <c r="AO29" s="459"/>
      <c r="AP29" s="459"/>
      <c r="AQ29" s="459"/>
      <c r="AR29" s="501"/>
      <c r="AS29" s="458">
        <v>3108</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t="s">
        <v>122</v>
      </c>
      <c r="BO29" s="408"/>
      <c r="BP29" s="408"/>
      <c r="BQ29" s="408"/>
      <c r="BR29" s="408"/>
      <c r="BS29" s="408"/>
      <c r="BT29" s="408"/>
      <c r="BU29" s="409"/>
      <c r="BV29" s="407" t="s">
        <v>122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97.6</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846154</v>
      </c>
      <c r="BO30" s="527"/>
      <c r="BP30" s="527"/>
      <c r="BQ30" s="527"/>
      <c r="BR30" s="527"/>
      <c r="BS30" s="527"/>
      <c r="BT30" s="527"/>
      <c r="BU30" s="528"/>
      <c r="BV30" s="526">
        <v>1086355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埼玉県後期高齢者医療広域連合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埼玉県後期高齢者医療広域連合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埼玉県市町村総合事務組合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埼玉県市町村総合事務組合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彩の国さいたま人づくり広域連合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川越地区消防組合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比企広域市町村圏組合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比企広域市町村圏組合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15</v>
      </c>
      <c r="BX42" s="597"/>
      <c r="BY42" s="598" t="str">
        <f>IF('各会計、関係団体の財政状況及び健全化判断比率'!B76="","",'各会計、関係団体の財政状況及び健全化判断比率'!B76)</f>
        <v>比企広域市町村圏組合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16</v>
      </c>
      <c r="BX43" s="597"/>
      <c r="BY43" s="598" t="str">
        <f>IF('各会計、関係団体の財政状況及び健全化判断比率'!B77="","",'各会計、関係団体の財政状況及び健全化判断比率'!B77)</f>
        <v>比企広域市町村圏組合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FXV2XWKwqUQ1GxcXvP+CSVwBDpCtAslBr4NXafUjJ8ybOTXcW2t4LsA4K8dqAP+geGI7qNT2SHdFnLWsX6EEzA==" saltValue="BFmTeykNZXdeVHPEu1Od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216</v>
      </c>
      <c r="C5" s="610"/>
      <c r="D5" s="610"/>
      <c r="E5" s="610"/>
      <c r="F5" s="610"/>
      <c r="G5" s="610"/>
      <c r="H5" s="610"/>
      <c r="I5" s="610"/>
      <c r="J5" s="610"/>
      <c r="K5" s="610"/>
      <c r="L5" s="610"/>
      <c r="M5" s="610"/>
      <c r="N5" s="610"/>
      <c r="O5" s="610"/>
      <c r="P5" s="610"/>
      <c r="Q5" s="611"/>
      <c r="R5" s="612">
        <v>3386345</v>
      </c>
      <c r="S5" s="613"/>
      <c r="T5" s="613"/>
      <c r="U5" s="613"/>
      <c r="V5" s="613"/>
      <c r="W5" s="613"/>
      <c r="X5" s="613"/>
      <c r="Y5" s="614"/>
      <c r="Z5" s="615">
        <v>35.799999999999997</v>
      </c>
      <c r="AA5" s="615"/>
      <c r="AB5" s="615"/>
      <c r="AC5" s="615"/>
      <c r="AD5" s="616">
        <v>3386345</v>
      </c>
      <c r="AE5" s="616"/>
      <c r="AF5" s="616"/>
      <c r="AG5" s="616"/>
      <c r="AH5" s="616"/>
      <c r="AI5" s="616"/>
      <c r="AJ5" s="616"/>
      <c r="AK5" s="616"/>
      <c r="AL5" s="617">
        <v>60</v>
      </c>
      <c r="AM5" s="618"/>
      <c r="AN5" s="618"/>
      <c r="AO5" s="619"/>
      <c r="AP5" s="609" t="s">
        <v>217</v>
      </c>
      <c r="AQ5" s="610"/>
      <c r="AR5" s="610"/>
      <c r="AS5" s="610"/>
      <c r="AT5" s="610"/>
      <c r="AU5" s="610"/>
      <c r="AV5" s="610"/>
      <c r="AW5" s="610"/>
      <c r="AX5" s="610"/>
      <c r="AY5" s="610"/>
      <c r="AZ5" s="610"/>
      <c r="BA5" s="610"/>
      <c r="BB5" s="610"/>
      <c r="BC5" s="610"/>
      <c r="BD5" s="610"/>
      <c r="BE5" s="610"/>
      <c r="BF5" s="611"/>
      <c r="BG5" s="623">
        <v>3386345</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2">
      <c r="B6" s="620" t="s">
        <v>221</v>
      </c>
      <c r="C6" s="621"/>
      <c r="D6" s="621"/>
      <c r="E6" s="621"/>
      <c r="F6" s="621"/>
      <c r="G6" s="621"/>
      <c r="H6" s="621"/>
      <c r="I6" s="621"/>
      <c r="J6" s="621"/>
      <c r="K6" s="621"/>
      <c r="L6" s="621"/>
      <c r="M6" s="621"/>
      <c r="N6" s="621"/>
      <c r="O6" s="621"/>
      <c r="P6" s="621"/>
      <c r="Q6" s="622"/>
      <c r="R6" s="623">
        <v>119201</v>
      </c>
      <c r="S6" s="624"/>
      <c r="T6" s="624"/>
      <c r="U6" s="624"/>
      <c r="V6" s="624"/>
      <c r="W6" s="624"/>
      <c r="X6" s="624"/>
      <c r="Y6" s="625"/>
      <c r="Z6" s="626">
        <v>1.3</v>
      </c>
      <c r="AA6" s="626"/>
      <c r="AB6" s="626"/>
      <c r="AC6" s="626"/>
      <c r="AD6" s="627">
        <v>119201</v>
      </c>
      <c r="AE6" s="627"/>
      <c r="AF6" s="627"/>
      <c r="AG6" s="627"/>
      <c r="AH6" s="627"/>
      <c r="AI6" s="627"/>
      <c r="AJ6" s="627"/>
      <c r="AK6" s="627"/>
      <c r="AL6" s="628">
        <v>2.1</v>
      </c>
      <c r="AM6" s="629"/>
      <c r="AN6" s="629"/>
      <c r="AO6" s="630"/>
      <c r="AP6" s="620" t="s">
        <v>222</v>
      </c>
      <c r="AQ6" s="621"/>
      <c r="AR6" s="621"/>
      <c r="AS6" s="621"/>
      <c r="AT6" s="621"/>
      <c r="AU6" s="621"/>
      <c r="AV6" s="621"/>
      <c r="AW6" s="621"/>
      <c r="AX6" s="621"/>
      <c r="AY6" s="621"/>
      <c r="AZ6" s="621"/>
      <c r="BA6" s="621"/>
      <c r="BB6" s="621"/>
      <c r="BC6" s="621"/>
      <c r="BD6" s="621"/>
      <c r="BE6" s="621"/>
      <c r="BF6" s="622"/>
      <c r="BG6" s="623">
        <v>3386345</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94463</v>
      </c>
      <c r="CS6" s="624"/>
      <c r="CT6" s="624"/>
      <c r="CU6" s="624"/>
      <c r="CV6" s="624"/>
      <c r="CW6" s="624"/>
      <c r="CX6" s="624"/>
      <c r="CY6" s="625"/>
      <c r="CZ6" s="617">
        <v>1.1000000000000001</v>
      </c>
      <c r="DA6" s="618"/>
      <c r="DB6" s="618"/>
      <c r="DC6" s="634"/>
      <c r="DD6" s="632" t="s">
        <v>122</v>
      </c>
      <c r="DE6" s="624"/>
      <c r="DF6" s="624"/>
      <c r="DG6" s="624"/>
      <c r="DH6" s="624"/>
      <c r="DI6" s="624"/>
      <c r="DJ6" s="624"/>
      <c r="DK6" s="624"/>
      <c r="DL6" s="624"/>
      <c r="DM6" s="624"/>
      <c r="DN6" s="624"/>
      <c r="DO6" s="624"/>
      <c r="DP6" s="625"/>
      <c r="DQ6" s="632">
        <v>94463</v>
      </c>
      <c r="DR6" s="624"/>
      <c r="DS6" s="624"/>
      <c r="DT6" s="624"/>
      <c r="DU6" s="624"/>
      <c r="DV6" s="624"/>
      <c r="DW6" s="624"/>
      <c r="DX6" s="624"/>
      <c r="DY6" s="624"/>
      <c r="DZ6" s="624"/>
      <c r="EA6" s="624"/>
      <c r="EB6" s="624"/>
      <c r="EC6" s="633"/>
    </row>
    <row r="7" spans="2:143" ht="11.25" customHeight="1" x14ac:dyDescent="0.2">
      <c r="B7" s="620" t="s">
        <v>224</v>
      </c>
      <c r="C7" s="621"/>
      <c r="D7" s="621"/>
      <c r="E7" s="621"/>
      <c r="F7" s="621"/>
      <c r="G7" s="621"/>
      <c r="H7" s="621"/>
      <c r="I7" s="621"/>
      <c r="J7" s="621"/>
      <c r="K7" s="621"/>
      <c r="L7" s="621"/>
      <c r="M7" s="621"/>
      <c r="N7" s="621"/>
      <c r="O7" s="621"/>
      <c r="P7" s="621"/>
      <c r="Q7" s="622"/>
      <c r="R7" s="623">
        <v>1083</v>
      </c>
      <c r="S7" s="624"/>
      <c r="T7" s="624"/>
      <c r="U7" s="624"/>
      <c r="V7" s="624"/>
      <c r="W7" s="624"/>
      <c r="X7" s="624"/>
      <c r="Y7" s="625"/>
      <c r="Z7" s="626">
        <v>0</v>
      </c>
      <c r="AA7" s="626"/>
      <c r="AB7" s="626"/>
      <c r="AC7" s="626"/>
      <c r="AD7" s="627">
        <v>1083</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1175583</v>
      </c>
      <c r="BH7" s="624"/>
      <c r="BI7" s="624"/>
      <c r="BJ7" s="624"/>
      <c r="BK7" s="624"/>
      <c r="BL7" s="624"/>
      <c r="BM7" s="624"/>
      <c r="BN7" s="625"/>
      <c r="BO7" s="626">
        <v>34.700000000000003</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1024374</v>
      </c>
      <c r="CS7" s="624"/>
      <c r="CT7" s="624"/>
      <c r="CU7" s="624"/>
      <c r="CV7" s="624"/>
      <c r="CW7" s="624"/>
      <c r="CX7" s="624"/>
      <c r="CY7" s="625"/>
      <c r="CZ7" s="626">
        <v>11.6</v>
      </c>
      <c r="DA7" s="626"/>
      <c r="DB7" s="626"/>
      <c r="DC7" s="626"/>
      <c r="DD7" s="632">
        <v>32365</v>
      </c>
      <c r="DE7" s="624"/>
      <c r="DF7" s="624"/>
      <c r="DG7" s="624"/>
      <c r="DH7" s="624"/>
      <c r="DI7" s="624"/>
      <c r="DJ7" s="624"/>
      <c r="DK7" s="624"/>
      <c r="DL7" s="624"/>
      <c r="DM7" s="624"/>
      <c r="DN7" s="624"/>
      <c r="DO7" s="624"/>
      <c r="DP7" s="625"/>
      <c r="DQ7" s="632">
        <v>866184</v>
      </c>
      <c r="DR7" s="624"/>
      <c r="DS7" s="624"/>
      <c r="DT7" s="624"/>
      <c r="DU7" s="624"/>
      <c r="DV7" s="624"/>
      <c r="DW7" s="624"/>
      <c r="DX7" s="624"/>
      <c r="DY7" s="624"/>
      <c r="DZ7" s="624"/>
      <c r="EA7" s="624"/>
      <c r="EB7" s="624"/>
      <c r="EC7" s="633"/>
    </row>
    <row r="8" spans="2:143" ht="11.25" customHeight="1" x14ac:dyDescent="0.2">
      <c r="B8" s="620" t="s">
        <v>227</v>
      </c>
      <c r="C8" s="621"/>
      <c r="D8" s="621"/>
      <c r="E8" s="621"/>
      <c r="F8" s="621"/>
      <c r="G8" s="621"/>
      <c r="H8" s="621"/>
      <c r="I8" s="621"/>
      <c r="J8" s="621"/>
      <c r="K8" s="621"/>
      <c r="L8" s="621"/>
      <c r="M8" s="621"/>
      <c r="N8" s="621"/>
      <c r="O8" s="621"/>
      <c r="P8" s="621"/>
      <c r="Q8" s="622"/>
      <c r="R8" s="623">
        <v>20547</v>
      </c>
      <c r="S8" s="624"/>
      <c r="T8" s="624"/>
      <c r="U8" s="624"/>
      <c r="V8" s="624"/>
      <c r="W8" s="624"/>
      <c r="X8" s="624"/>
      <c r="Y8" s="625"/>
      <c r="Z8" s="626">
        <v>0.2</v>
      </c>
      <c r="AA8" s="626"/>
      <c r="AB8" s="626"/>
      <c r="AC8" s="626"/>
      <c r="AD8" s="627">
        <v>20547</v>
      </c>
      <c r="AE8" s="627"/>
      <c r="AF8" s="627"/>
      <c r="AG8" s="627"/>
      <c r="AH8" s="627"/>
      <c r="AI8" s="627"/>
      <c r="AJ8" s="627"/>
      <c r="AK8" s="627"/>
      <c r="AL8" s="628">
        <v>0.4</v>
      </c>
      <c r="AM8" s="629"/>
      <c r="AN8" s="629"/>
      <c r="AO8" s="630"/>
      <c r="AP8" s="620" t="s">
        <v>228</v>
      </c>
      <c r="AQ8" s="621"/>
      <c r="AR8" s="621"/>
      <c r="AS8" s="621"/>
      <c r="AT8" s="621"/>
      <c r="AU8" s="621"/>
      <c r="AV8" s="621"/>
      <c r="AW8" s="621"/>
      <c r="AX8" s="621"/>
      <c r="AY8" s="621"/>
      <c r="AZ8" s="621"/>
      <c r="BA8" s="621"/>
      <c r="BB8" s="621"/>
      <c r="BC8" s="621"/>
      <c r="BD8" s="621"/>
      <c r="BE8" s="621"/>
      <c r="BF8" s="622"/>
      <c r="BG8" s="623">
        <v>31527</v>
      </c>
      <c r="BH8" s="624"/>
      <c r="BI8" s="624"/>
      <c r="BJ8" s="624"/>
      <c r="BK8" s="624"/>
      <c r="BL8" s="624"/>
      <c r="BM8" s="624"/>
      <c r="BN8" s="625"/>
      <c r="BO8" s="626">
        <v>0.9</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2904406</v>
      </c>
      <c r="CS8" s="624"/>
      <c r="CT8" s="624"/>
      <c r="CU8" s="624"/>
      <c r="CV8" s="624"/>
      <c r="CW8" s="624"/>
      <c r="CX8" s="624"/>
      <c r="CY8" s="625"/>
      <c r="CZ8" s="626">
        <v>32.9</v>
      </c>
      <c r="DA8" s="626"/>
      <c r="DB8" s="626"/>
      <c r="DC8" s="626"/>
      <c r="DD8" s="632">
        <v>2368</v>
      </c>
      <c r="DE8" s="624"/>
      <c r="DF8" s="624"/>
      <c r="DG8" s="624"/>
      <c r="DH8" s="624"/>
      <c r="DI8" s="624"/>
      <c r="DJ8" s="624"/>
      <c r="DK8" s="624"/>
      <c r="DL8" s="624"/>
      <c r="DM8" s="624"/>
      <c r="DN8" s="624"/>
      <c r="DO8" s="624"/>
      <c r="DP8" s="625"/>
      <c r="DQ8" s="632">
        <v>1828828</v>
      </c>
      <c r="DR8" s="624"/>
      <c r="DS8" s="624"/>
      <c r="DT8" s="624"/>
      <c r="DU8" s="624"/>
      <c r="DV8" s="624"/>
      <c r="DW8" s="624"/>
      <c r="DX8" s="624"/>
      <c r="DY8" s="624"/>
      <c r="DZ8" s="624"/>
      <c r="EA8" s="624"/>
      <c r="EB8" s="624"/>
      <c r="EC8" s="633"/>
    </row>
    <row r="9" spans="2:143" ht="11.25" customHeight="1" x14ac:dyDescent="0.2">
      <c r="B9" s="620" t="s">
        <v>230</v>
      </c>
      <c r="C9" s="621"/>
      <c r="D9" s="621"/>
      <c r="E9" s="621"/>
      <c r="F9" s="621"/>
      <c r="G9" s="621"/>
      <c r="H9" s="621"/>
      <c r="I9" s="621"/>
      <c r="J9" s="621"/>
      <c r="K9" s="621"/>
      <c r="L9" s="621"/>
      <c r="M9" s="621"/>
      <c r="N9" s="621"/>
      <c r="O9" s="621"/>
      <c r="P9" s="621"/>
      <c r="Q9" s="622"/>
      <c r="R9" s="623">
        <v>29456</v>
      </c>
      <c r="S9" s="624"/>
      <c r="T9" s="624"/>
      <c r="U9" s="624"/>
      <c r="V9" s="624"/>
      <c r="W9" s="624"/>
      <c r="X9" s="624"/>
      <c r="Y9" s="625"/>
      <c r="Z9" s="626">
        <v>0.3</v>
      </c>
      <c r="AA9" s="626"/>
      <c r="AB9" s="626"/>
      <c r="AC9" s="626"/>
      <c r="AD9" s="627">
        <v>29456</v>
      </c>
      <c r="AE9" s="627"/>
      <c r="AF9" s="627"/>
      <c r="AG9" s="627"/>
      <c r="AH9" s="627"/>
      <c r="AI9" s="627"/>
      <c r="AJ9" s="627"/>
      <c r="AK9" s="627"/>
      <c r="AL9" s="628">
        <v>0.5</v>
      </c>
      <c r="AM9" s="629"/>
      <c r="AN9" s="629"/>
      <c r="AO9" s="630"/>
      <c r="AP9" s="620" t="s">
        <v>231</v>
      </c>
      <c r="AQ9" s="621"/>
      <c r="AR9" s="621"/>
      <c r="AS9" s="621"/>
      <c r="AT9" s="621"/>
      <c r="AU9" s="621"/>
      <c r="AV9" s="621"/>
      <c r="AW9" s="621"/>
      <c r="AX9" s="621"/>
      <c r="AY9" s="621"/>
      <c r="AZ9" s="621"/>
      <c r="BA9" s="621"/>
      <c r="BB9" s="621"/>
      <c r="BC9" s="621"/>
      <c r="BD9" s="621"/>
      <c r="BE9" s="621"/>
      <c r="BF9" s="622"/>
      <c r="BG9" s="623">
        <v>881372</v>
      </c>
      <c r="BH9" s="624"/>
      <c r="BI9" s="624"/>
      <c r="BJ9" s="624"/>
      <c r="BK9" s="624"/>
      <c r="BL9" s="624"/>
      <c r="BM9" s="624"/>
      <c r="BN9" s="625"/>
      <c r="BO9" s="626">
        <v>26</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786899</v>
      </c>
      <c r="CS9" s="624"/>
      <c r="CT9" s="624"/>
      <c r="CU9" s="624"/>
      <c r="CV9" s="624"/>
      <c r="CW9" s="624"/>
      <c r="CX9" s="624"/>
      <c r="CY9" s="625"/>
      <c r="CZ9" s="626">
        <v>8.9</v>
      </c>
      <c r="DA9" s="626"/>
      <c r="DB9" s="626"/>
      <c r="DC9" s="626"/>
      <c r="DD9" s="632">
        <v>3140</v>
      </c>
      <c r="DE9" s="624"/>
      <c r="DF9" s="624"/>
      <c r="DG9" s="624"/>
      <c r="DH9" s="624"/>
      <c r="DI9" s="624"/>
      <c r="DJ9" s="624"/>
      <c r="DK9" s="624"/>
      <c r="DL9" s="624"/>
      <c r="DM9" s="624"/>
      <c r="DN9" s="624"/>
      <c r="DO9" s="624"/>
      <c r="DP9" s="625"/>
      <c r="DQ9" s="632">
        <v>659576</v>
      </c>
      <c r="DR9" s="624"/>
      <c r="DS9" s="624"/>
      <c r="DT9" s="624"/>
      <c r="DU9" s="624"/>
      <c r="DV9" s="624"/>
      <c r="DW9" s="624"/>
      <c r="DX9" s="624"/>
      <c r="DY9" s="624"/>
      <c r="DZ9" s="624"/>
      <c r="EA9" s="624"/>
      <c r="EB9" s="624"/>
      <c r="EC9" s="633"/>
    </row>
    <row r="10" spans="2:143" ht="11.25" customHeight="1" x14ac:dyDescent="0.2">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93791</v>
      </c>
      <c r="BH10" s="624"/>
      <c r="BI10" s="624"/>
      <c r="BJ10" s="624"/>
      <c r="BK10" s="624"/>
      <c r="BL10" s="624"/>
      <c r="BM10" s="624"/>
      <c r="BN10" s="625"/>
      <c r="BO10" s="626">
        <v>2.8</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167</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167</v>
      </c>
      <c r="DR10" s="624"/>
      <c r="DS10" s="624"/>
      <c r="DT10" s="624"/>
      <c r="DU10" s="624"/>
      <c r="DV10" s="624"/>
      <c r="DW10" s="624"/>
      <c r="DX10" s="624"/>
      <c r="DY10" s="624"/>
      <c r="DZ10" s="624"/>
      <c r="EA10" s="624"/>
      <c r="EB10" s="624"/>
      <c r="EC10" s="633"/>
    </row>
    <row r="11" spans="2:143" ht="11.25" customHeight="1" x14ac:dyDescent="0.2">
      <c r="B11" s="620" t="s">
        <v>236</v>
      </c>
      <c r="C11" s="621"/>
      <c r="D11" s="621"/>
      <c r="E11" s="621"/>
      <c r="F11" s="621"/>
      <c r="G11" s="621"/>
      <c r="H11" s="621"/>
      <c r="I11" s="621"/>
      <c r="J11" s="621"/>
      <c r="K11" s="621"/>
      <c r="L11" s="621"/>
      <c r="M11" s="621"/>
      <c r="N11" s="621"/>
      <c r="O11" s="621"/>
      <c r="P11" s="621"/>
      <c r="Q11" s="622"/>
      <c r="R11" s="623">
        <v>548450</v>
      </c>
      <c r="S11" s="624"/>
      <c r="T11" s="624"/>
      <c r="U11" s="624"/>
      <c r="V11" s="624"/>
      <c r="W11" s="624"/>
      <c r="X11" s="624"/>
      <c r="Y11" s="625"/>
      <c r="Z11" s="628">
        <v>5.8</v>
      </c>
      <c r="AA11" s="629"/>
      <c r="AB11" s="629"/>
      <c r="AC11" s="635"/>
      <c r="AD11" s="632">
        <v>548450</v>
      </c>
      <c r="AE11" s="624"/>
      <c r="AF11" s="624"/>
      <c r="AG11" s="624"/>
      <c r="AH11" s="624"/>
      <c r="AI11" s="624"/>
      <c r="AJ11" s="624"/>
      <c r="AK11" s="625"/>
      <c r="AL11" s="628">
        <v>9.6999999999999993</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168893</v>
      </c>
      <c r="BH11" s="624"/>
      <c r="BI11" s="624"/>
      <c r="BJ11" s="624"/>
      <c r="BK11" s="624"/>
      <c r="BL11" s="624"/>
      <c r="BM11" s="624"/>
      <c r="BN11" s="625"/>
      <c r="BO11" s="626">
        <v>5</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251334</v>
      </c>
      <c r="CS11" s="624"/>
      <c r="CT11" s="624"/>
      <c r="CU11" s="624"/>
      <c r="CV11" s="624"/>
      <c r="CW11" s="624"/>
      <c r="CX11" s="624"/>
      <c r="CY11" s="625"/>
      <c r="CZ11" s="626">
        <v>2.8</v>
      </c>
      <c r="DA11" s="626"/>
      <c r="DB11" s="626"/>
      <c r="DC11" s="626"/>
      <c r="DD11" s="632">
        <v>81316</v>
      </c>
      <c r="DE11" s="624"/>
      <c r="DF11" s="624"/>
      <c r="DG11" s="624"/>
      <c r="DH11" s="624"/>
      <c r="DI11" s="624"/>
      <c r="DJ11" s="624"/>
      <c r="DK11" s="624"/>
      <c r="DL11" s="624"/>
      <c r="DM11" s="624"/>
      <c r="DN11" s="624"/>
      <c r="DO11" s="624"/>
      <c r="DP11" s="625"/>
      <c r="DQ11" s="632">
        <v>191375</v>
      </c>
      <c r="DR11" s="624"/>
      <c r="DS11" s="624"/>
      <c r="DT11" s="624"/>
      <c r="DU11" s="624"/>
      <c r="DV11" s="624"/>
      <c r="DW11" s="624"/>
      <c r="DX11" s="624"/>
      <c r="DY11" s="624"/>
      <c r="DZ11" s="624"/>
      <c r="EA11" s="624"/>
      <c r="EB11" s="624"/>
      <c r="EC11" s="633"/>
    </row>
    <row r="12" spans="2:143" ht="11.25" customHeight="1" x14ac:dyDescent="0.2">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1945337</v>
      </c>
      <c r="BH12" s="624"/>
      <c r="BI12" s="624"/>
      <c r="BJ12" s="624"/>
      <c r="BK12" s="624"/>
      <c r="BL12" s="624"/>
      <c r="BM12" s="624"/>
      <c r="BN12" s="625"/>
      <c r="BO12" s="626">
        <v>57.4</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26685</v>
      </c>
      <c r="CS12" s="624"/>
      <c r="CT12" s="624"/>
      <c r="CU12" s="624"/>
      <c r="CV12" s="624"/>
      <c r="CW12" s="624"/>
      <c r="CX12" s="624"/>
      <c r="CY12" s="625"/>
      <c r="CZ12" s="626">
        <v>0.3</v>
      </c>
      <c r="DA12" s="626"/>
      <c r="DB12" s="626"/>
      <c r="DC12" s="626"/>
      <c r="DD12" s="632" t="s">
        <v>122</v>
      </c>
      <c r="DE12" s="624"/>
      <c r="DF12" s="624"/>
      <c r="DG12" s="624"/>
      <c r="DH12" s="624"/>
      <c r="DI12" s="624"/>
      <c r="DJ12" s="624"/>
      <c r="DK12" s="624"/>
      <c r="DL12" s="624"/>
      <c r="DM12" s="624"/>
      <c r="DN12" s="624"/>
      <c r="DO12" s="624"/>
      <c r="DP12" s="625"/>
      <c r="DQ12" s="632">
        <v>26685</v>
      </c>
      <c r="DR12" s="624"/>
      <c r="DS12" s="624"/>
      <c r="DT12" s="624"/>
      <c r="DU12" s="624"/>
      <c r="DV12" s="624"/>
      <c r="DW12" s="624"/>
      <c r="DX12" s="624"/>
      <c r="DY12" s="624"/>
      <c r="DZ12" s="624"/>
      <c r="EA12" s="624"/>
      <c r="EB12" s="624"/>
      <c r="EC12" s="633"/>
    </row>
    <row r="13" spans="2:143" ht="11.25" customHeight="1" x14ac:dyDescent="0.2">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1945337</v>
      </c>
      <c r="BH13" s="624"/>
      <c r="BI13" s="624"/>
      <c r="BJ13" s="624"/>
      <c r="BK13" s="624"/>
      <c r="BL13" s="624"/>
      <c r="BM13" s="624"/>
      <c r="BN13" s="625"/>
      <c r="BO13" s="626">
        <v>57.4</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802872</v>
      </c>
      <c r="CS13" s="624"/>
      <c r="CT13" s="624"/>
      <c r="CU13" s="624"/>
      <c r="CV13" s="624"/>
      <c r="CW13" s="624"/>
      <c r="CX13" s="624"/>
      <c r="CY13" s="625"/>
      <c r="CZ13" s="626">
        <v>9.1</v>
      </c>
      <c r="DA13" s="626"/>
      <c r="DB13" s="626"/>
      <c r="DC13" s="626"/>
      <c r="DD13" s="632">
        <v>387097</v>
      </c>
      <c r="DE13" s="624"/>
      <c r="DF13" s="624"/>
      <c r="DG13" s="624"/>
      <c r="DH13" s="624"/>
      <c r="DI13" s="624"/>
      <c r="DJ13" s="624"/>
      <c r="DK13" s="624"/>
      <c r="DL13" s="624"/>
      <c r="DM13" s="624"/>
      <c r="DN13" s="624"/>
      <c r="DO13" s="624"/>
      <c r="DP13" s="625"/>
      <c r="DQ13" s="632">
        <v>712319</v>
      </c>
      <c r="DR13" s="624"/>
      <c r="DS13" s="624"/>
      <c r="DT13" s="624"/>
      <c r="DU13" s="624"/>
      <c r="DV13" s="624"/>
      <c r="DW13" s="624"/>
      <c r="DX13" s="624"/>
      <c r="DY13" s="624"/>
      <c r="DZ13" s="624"/>
      <c r="EA13" s="624"/>
      <c r="EB13" s="624"/>
      <c r="EC13" s="633"/>
    </row>
    <row r="14" spans="2:143" ht="11.25" customHeight="1" x14ac:dyDescent="0.2">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87664</v>
      </c>
      <c r="BH14" s="624"/>
      <c r="BI14" s="624"/>
      <c r="BJ14" s="624"/>
      <c r="BK14" s="624"/>
      <c r="BL14" s="624"/>
      <c r="BM14" s="624"/>
      <c r="BN14" s="625"/>
      <c r="BO14" s="626">
        <v>2.6</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665431</v>
      </c>
      <c r="CS14" s="624"/>
      <c r="CT14" s="624"/>
      <c r="CU14" s="624"/>
      <c r="CV14" s="624"/>
      <c r="CW14" s="624"/>
      <c r="CX14" s="624"/>
      <c r="CY14" s="625"/>
      <c r="CZ14" s="626">
        <v>7.5</v>
      </c>
      <c r="DA14" s="626"/>
      <c r="DB14" s="626"/>
      <c r="DC14" s="626"/>
      <c r="DD14" s="632">
        <v>76514</v>
      </c>
      <c r="DE14" s="624"/>
      <c r="DF14" s="624"/>
      <c r="DG14" s="624"/>
      <c r="DH14" s="624"/>
      <c r="DI14" s="624"/>
      <c r="DJ14" s="624"/>
      <c r="DK14" s="624"/>
      <c r="DL14" s="624"/>
      <c r="DM14" s="624"/>
      <c r="DN14" s="624"/>
      <c r="DO14" s="624"/>
      <c r="DP14" s="625"/>
      <c r="DQ14" s="632">
        <v>590156</v>
      </c>
      <c r="DR14" s="624"/>
      <c r="DS14" s="624"/>
      <c r="DT14" s="624"/>
      <c r="DU14" s="624"/>
      <c r="DV14" s="624"/>
      <c r="DW14" s="624"/>
      <c r="DX14" s="624"/>
      <c r="DY14" s="624"/>
      <c r="DZ14" s="624"/>
      <c r="EA14" s="624"/>
      <c r="EB14" s="624"/>
      <c r="EC14" s="633"/>
    </row>
    <row r="15" spans="2:143" ht="11.25" customHeight="1" x14ac:dyDescent="0.2">
      <c r="B15" s="620" t="s">
        <v>248</v>
      </c>
      <c r="C15" s="621"/>
      <c r="D15" s="621"/>
      <c r="E15" s="621"/>
      <c r="F15" s="621"/>
      <c r="G15" s="621"/>
      <c r="H15" s="621"/>
      <c r="I15" s="621"/>
      <c r="J15" s="621"/>
      <c r="K15" s="621"/>
      <c r="L15" s="621"/>
      <c r="M15" s="621"/>
      <c r="N15" s="621"/>
      <c r="O15" s="621"/>
      <c r="P15" s="621"/>
      <c r="Q15" s="622"/>
      <c r="R15" s="623">
        <v>26560</v>
      </c>
      <c r="S15" s="624"/>
      <c r="T15" s="624"/>
      <c r="U15" s="624"/>
      <c r="V15" s="624"/>
      <c r="W15" s="624"/>
      <c r="X15" s="624"/>
      <c r="Y15" s="625"/>
      <c r="Z15" s="626">
        <v>0.3</v>
      </c>
      <c r="AA15" s="626"/>
      <c r="AB15" s="626"/>
      <c r="AC15" s="626"/>
      <c r="AD15" s="627">
        <v>26560</v>
      </c>
      <c r="AE15" s="627"/>
      <c r="AF15" s="627"/>
      <c r="AG15" s="627"/>
      <c r="AH15" s="627"/>
      <c r="AI15" s="627"/>
      <c r="AJ15" s="627"/>
      <c r="AK15" s="627"/>
      <c r="AL15" s="628">
        <v>0.5</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177761</v>
      </c>
      <c r="BH15" s="624"/>
      <c r="BI15" s="624"/>
      <c r="BJ15" s="624"/>
      <c r="BK15" s="624"/>
      <c r="BL15" s="624"/>
      <c r="BM15" s="624"/>
      <c r="BN15" s="625"/>
      <c r="BO15" s="626">
        <v>5.2</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1667681</v>
      </c>
      <c r="CS15" s="624"/>
      <c r="CT15" s="624"/>
      <c r="CU15" s="624"/>
      <c r="CV15" s="624"/>
      <c r="CW15" s="624"/>
      <c r="CX15" s="624"/>
      <c r="CY15" s="625"/>
      <c r="CZ15" s="626">
        <v>18.899999999999999</v>
      </c>
      <c r="DA15" s="626"/>
      <c r="DB15" s="626"/>
      <c r="DC15" s="626"/>
      <c r="DD15" s="632">
        <v>849546</v>
      </c>
      <c r="DE15" s="624"/>
      <c r="DF15" s="624"/>
      <c r="DG15" s="624"/>
      <c r="DH15" s="624"/>
      <c r="DI15" s="624"/>
      <c r="DJ15" s="624"/>
      <c r="DK15" s="624"/>
      <c r="DL15" s="624"/>
      <c r="DM15" s="624"/>
      <c r="DN15" s="624"/>
      <c r="DO15" s="624"/>
      <c r="DP15" s="625"/>
      <c r="DQ15" s="632">
        <v>771778</v>
      </c>
      <c r="DR15" s="624"/>
      <c r="DS15" s="624"/>
      <c r="DT15" s="624"/>
      <c r="DU15" s="624"/>
      <c r="DV15" s="624"/>
      <c r="DW15" s="624"/>
      <c r="DX15" s="624"/>
      <c r="DY15" s="624"/>
      <c r="DZ15" s="624"/>
      <c r="EA15" s="624"/>
      <c r="EB15" s="624"/>
      <c r="EC15" s="633"/>
    </row>
    <row r="16" spans="2:143" ht="11.25" customHeight="1" x14ac:dyDescent="0.2">
      <c r="B16" s="620" t="s">
        <v>251</v>
      </c>
      <c r="C16" s="621"/>
      <c r="D16" s="621"/>
      <c r="E16" s="621"/>
      <c r="F16" s="621"/>
      <c r="G16" s="621"/>
      <c r="H16" s="621"/>
      <c r="I16" s="621"/>
      <c r="J16" s="621"/>
      <c r="K16" s="621"/>
      <c r="L16" s="621"/>
      <c r="M16" s="621"/>
      <c r="N16" s="621"/>
      <c r="O16" s="621"/>
      <c r="P16" s="621"/>
      <c r="Q16" s="622"/>
      <c r="R16" s="623">
        <v>66472</v>
      </c>
      <c r="S16" s="624"/>
      <c r="T16" s="624"/>
      <c r="U16" s="624"/>
      <c r="V16" s="624"/>
      <c r="W16" s="624"/>
      <c r="X16" s="624"/>
      <c r="Y16" s="625"/>
      <c r="Z16" s="626">
        <v>0.7</v>
      </c>
      <c r="AA16" s="626"/>
      <c r="AB16" s="626"/>
      <c r="AC16" s="626"/>
      <c r="AD16" s="627">
        <v>66472</v>
      </c>
      <c r="AE16" s="627"/>
      <c r="AF16" s="627"/>
      <c r="AG16" s="627"/>
      <c r="AH16" s="627"/>
      <c r="AI16" s="627"/>
      <c r="AJ16" s="627"/>
      <c r="AK16" s="627"/>
      <c r="AL16" s="628">
        <v>1.2</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2">
      <c r="B17" s="620" t="s">
        <v>254</v>
      </c>
      <c r="C17" s="621"/>
      <c r="D17" s="621"/>
      <c r="E17" s="621"/>
      <c r="F17" s="621"/>
      <c r="G17" s="621"/>
      <c r="H17" s="621"/>
      <c r="I17" s="621"/>
      <c r="J17" s="621"/>
      <c r="K17" s="621"/>
      <c r="L17" s="621"/>
      <c r="M17" s="621"/>
      <c r="N17" s="621"/>
      <c r="O17" s="621"/>
      <c r="P17" s="621"/>
      <c r="Q17" s="622"/>
      <c r="R17" s="623">
        <v>97386</v>
      </c>
      <c r="S17" s="624"/>
      <c r="T17" s="624"/>
      <c r="U17" s="624"/>
      <c r="V17" s="624"/>
      <c r="W17" s="624"/>
      <c r="X17" s="624"/>
      <c r="Y17" s="625"/>
      <c r="Z17" s="626">
        <v>1</v>
      </c>
      <c r="AA17" s="626"/>
      <c r="AB17" s="626"/>
      <c r="AC17" s="626"/>
      <c r="AD17" s="627">
        <v>97386</v>
      </c>
      <c r="AE17" s="627"/>
      <c r="AF17" s="627"/>
      <c r="AG17" s="627"/>
      <c r="AH17" s="627"/>
      <c r="AI17" s="627"/>
      <c r="AJ17" s="627"/>
      <c r="AK17" s="627"/>
      <c r="AL17" s="628">
        <v>1.7</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616887</v>
      </c>
      <c r="CS17" s="624"/>
      <c r="CT17" s="624"/>
      <c r="CU17" s="624"/>
      <c r="CV17" s="624"/>
      <c r="CW17" s="624"/>
      <c r="CX17" s="624"/>
      <c r="CY17" s="625"/>
      <c r="CZ17" s="626">
        <v>7</v>
      </c>
      <c r="DA17" s="626"/>
      <c r="DB17" s="626"/>
      <c r="DC17" s="626"/>
      <c r="DD17" s="632" t="s">
        <v>122</v>
      </c>
      <c r="DE17" s="624"/>
      <c r="DF17" s="624"/>
      <c r="DG17" s="624"/>
      <c r="DH17" s="624"/>
      <c r="DI17" s="624"/>
      <c r="DJ17" s="624"/>
      <c r="DK17" s="624"/>
      <c r="DL17" s="624"/>
      <c r="DM17" s="624"/>
      <c r="DN17" s="624"/>
      <c r="DO17" s="624"/>
      <c r="DP17" s="625"/>
      <c r="DQ17" s="632">
        <v>616887</v>
      </c>
      <c r="DR17" s="624"/>
      <c r="DS17" s="624"/>
      <c r="DT17" s="624"/>
      <c r="DU17" s="624"/>
      <c r="DV17" s="624"/>
      <c r="DW17" s="624"/>
      <c r="DX17" s="624"/>
      <c r="DY17" s="624"/>
      <c r="DZ17" s="624"/>
      <c r="EA17" s="624"/>
      <c r="EB17" s="624"/>
      <c r="EC17" s="633"/>
    </row>
    <row r="18" spans="2:133" ht="11.25" customHeight="1" x14ac:dyDescent="0.2">
      <c r="B18" s="620" t="s">
        <v>257</v>
      </c>
      <c r="C18" s="621"/>
      <c r="D18" s="621"/>
      <c r="E18" s="621"/>
      <c r="F18" s="621"/>
      <c r="G18" s="621"/>
      <c r="H18" s="621"/>
      <c r="I18" s="621"/>
      <c r="J18" s="621"/>
      <c r="K18" s="621"/>
      <c r="L18" s="621"/>
      <c r="M18" s="621"/>
      <c r="N18" s="621"/>
      <c r="O18" s="621"/>
      <c r="P18" s="621"/>
      <c r="Q18" s="622"/>
      <c r="R18" s="623">
        <v>11738</v>
      </c>
      <c r="S18" s="624"/>
      <c r="T18" s="624"/>
      <c r="U18" s="624"/>
      <c r="V18" s="624"/>
      <c r="W18" s="624"/>
      <c r="X18" s="624"/>
      <c r="Y18" s="625"/>
      <c r="Z18" s="626">
        <v>0.1</v>
      </c>
      <c r="AA18" s="626"/>
      <c r="AB18" s="626"/>
      <c r="AC18" s="626"/>
      <c r="AD18" s="627">
        <v>11738</v>
      </c>
      <c r="AE18" s="627"/>
      <c r="AF18" s="627"/>
      <c r="AG18" s="627"/>
      <c r="AH18" s="627"/>
      <c r="AI18" s="627"/>
      <c r="AJ18" s="627"/>
      <c r="AK18" s="627"/>
      <c r="AL18" s="628">
        <v>0.2</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260</v>
      </c>
      <c r="C19" s="621"/>
      <c r="D19" s="621"/>
      <c r="E19" s="621"/>
      <c r="F19" s="621"/>
      <c r="G19" s="621"/>
      <c r="H19" s="621"/>
      <c r="I19" s="621"/>
      <c r="J19" s="621"/>
      <c r="K19" s="621"/>
      <c r="L19" s="621"/>
      <c r="M19" s="621"/>
      <c r="N19" s="621"/>
      <c r="O19" s="621"/>
      <c r="P19" s="621"/>
      <c r="Q19" s="622"/>
      <c r="R19" s="623">
        <v>83681</v>
      </c>
      <c r="S19" s="624"/>
      <c r="T19" s="624"/>
      <c r="U19" s="624"/>
      <c r="V19" s="624"/>
      <c r="W19" s="624"/>
      <c r="X19" s="624"/>
      <c r="Y19" s="625"/>
      <c r="Z19" s="626">
        <v>0.9</v>
      </c>
      <c r="AA19" s="626"/>
      <c r="AB19" s="626"/>
      <c r="AC19" s="626"/>
      <c r="AD19" s="627">
        <v>83681</v>
      </c>
      <c r="AE19" s="627"/>
      <c r="AF19" s="627"/>
      <c r="AG19" s="627"/>
      <c r="AH19" s="627"/>
      <c r="AI19" s="627"/>
      <c r="AJ19" s="627"/>
      <c r="AK19" s="627"/>
      <c r="AL19" s="628">
        <v>1.5</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263</v>
      </c>
      <c r="C20" s="637"/>
      <c r="D20" s="637"/>
      <c r="E20" s="637"/>
      <c r="F20" s="637"/>
      <c r="G20" s="637"/>
      <c r="H20" s="637"/>
      <c r="I20" s="637"/>
      <c r="J20" s="637"/>
      <c r="K20" s="637"/>
      <c r="L20" s="637"/>
      <c r="M20" s="637"/>
      <c r="N20" s="637"/>
      <c r="O20" s="637"/>
      <c r="P20" s="637"/>
      <c r="Q20" s="638"/>
      <c r="R20" s="623">
        <v>1967</v>
      </c>
      <c r="S20" s="624"/>
      <c r="T20" s="624"/>
      <c r="U20" s="624"/>
      <c r="V20" s="624"/>
      <c r="W20" s="624"/>
      <c r="X20" s="624"/>
      <c r="Y20" s="625"/>
      <c r="Z20" s="626">
        <v>0</v>
      </c>
      <c r="AA20" s="626"/>
      <c r="AB20" s="626"/>
      <c r="AC20" s="626"/>
      <c r="AD20" s="627">
        <v>1967</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8841199</v>
      </c>
      <c r="CS20" s="624"/>
      <c r="CT20" s="624"/>
      <c r="CU20" s="624"/>
      <c r="CV20" s="624"/>
      <c r="CW20" s="624"/>
      <c r="CX20" s="624"/>
      <c r="CY20" s="625"/>
      <c r="CZ20" s="626">
        <v>100</v>
      </c>
      <c r="DA20" s="626"/>
      <c r="DB20" s="626"/>
      <c r="DC20" s="626"/>
      <c r="DD20" s="632">
        <v>1432346</v>
      </c>
      <c r="DE20" s="624"/>
      <c r="DF20" s="624"/>
      <c r="DG20" s="624"/>
      <c r="DH20" s="624"/>
      <c r="DI20" s="624"/>
      <c r="DJ20" s="624"/>
      <c r="DK20" s="624"/>
      <c r="DL20" s="624"/>
      <c r="DM20" s="624"/>
      <c r="DN20" s="624"/>
      <c r="DO20" s="624"/>
      <c r="DP20" s="625"/>
      <c r="DQ20" s="632">
        <v>6358418</v>
      </c>
      <c r="DR20" s="624"/>
      <c r="DS20" s="624"/>
      <c r="DT20" s="624"/>
      <c r="DU20" s="624"/>
      <c r="DV20" s="624"/>
      <c r="DW20" s="624"/>
      <c r="DX20" s="624"/>
      <c r="DY20" s="624"/>
      <c r="DZ20" s="624"/>
      <c r="EA20" s="624"/>
      <c r="EB20" s="624"/>
      <c r="EC20" s="633"/>
    </row>
    <row r="21" spans="2:133" ht="11.25" customHeight="1" x14ac:dyDescent="0.2">
      <c r="B21" s="620" t="s">
        <v>266</v>
      </c>
      <c r="C21" s="621"/>
      <c r="D21" s="621"/>
      <c r="E21" s="621"/>
      <c r="F21" s="621"/>
      <c r="G21" s="621"/>
      <c r="H21" s="621"/>
      <c r="I21" s="621"/>
      <c r="J21" s="621"/>
      <c r="K21" s="621"/>
      <c r="L21" s="621"/>
      <c r="M21" s="621"/>
      <c r="N21" s="621"/>
      <c r="O21" s="621"/>
      <c r="P21" s="621"/>
      <c r="Q21" s="622"/>
      <c r="R21" s="623">
        <v>1403392</v>
      </c>
      <c r="S21" s="624"/>
      <c r="T21" s="624"/>
      <c r="U21" s="624"/>
      <c r="V21" s="624"/>
      <c r="W21" s="624"/>
      <c r="X21" s="624"/>
      <c r="Y21" s="625"/>
      <c r="Z21" s="626">
        <v>14.8</v>
      </c>
      <c r="AA21" s="626"/>
      <c r="AB21" s="626"/>
      <c r="AC21" s="626"/>
      <c r="AD21" s="627">
        <v>1314184</v>
      </c>
      <c r="AE21" s="627"/>
      <c r="AF21" s="627"/>
      <c r="AG21" s="627"/>
      <c r="AH21" s="627"/>
      <c r="AI21" s="627"/>
      <c r="AJ21" s="627"/>
      <c r="AK21" s="627"/>
      <c r="AL21" s="628">
        <v>23.3</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268</v>
      </c>
      <c r="C22" s="621"/>
      <c r="D22" s="621"/>
      <c r="E22" s="621"/>
      <c r="F22" s="621"/>
      <c r="G22" s="621"/>
      <c r="H22" s="621"/>
      <c r="I22" s="621"/>
      <c r="J22" s="621"/>
      <c r="K22" s="621"/>
      <c r="L22" s="621"/>
      <c r="M22" s="621"/>
      <c r="N22" s="621"/>
      <c r="O22" s="621"/>
      <c r="P22" s="621"/>
      <c r="Q22" s="622"/>
      <c r="R22" s="623">
        <v>1314184</v>
      </c>
      <c r="S22" s="624"/>
      <c r="T22" s="624"/>
      <c r="U22" s="624"/>
      <c r="V22" s="624"/>
      <c r="W22" s="624"/>
      <c r="X22" s="624"/>
      <c r="Y22" s="625"/>
      <c r="Z22" s="626">
        <v>13.9</v>
      </c>
      <c r="AA22" s="626"/>
      <c r="AB22" s="626"/>
      <c r="AC22" s="626"/>
      <c r="AD22" s="627">
        <v>1314184</v>
      </c>
      <c r="AE22" s="627"/>
      <c r="AF22" s="627"/>
      <c r="AG22" s="627"/>
      <c r="AH22" s="627"/>
      <c r="AI22" s="627"/>
      <c r="AJ22" s="627"/>
      <c r="AK22" s="627"/>
      <c r="AL22" s="628">
        <v>23.3</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271</v>
      </c>
      <c r="C23" s="621"/>
      <c r="D23" s="621"/>
      <c r="E23" s="621"/>
      <c r="F23" s="621"/>
      <c r="G23" s="621"/>
      <c r="H23" s="621"/>
      <c r="I23" s="621"/>
      <c r="J23" s="621"/>
      <c r="K23" s="621"/>
      <c r="L23" s="621"/>
      <c r="M23" s="621"/>
      <c r="N23" s="621"/>
      <c r="O23" s="621"/>
      <c r="P23" s="621"/>
      <c r="Q23" s="622"/>
      <c r="R23" s="623">
        <v>89208</v>
      </c>
      <c r="S23" s="624"/>
      <c r="T23" s="624"/>
      <c r="U23" s="624"/>
      <c r="V23" s="624"/>
      <c r="W23" s="624"/>
      <c r="X23" s="624"/>
      <c r="Y23" s="625"/>
      <c r="Z23" s="626">
        <v>0.9</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2">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3629868</v>
      </c>
      <c r="CS24" s="613"/>
      <c r="CT24" s="613"/>
      <c r="CU24" s="613"/>
      <c r="CV24" s="613"/>
      <c r="CW24" s="613"/>
      <c r="CX24" s="613"/>
      <c r="CY24" s="614"/>
      <c r="CZ24" s="617">
        <v>41.1</v>
      </c>
      <c r="DA24" s="618"/>
      <c r="DB24" s="618"/>
      <c r="DC24" s="634"/>
      <c r="DD24" s="658">
        <v>2686026</v>
      </c>
      <c r="DE24" s="613"/>
      <c r="DF24" s="613"/>
      <c r="DG24" s="613"/>
      <c r="DH24" s="613"/>
      <c r="DI24" s="613"/>
      <c r="DJ24" s="613"/>
      <c r="DK24" s="614"/>
      <c r="DL24" s="658">
        <v>2316111</v>
      </c>
      <c r="DM24" s="613"/>
      <c r="DN24" s="613"/>
      <c r="DO24" s="613"/>
      <c r="DP24" s="613"/>
      <c r="DQ24" s="613"/>
      <c r="DR24" s="613"/>
      <c r="DS24" s="613"/>
      <c r="DT24" s="613"/>
      <c r="DU24" s="613"/>
      <c r="DV24" s="614"/>
      <c r="DW24" s="617">
        <v>40.9</v>
      </c>
      <c r="DX24" s="618"/>
      <c r="DY24" s="618"/>
      <c r="DZ24" s="618"/>
      <c r="EA24" s="618"/>
      <c r="EB24" s="618"/>
      <c r="EC24" s="619"/>
    </row>
    <row r="25" spans="2:133" ht="11.25" customHeight="1" x14ac:dyDescent="0.2">
      <c r="B25" s="620" t="s">
        <v>281</v>
      </c>
      <c r="C25" s="621"/>
      <c r="D25" s="621"/>
      <c r="E25" s="621"/>
      <c r="F25" s="621"/>
      <c r="G25" s="621"/>
      <c r="H25" s="621"/>
      <c r="I25" s="621"/>
      <c r="J25" s="621"/>
      <c r="K25" s="621"/>
      <c r="L25" s="621"/>
      <c r="M25" s="621"/>
      <c r="N25" s="621"/>
      <c r="O25" s="621"/>
      <c r="P25" s="621"/>
      <c r="Q25" s="622"/>
      <c r="R25" s="623">
        <v>5698892</v>
      </c>
      <c r="S25" s="624"/>
      <c r="T25" s="624"/>
      <c r="U25" s="624"/>
      <c r="V25" s="624"/>
      <c r="W25" s="624"/>
      <c r="X25" s="624"/>
      <c r="Y25" s="625"/>
      <c r="Z25" s="626">
        <v>60.2</v>
      </c>
      <c r="AA25" s="626"/>
      <c r="AB25" s="626"/>
      <c r="AC25" s="626"/>
      <c r="AD25" s="627">
        <v>5609684</v>
      </c>
      <c r="AE25" s="627"/>
      <c r="AF25" s="627"/>
      <c r="AG25" s="627"/>
      <c r="AH25" s="627"/>
      <c r="AI25" s="627"/>
      <c r="AJ25" s="627"/>
      <c r="AK25" s="627"/>
      <c r="AL25" s="628">
        <v>99.4</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1555064</v>
      </c>
      <c r="CS25" s="655"/>
      <c r="CT25" s="655"/>
      <c r="CU25" s="655"/>
      <c r="CV25" s="655"/>
      <c r="CW25" s="655"/>
      <c r="CX25" s="655"/>
      <c r="CY25" s="656"/>
      <c r="CZ25" s="628">
        <v>17.600000000000001</v>
      </c>
      <c r="DA25" s="653"/>
      <c r="DB25" s="653"/>
      <c r="DC25" s="657"/>
      <c r="DD25" s="632">
        <v>1449144</v>
      </c>
      <c r="DE25" s="655"/>
      <c r="DF25" s="655"/>
      <c r="DG25" s="655"/>
      <c r="DH25" s="655"/>
      <c r="DI25" s="655"/>
      <c r="DJ25" s="655"/>
      <c r="DK25" s="656"/>
      <c r="DL25" s="632">
        <v>1297972</v>
      </c>
      <c r="DM25" s="655"/>
      <c r="DN25" s="655"/>
      <c r="DO25" s="655"/>
      <c r="DP25" s="655"/>
      <c r="DQ25" s="655"/>
      <c r="DR25" s="655"/>
      <c r="DS25" s="655"/>
      <c r="DT25" s="655"/>
      <c r="DU25" s="655"/>
      <c r="DV25" s="656"/>
      <c r="DW25" s="628">
        <v>22.9</v>
      </c>
      <c r="DX25" s="653"/>
      <c r="DY25" s="653"/>
      <c r="DZ25" s="653"/>
      <c r="EA25" s="653"/>
      <c r="EB25" s="653"/>
      <c r="EC25" s="654"/>
    </row>
    <row r="26" spans="2:133" ht="11.25" customHeight="1" x14ac:dyDescent="0.2">
      <c r="B26" s="620" t="s">
        <v>284</v>
      </c>
      <c r="C26" s="621"/>
      <c r="D26" s="621"/>
      <c r="E26" s="621"/>
      <c r="F26" s="621"/>
      <c r="G26" s="621"/>
      <c r="H26" s="621"/>
      <c r="I26" s="621"/>
      <c r="J26" s="621"/>
      <c r="K26" s="621"/>
      <c r="L26" s="621"/>
      <c r="M26" s="621"/>
      <c r="N26" s="621"/>
      <c r="O26" s="621"/>
      <c r="P26" s="621"/>
      <c r="Q26" s="622"/>
      <c r="R26" s="623">
        <v>3868</v>
      </c>
      <c r="S26" s="624"/>
      <c r="T26" s="624"/>
      <c r="U26" s="624"/>
      <c r="V26" s="624"/>
      <c r="W26" s="624"/>
      <c r="X26" s="624"/>
      <c r="Y26" s="625"/>
      <c r="Z26" s="626">
        <v>0</v>
      </c>
      <c r="AA26" s="626"/>
      <c r="AB26" s="626"/>
      <c r="AC26" s="626"/>
      <c r="AD26" s="627">
        <v>3868</v>
      </c>
      <c r="AE26" s="627"/>
      <c r="AF26" s="627"/>
      <c r="AG26" s="627"/>
      <c r="AH26" s="627"/>
      <c r="AI26" s="627"/>
      <c r="AJ26" s="627"/>
      <c r="AK26" s="627"/>
      <c r="AL26" s="628">
        <v>0.1</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846272</v>
      </c>
      <c r="CS26" s="624"/>
      <c r="CT26" s="624"/>
      <c r="CU26" s="624"/>
      <c r="CV26" s="624"/>
      <c r="CW26" s="624"/>
      <c r="CX26" s="624"/>
      <c r="CY26" s="625"/>
      <c r="CZ26" s="628">
        <v>9.6</v>
      </c>
      <c r="DA26" s="653"/>
      <c r="DB26" s="653"/>
      <c r="DC26" s="657"/>
      <c r="DD26" s="632">
        <v>779020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287</v>
      </c>
      <c r="C27" s="621"/>
      <c r="D27" s="621"/>
      <c r="E27" s="621"/>
      <c r="F27" s="621"/>
      <c r="G27" s="621"/>
      <c r="H27" s="621"/>
      <c r="I27" s="621"/>
      <c r="J27" s="621"/>
      <c r="K27" s="621"/>
      <c r="L27" s="621"/>
      <c r="M27" s="621"/>
      <c r="N27" s="621"/>
      <c r="O27" s="621"/>
      <c r="P27" s="621"/>
      <c r="Q27" s="622"/>
      <c r="R27" s="623">
        <v>3387</v>
      </c>
      <c r="S27" s="624"/>
      <c r="T27" s="624"/>
      <c r="U27" s="624"/>
      <c r="V27" s="624"/>
      <c r="W27" s="624"/>
      <c r="X27" s="624"/>
      <c r="Y27" s="625"/>
      <c r="Z27" s="626">
        <v>0</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3386345</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1457917</v>
      </c>
      <c r="CS27" s="655"/>
      <c r="CT27" s="655"/>
      <c r="CU27" s="655"/>
      <c r="CV27" s="655"/>
      <c r="CW27" s="655"/>
      <c r="CX27" s="655"/>
      <c r="CY27" s="656"/>
      <c r="CZ27" s="628">
        <v>16.5</v>
      </c>
      <c r="DA27" s="653"/>
      <c r="DB27" s="653"/>
      <c r="DC27" s="657"/>
      <c r="DD27" s="632">
        <v>619995</v>
      </c>
      <c r="DE27" s="655"/>
      <c r="DF27" s="655"/>
      <c r="DG27" s="655"/>
      <c r="DH27" s="655"/>
      <c r="DI27" s="655"/>
      <c r="DJ27" s="655"/>
      <c r="DK27" s="656"/>
      <c r="DL27" s="632">
        <v>401252</v>
      </c>
      <c r="DM27" s="655"/>
      <c r="DN27" s="655"/>
      <c r="DO27" s="655"/>
      <c r="DP27" s="655"/>
      <c r="DQ27" s="655"/>
      <c r="DR27" s="655"/>
      <c r="DS27" s="655"/>
      <c r="DT27" s="655"/>
      <c r="DU27" s="655"/>
      <c r="DV27" s="656"/>
      <c r="DW27" s="628">
        <v>7.1</v>
      </c>
      <c r="DX27" s="653"/>
      <c r="DY27" s="653"/>
      <c r="DZ27" s="653"/>
      <c r="EA27" s="653"/>
      <c r="EB27" s="653"/>
      <c r="EC27" s="654"/>
    </row>
    <row r="28" spans="2:133" ht="11.25" customHeight="1" x14ac:dyDescent="0.2">
      <c r="B28" s="620" t="s">
        <v>290</v>
      </c>
      <c r="C28" s="621"/>
      <c r="D28" s="621"/>
      <c r="E28" s="621"/>
      <c r="F28" s="621"/>
      <c r="G28" s="621"/>
      <c r="H28" s="621"/>
      <c r="I28" s="621"/>
      <c r="J28" s="621"/>
      <c r="K28" s="621"/>
      <c r="L28" s="621"/>
      <c r="M28" s="621"/>
      <c r="N28" s="621"/>
      <c r="O28" s="621"/>
      <c r="P28" s="621"/>
      <c r="Q28" s="622"/>
      <c r="R28" s="623">
        <v>34899</v>
      </c>
      <c r="S28" s="624"/>
      <c r="T28" s="624"/>
      <c r="U28" s="624"/>
      <c r="V28" s="624"/>
      <c r="W28" s="624"/>
      <c r="X28" s="624"/>
      <c r="Y28" s="625"/>
      <c r="Z28" s="626">
        <v>0.4</v>
      </c>
      <c r="AA28" s="626"/>
      <c r="AB28" s="626"/>
      <c r="AC28" s="626"/>
      <c r="AD28" s="627">
        <v>9839</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616887</v>
      </c>
      <c r="CS28" s="624"/>
      <c r="CT28" s="624"/>
      <c r="CU28" s="624"/>
      <c r="CV28" s="624"/>
      <c r="CW28" s="624"/>
      <c r="CX28" s="624"/>
      <c r="CY28" s="625"/>
      <c r="CZ28" s="628">
        <v>7</v>
      </c>
      <c r="DA28" s="653"/>
      <c r="DB28" s="653"/>
      <c r="DC28" s="657"/>
      <c r="DD28" s="632">
        <v>616887</v>
      </c>
      <c r="DE28" s="624"/>
      <c r="DF28" s="624"/>
      <c r="DG28" s="624"/>
      <c r="DH28" s="624"/>
      <c r="DI28" s="624"/>
      <c r="DJ28" s="624"/>
      <c r="DK28" s="625"/>
      <c r="DL28" s="632">
        <v>616887</v>
      </c>
      <c r="DM28" s="624"/>
      <c r="DN28" s="624"/>
      <c r="DO28" s="624"/>
      <c r="DP28" s="624"/>
      <c r="DQ28" s="624"/>
      <c r="DR28" s="624"/>
      <c r="DS28" s="624"/>
      <c r="DT28" s="624"/>
      <c r="DU28" s="624"/>
      <c r="DV28" s="625"/>
      <c r="DW28" s="628">
        <v>10.9</v>
      </c>
      <c r="DX28" s="653"/>
      <c r="DY28" s="653"/>
      <c r="DZ28" s="653"/>
      <c r="EA28" s="653"/>
      <c r="EB28" s="653"/>
      <c r="EC28" s="654"/>
    </row>
    <row r="29" spans="2:133" ht="11.25" customHeight="1" x14ac:dyDescent="0.2">
      <c r="B29" s="620" t="s">
        <v>292</v>
      </c>
      <c r="C29" s="621"/>
      <c r="D29" s="621"/>
      <c r="E29" s="621"/>
      <c r="F29" s="621"/>
      <c r="G29" s="621"/>
      <c r="H29" s="621"/>
      <c r="I29" s="621"/>
      <c r="J29" s="621"/>
      <c r="K29" s="621"/>
      <c r="L29" s="621"/>
      <c r="M29" s="621"/>
      <c r="N29" s="621"/>
      <c r="O29" s="621"/>
      <c r="P29" s="621"/>
      <c r="Q29" s="622"/>
      <c r="R29" s="623">
        <v>41794</v>
      </c>
      <c r="S29" s="624"/>
      <c r="T29" s="624"/>
      <c r="U29" s="624"/>
      <c r="V29" s="624"/>
      <c r="W29" s="624"/>
      <c r="X29" s="624"/>
      <c r="Y29" s="625"/>
      <c r="Z29" s="626">
        <v>0.4</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616743</v>
      </c>
      <c r="CS29" s="655"/>
      <c r="CT29" s="655"/>
      <c r="CU29" s="655"/>
      <c r="CV29" s="655"/>
      <c r="CW29" s="655"/>
      <c r="CX29" s="655"/>
      <c r="CY29" s="656"/>
      <c r="CZ29" s="628">
        <v>7</v>
      </c>
      <c r="DA29" s="653"/>
      <c r="DB29" s="653"/>
      <c r="DC29" s="657"/>
      <c r="DD29" s="632">
        <v>616743</v>
      </c>
      <c r="DE29" s="655"/>
      <c r="DF29" s="655"/>
      <c r="DG29" s="655"/>
      <c r="DH29" s="655"/>
      <c r="DI29" s="655"/>
      <c r="DJ29" s="655"/>
      <c r="DK29" s="656"/>
      <c r="DL29" s="632">
        <v>616743</v>
      </c>
      <c r="DM29" s="655"/>
      <c r="DN29" s="655"/>
      <c r="DO29" s="655"/>
      <c r="DP29" s="655"/>
      <c r="DQ29" s="655"/>
      <c r="DR29" s="655"/>
      <c r="DS29" s="655"/>
      <c r="DT29" s="655"/>
      <c r="DU29" s="655"/>
      <c r="DV29" s="656"/>
      <c r="DW29" s="628">
        <v>10.9</v>
      </c>
      <c r="DX29" s="653"/>
      <c r="DY29" s="653"/>
      <c r="DZ29" s="653"/>
      <c r="EA29" s="653"/>
      <c r="EB29" s="653"/>
      <c r="EC29" s="654"/>
    </row>
    <row r="30" spans="2:133" ht="11.25" customHeight="1" x14ac:dyDescent="0.2">
      <c r="B30" s="620" t="s">
        <v>294</v>
      </c>
      <c r="C30" s="621"/>
      <c r="D30" s="621"/>
      <c r="E30" s="621"/>
      <c r="F30" s="621"/>
      <c r="G30" s="621"/>
      <c r="H30" s="621"/>
      <c r="I30" s="621"/>
      <c r="J30" s="621"/>
      <c r="K30" s="621"/>
      <c r="L30" s="621"/>
      <c r="M30" s="621"/>
      <c r="N30" s="621"/>
      <c r="O30" s="621"/>
      <c r="P30" s="621"/>
      <c r="Q30" s="622"/>
      <c r="R30" s="623">
        <v>1266783</v>
      </c>
      <c r="S30" s="624"/>
      <c r="T30" s="624"/>
      <c r="U30" s="624"/>
      <c r="V30" s="624"/>
      <c r="W30" s="624"/>
      <c r="X30" s="624"/>
      <c r="Y30" s="625"/>
      <c r="Z30" s="626">
        <v>13.4</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601129</v>
      </c>
      <c r="CS30" s="624"/>
      <c r="CT30" s="624"/>
      <c r="CU30" s="624"/>
      <c r="CV30" s="624"/>
      <c r="CW30" s="624"/>
      <c r="CX30" s="624"/>
      <c r="CY30" s="625"/>
      <c r="CZ30" s="628">
        <v>6.8</v>
      </c>
      <c r="DA30" s="653"/>
      <c r="DB30" s="653"/>
      <c r="DC30" s="657"/>
      <c r="DD30" s="632">
        <v>601129</v>
      </c>
      <c r="DE30" s="624"/>
      <c r="DF30" s="624"/>
      <c r="DG30" s="624"/>
      <c r="DH30" s="624"/>
      <c r="DI30" s="624"/>
      <c r="DJ30" s="624"/>
      <c r="DK30" s="625"/>
      <c r="DL30" s="632">
        <v>601129</v>
      </c>
      <c r="DM30" s="624"/>
      <c r="DN30" s="624"/>
      <c r="DO30" s="624"/>
      <c r="DP30" s="624"/>
      <c r="DQ30" s="624"/>
      <c r="DR30" s="624"/>
      <c r="DS30" s="624"/>
      <c r="DT30" s="624"/>
      <c r="DU30" s="624"/>
      <c r="DV30" s="625"/>
      <c r="DW30" s="628">
        <v>10.6</v>
      </c>
      <c r="DX30" s="653"/>
      <c r="DY30" s="653"/>
      <c r="DZ30" s="653"/>
      <c r="EA30" s="653"/>
      <c r="EB30" s="653"/>
      <c r="EC30" s="654"/>
    </row>
    <row r="31" spans="2:133" ht="11.25" customHeight="1" x14ac:dyDescent="0.2">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99.7</v>
      </c>
      <c r="BH31" s="667"/>
      <c r="BI31" s="667"/>
      <c r="BJ31" s="667"/>
      <c r="BK31" s="667"/>
      <c r="BL31" s="667"/>
      <c r="BM31" s="618">
        <v>99.1</v>
      </c>
      <c r="BN31" s="667"/>
      <c r="BO31" s="667"/>
      <c r="BP31" s="667"/>
      <c r="BQ31" s="668"/>
      <c r="BR31" s="679">
        <v>99.7</v>
      </c>
      <c r="BS31" s="667"/>
      <c r="BT31" s="667"/>
      <c r="BU31" s="667"/>
      <c r="BV31" s="667"/>
      <c r="BW31" s="667"/>
      <c r="BX31" s="618">
        <v>99.2</v>
      </c>
      <c r="BY31" s="667"/>
      <c r="BZ31" s="667"/>
      <c r="CA31" s="667"/>
      <c r="CB31" s="668"/>
      <c r="CD31" s="661"/>
      <c r="CE31" s="662"/>
      <c r="CF31" s="620" t="s">
        <v>301</v>
      </c>
      <c r="CG31" s="621"/>
      <c r="CH31" s="621"/>
      <c r="CI31" s="621"/>
      <c r="CJ31" s="621"/>
      <c r="CK31" s="621"/>
      <c r="CL31" s="621"/>
      <c r="CM31" s="621"/>
      <c r="CN31" s="621"/>
      <c r="CO31" s="621"/>
      <c r="CP31" s="621"/>
      <c r="CQ31" s="622"/>
      <c r="CR31" s="623">
        <v>15614</v>
      </c>
      <c r="CS31" s="655"/>
      <c r="CT31" s="655"/>
      <c r="CU31" s="655"/>
      <c r="CV31" s="655"/>
      <c r="CW31" s="655"/>
      <c r="CX31" s="655"/>
      <c r="CY31" s="656"/>
      <c r="CZ31" s="628">
        <v>0.2</v>
      </c>
      <c r="DA31" s="653"/>
      <c r="DB31" s="653"/>
      <c r="DC31" s="657"/>
      <c r="DD31" s="632">
        <v>15614</v>
      </c>
      <c r="DE31" s="655"/>
      <c r="DF31" s="655"/>
      <c r="DG31" s="655"/>
      <c r="DH31" s="655"/>
      <c r="DI31" s="655"/>
      <c r="DJ31" s="655"/>
      <c r="DK31" s="656"/>
      <c r="DL31" s="632">
        <v>15614</v>
      </c>
      <c r="DM31" s="655"/>
      <c r="DN31" s="655"/>
      <c r="DO31" s="655"/>
      <c r="DP31" s="655"/>
      <c r="DQ31" s="655"/>
      <c r="DR31" s="655"/>
      <c r="DS31" s="655"/>
      <c r="DT31" s="655"/>
      <c r="DU31" s="655"/>
      <c r="DV31" s="656"/>
      <c r="DW31" s="628">
        <v>0.3</v>
      </c>
      <c r="DX31" s="653"/>
      <c r="DY31" s="653"/>
      <c r="DZ31" s="653"/>
      <c r="EA31" s="653"/>
      <c r="EB31" s="653"/>
      <c r="EC31" s="654"/>
    </row>
    <row r="32" spans="2:133" ht="11.25" customHeight="1" x14ac:dyDescent="0.2">
      <c r="B32" s="620" t="s">
        <v>302</v>
      </c>
      <c r="C32" s="621"/>
      <c r="D32" s="621"/>
      <c r="E32" s="621"/>
      <c r="F32" s="621"/>
      <c r="G32" s="621"/>
      <c r="H32" s="621"/>
      <c r="I32" s="621"/>
      <c r="J32" s="621"/>
      <c r="K32" s="621"/>
      <c r="L32" s="621"/>
      <c r="M32" s="621"/>
      <c r="N32" s="621"/>
      <c r="O32" s="621"/>
      <c r="P32" s="621"/>
      <c r="Q32" s="622"/>
      <c r="R32" s="623">
        <v>514308</v>
      </c>
      <c r="S32" s="624"/>
      <c r="T32" s="624"/>
      <c r="U32" s="624"/>
      <c r="V32" s="624"/>
      <c r="W32" s="624"/>
      <c r="X32" s="624"/>
      <c r="Y32" s="625"/>
      <c r="Z32" s="626">
        <v>5.4</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99.6</v>
      </c>
      <c r="BH32" s="655"/>
      <c r="BI32" s="655"/>
      <c r="BJ32" s="655"/>
      <c r="BK32" s="655"/>
      <c r="BL32" s="655"/>
      <c r="BM32" s="629">
        <v>99.1</v>
      </c>
      <c r="BN32" s="655"/>
      <c r="BO32" s="655"/>
      <c r="BP32" s="655"/>
      <c r="BQ32" s="678"/>
      <c r="BR32" s="680">
        <v>99.6</v>
      </c>
      <c r="BS32" s="655"/>
      <c r="BT32" s="655"/>
      <c r="BU32" s="655"/>
      <c r="BV32" s="655"/>
      <c r="BW32" s="655"/>
      <c r="BX32" s="629">
        <v>99.2</v>
      </c>
      <c r="BY32" s="655"/>
      <c r="BZ32" s="655"/>
      <c r="CA32" s="655"/>
      <c r="CB32" s="678"/>
      <c r="CD32" s="663"/>
      <c r="CE32" s="664"/>
      <c r="CF32" s="620" t="s">
        <v>305</v>
      </c>
      <c r="CG32" s="621"/>
      <c r="CH32" s="621"/>
      <c r="CI32" s="621"/>
      <c r="CJ32" s="621"/>
      <c r="CK32" s="621"/>
      <c r="CL32" s="621"/>
      <c r="CM32" s="621"/>
      <c r="CN32" s="621"/>
      <c r="CO32" s="621"/>
      <c r="CP32" s="621"/>
      <c r="CQ32" s="622"/>
      <c r="CR32" s="623">
        <v>144</v>
      </c>
      <c r="CS32" s="624"/>
      <c r="CT32" s="624"/>
      <c r="CU32" s="624"/>
      <c r="CV32" s="624"/>
      <c r="CW32" s="624"/>
      <c r="CX32" s="624"/>
      <c r="CY32" s="625"/>
      <c r="CZ32" s="628">
        <v>0</v>
      </c>
      <c r="DA32" s="653"/>
      <c r="DB32" s="653"/>
      <c r="DC32" s="657"/>
      <c r="DD32" s="632">
        <v>144</v>
      </c>
      <c r="DE32" s="624"/>
      <c r="DF32" s="624"/>
      <c r="DG32" s="624"/>
      <c r="DH32" s="624"/>
      <c r="DI32" s="624"/>
      <c r="DJ32" s="624"/>
      <c r="DK32" s="625"/>
      <c r="DL32" s="632">
        <v>144</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2">
      <c r="B33" s="620" t="s">
        <v>306</v>
      </c>
      <c r="C33" s="621"/>
      <c r="D33" s="621"/>
      <c r="E33" s="621"/>
      <c r="F33" s="621"/>
      <c r="G33" s="621"/>
      <c r="H33" s="621"/>
      <c r="I33" s="621"/>
      <c r="J33" s="621"/>
      <c r="K33" s="621"/>
      <c r="L33" s="621"/>
      <c r="M33" s="621"/>
      <c r="N33" s="621"/>
      <c r="O33" s="621"/>
      <c r="P33" s="621"/>
      <c r="Q33" s="622"/>
      <c r="R33" s="623">
        <v>27838</v>
      </c>
      <c r="S33" s="624"/>
      <c r="T33" s="624"/>
      <c r="U33" s="624"/>
      <c r="V33" s="624"/>
      <c r="W33" s="624"/>
      <c r="X33" s="624"/>
      <c r="Y33" s="625"/>
      <c r="Z33" s="626">
        <v>0.3</v>
      </c>
      <c r="AA33" s="626"/>
      <c r="AB33" s="626"/>
      <c r="AC33" s="626"/>
      <c r="AD33" s="627">
        <v>18225</v>
      </c>
      <c r="AE33" s="627"/>
      <c r="AF33" s="627"/>
      <c r="AG33" s="627"/>
      <c r="AH33" s="627"/>
      <c r="AI33" s="627"/>
      <c r="AJ33" s="627"/>
      <c r="AK33" s="627"/>
      <c r="AL33" s="628">
        <v>0.3</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99.7</v>
      </c>
      <c r="BH33" s="682"/>
      <c r="BI33" s="682"/>
      <c r="BJ33" s="682"/>
      <c r="BK33" s="682"/>
      <c r="BL33" s="682"/>
      <c r="BM33" s="683">
        <v>99</v>
      </c>
      <c r="BN33" s="682"/>
      <c r="BO33" s="682"/>
      <c r="BP33" s="682"/>
      <c r="BQ33" s="684"/>
      <c r="BR33" s="681">
        <v>99.7</v>
      </c>
      <c r="BS33" s="682"/>
      <c r="BT33" s="682"/>
      <c r="BU33" s="682"/>
      <c r="BV33" s="682"/>
      <c r="BW33" s="682"/>
      <c r="BX33" s="683">
        <v>99.1</v>
      </c>
      <c r="BY33" s="682"/>
      <c r="BZ33" s="682"/>
      <c r="CA33" s="682"/>
      <c r="CB33" s="684"/>
      <c r="CD33" s="620" t="s">
        <v>308</v>
      </c>
      <c r="CE33" s="621"/>
      <c r="CF33" s="621"/>
      <c r="CG33" s="621"/>
      <c r="CH33" s="621"/>
      <c r="CI33" s="621"/>
      <c r="CJ33" s="621"/>
      <c r="CK33" s="621"/>
      <c r="CL33" s="621"/>
      <c r="CM33" s="621"/>
      <c r="CN33" s="621"/>
      <c r="CO33" s="621"/>
      <c r="CP33" s="621"/>
      <c r="CQ33" s="622"/>
      <c r="CR33" s="623">
        <v>3778985</v>
      </c>
      <c r="CS33" s="655"/>
      <c r="CT33" s="655"/>
      <c r="CU33" s="655"/>
      <c r="CV33" s="655"/>
      <c r="CW33" s="655"/>
      <c r="CX33" s="655"/>
      <c r="CY33" s="656"/>
      <c r="CZ33" s="628">
        <v>42.7</v>
      </c>
      <c r="DA33" s="653"/>
      <c r="DB33" s="653"/>
      <c r="DC33" s="657"/>
      <c r="DD33" s="632">
        <v>3252053</v>
      </c>
      <c r="DE33" s="655"/>
      <c r="DF33" s="655"/>
      <c r="DG33" s="655"/>
      <c r="DH33" s="655"/>
      <c r="DI33" s="655"/>
      <c r="DJ33" s="655"/>
      <c r="DK33" s="656"/>
      <c r="DL33" s="632">
        <v>2980516</v>
      </c>
      <c r="DM33" s="655"/>
      <c r="DN33" s="655"/>
      <c r="DO33" s="655"/>
      <c r="DP33" s="655"/>
      <c r="DQ33" s="655"/>
      <c r="DR33" s="655"/>
      <c r="DS33" s="655"/>
      <c r="DT33" s="655"/>
      <c r="DU33" s="655"/>
      <c r="DV33" s="656"/>
      <c r="DW33" s="628">
        <v>52.6</v>
      </c>
      <c r="DX33" s="653"/>
      <c r="DY33" s="653"/>
      <c r="DZ33" s="653"/>
      <c r="EA33" s="653"/>
      <c r="EB33" s="653"/>
      <c r="EC33" s="654"/>
    </row>
    <row r="34" spans="2:133" ht="11.25" customHeight="1" x14ac:dyDescent="0.2">
      <c r="B34" s="620" t="s">
        <v>309</v>
      </c>
      <c r="C34" s="621"/>
      <c r="D34" s="621"/>
      <c r="E34" s="621"/>
      <c r="F34" s="621"/>
      <c r="G34" s="621"/>
      <c r="H34" s="621"/>
      <c r="I34" s="621"/>
      <c r="J34" s="621"/>
      <c r="K34" s="621"/>
      <c r="L34" s="621"/>
      <c r="M34" s="621"/>
      <c r="N34" s="621"/>
      <c r="O34" s="621"/>
      <c r="P34" s="621"/>
      <c r="Q34" s="622"/>
      <c r="R34" s="623">
        <v>72623</v>
      </c>
      <c r="S34" s="624"/>
      <c r="T34" s="624"/>
      <c r="U34" s="624"/>
      <c r="V34" s="624"/>
      <c r="W34" s="624"/>
      <c r="X34" s="624"/>
      <c r="Y34" s="625"/>
      <c r="Z34" s="626">
        <v>0.8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1524627</v>
      </c>
      <c r="CS34" s="624"/>
      <c r="CT34" s="624"/>
      <c r="CU34" s="624"/>
      <c r="CV34" s="624"/>
      <c r="CW34" s="624"/>
      <c r="CX34" s="624"/>
      <c r="CY34" s="625"/>
      <c r="CZ34" s="628">
        <v>17.2</v>
      </c>
      <c r="DA34" s="653"/>
      <c r="DB34" s="653"/>
      <c r="DC34" s="657"/>
      <c r="DD34" s="632">
        <v>1306407</v>
      </c>
      <c r="DE34" s="624"/>
      <c r="DF34" s="624"/>
      <c r="DG34" s="624"/>
      <c r="DH34" s="624"/>
      <c r="DI34" s="624"/>
      <c r="DJ34" s="624"/>
      <c r="DK34" s="625"/>
      <c r="DL34" s="632">
        <v>1249760</v>
      </c>
      <c r="DM34" s="624"/>
      <c r="DN34" s="624"/>
      <c r="DO34" s="624"/>
      <c r="DP34" s="624"/>
      <c r="DQ34" s="624"/>
      <c r="DR34" s="624"/>
      <c r="DS34" s="624"/>
      <c r="DT34" s="624"/>
      <c r="DU34" s="624"/>
      <c r="DV34" s="625"/>
      <c r="DW34" s="628">
        <v>22</v>
      </c>
      <c r="DX34" s="653"/>
      <c r="DY34" s="653"/>
      <c r="DZ34" s="653"/>
      <c r="EA34" s="653"/>
      <c r="EB34" s="653"/>
      <c r="EC34" s="654"/>
    </row>
    <row r="35" spans="2:133" ht="11.25" customHeight="1" x14ac:dyDescent="0.2">
      <c r="B35" s="620" t="s">
        <v>311</v>
      </c>
      <c r="C35" s="621"/>
      <c r="D35" s="621"/>
      <c r="E35" s="621"/>
      <c r="F35" s="621"/>
      <c r="G35" s="621"/>
      <c r="H35" s="621"/>
      <c r="I35" s="621"/>
      <c r="J35" s="621"/>
      <c r="K35" s="621"/>
      <c r="L35" s="621"/>
      <c r="M35" s="621"/>
      <c r="N35" s="621"/>
      <c r="O35" s="621"/>
      <c r="P35" s="621"/>
      <c r="Q35" s="622"/>
      <c r="R35" s="623">
        <v>580906</v>
      </c>
      <c r="S35" s="624"/>
      <c r="T35" s="624"/>
      <c r="U35" s="624"/>
      <c r="V35" s="624"/>
      <c r="W35" s="624"/>
      <c r="X35" s="624"/>
      <c r="Y35" s="625"/>
      <c r="Z35" s="626">
        <v>6.1</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154393</v>
      </c>
      <c r="CS35" s="655"/>
      <c r="CT35" s="655"/>
      <c r="CU35" s="655"/>
      <c r="CV35" s="655"/>
      <c r="CW35" s="655"/>
      <c r="CX35" s="655"/>
      <c r="CY35" s="656"/>
      <c r="CZ35" s="628">
        <v>1.7</v>
      </c>
      <c r="DA35" s="653"/>
      <c r="DB35" s="653"/>
      <c r="DC35" s="657"/>
      <c r="DD35" s="632">
        <v>154257</v>
      </c>
      <c r="DE35" s="655"/>
      <c r="DF35" s="655"/>
      <c r="DG35" s="655"/>
      <c r="DH35" s="655"/>
      <c r="DI35" s="655"/>
      <c r="DJ35" s="655"/>
      <c r="DK35" s="656"/>
      <c r="DL35" s="632">
        <v>154101</v>
      </c>
      <c r="DM35" s="655"/>
      <c r="DN35" s="655"/>
      <c r="DO35" s="655"/>
      <c r="DP35" s="655"/>
      <c r="DQ35" s="655"/>
      <c r="DR35" s="655"/>
      <c r="DS35" s="655"/>
      <c r="DT35" s="655"/>
      <c r="DU35" s="655"/>
      <c r="DV35" s="656"/>
      <c r="DW35" s="628">
        <v>2.7</v>
      </c>
      <c r="DX35" s="653"/>
      <c r="DY35" s="653"/>
      <c r="DZ35" s="653"/>
      <c r="EA35" s="653"/>
      <c r="EB35" s="653"/>
      <c r="EC35" s="654"/>
    </row>
    <row r="36" spans="2:133" ht="11.25" customHeight="1" x14ac:dyDescent="0.2">
      <c r="B36" s="620" t="s">
        <v>315</v>
      </c>
      <c r="C36" s="621"/>
      <c r="D36" s="621"/>
      <c r="E36" s="621"/>
      <c r="F36" s="621"/>
      <c r="G36" s="621"/>
      <c r="H36" s="621"/>
      <c r="I36" s="621"/>
      <c r="J36" s="621"/>
      <c r="K36" s="621"/>
      <c r="L36" s="621"/>
      <c r="M36" s="621"/>
      <c r="N36" s="621"/>
      <c r="O36" s="621"/>
      <c r="P36" s="621"/>
      <c r="Q36" s="622"/>
      <c r="R36" s="623">
        <v>530525</v>
      </c>
      <c r="S36" s="624"/>
      <c r="T36" s="624"/>
      <c r="U36" s="624"/>
      <c r="V36" s="624"/>
      <c r="W36" s="624"/>
      <c r="X36" s="624"/>
      <c r="Y36" s="625"/>
      <c r="Z36" s="626">
        <v>5.6</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966133</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102131</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1266585</v>
      </c>
      <c r="CS36" s="624"/>
      <c r="CT36" s="624"/>
      <c r="CU36" s="624"/>
      <c r="CV36" s="624"/>
      <c r="CW36" s="624"/>
      <c r="CX36" s="624"/>
      <c r="CY36" s="625"/>
      <c r="CZ36" s="628">
        <v>14.3</v>
      </c>
      <c r="DA36" s="653"/>
      <c r="DB36" s="653"/>
      <c r="DC36" s="657"/>
      <c r="DD36" s="632">
        <v>1116196</v>
      </c>
      <c r="DE36" s="624"/>
      <c r="DF36" s="624"/>
      <c r="DG36" s="624"/>
      <c r="DH36" s="624"/>
      <c r="DI36" s="624"/>
      <c r="DJ36" s="624"/>
      <c r="DK36" s="625"/>
      <c r="DL36" s="632">
        <v>962032</v>
      </c>
      <c r="DM36" s="624"/>
      <c r="DN36" s="624"/>
      <c r="DO36" s="624"/>
      <c r="DP36" s="624"/>
      <c r="DQ36" s="624"/>
      <c r="DR36" s="624"/>
      <c r="DS36" s="624"/>
      <c r="DT36" s="624"/>
      <c r="DU36" s="624"/>
      <c r="DV36" s="625"/>
      <c r="DW36" s="628">
        <v>17</v>
      </c>
      <c r="DX36" s="653"/>
      <c r="DY36" s="653"/>
      <c r="DZ36" s="653"/>
      <c r="EA36" s="653"/>
      <c r="EB36" s="653"/>
      <c r="EC36" s="654"/>
    </row>
    <row r="37" spans="2:133" ht="11.25" customHeight="1" x14ac:dyDescent="0.2">
      <c r="B37" s="620" t="s">
        <v>319</v>
      </c>
      <c r="C37" s="621"/>
      <c r="D37" s="621"/>
      <c r="E37" s="621"/>
      <c r="F37" s="621"/>
      <c r="G37" s="621"/>
      <c r="H37" s="621"/>
      <c r="I37" s="621"/>
      <c r="J37" s="621"/>
      <c r="K37" s="621"/>
      <c r="L37" s="621"/>
      <c r="M37" s="621"/>
      <c r="N37" s="621"/>
      <c r="O37" s="621"/>
      <c r="P37" s="621"/>
      <c r="Q37" s="622"/>
      <c r="R37" s="623">
        <v>165524</v>
      </c>
      <c r="S37" s="624"/>
      <c r="T37" s="624"/>
      <c r="U37" s="624"/>
      <c r="V37" s="624"/>
      <c r="W37" s="624"/>
      <c r="X37" s="624"/>
      <c r="Y37" s="625"/>
      <c r="Z37" s="626">
        <v>1.7</v>
      </c>
      <c r="AA37" s="626"/>
      <c r="AB37" s="626"/>
      <c r="AC37" s="626"/>
      <c r="AD37" s="627">
        <v>673</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180976</v>
      </c>
      <c r="BA37" s="624"/>
      <c r="BB37" s="624"/>
      <c r="BC37" s="624"/>
      <c r="BD37" s="655"/>
      <c r="BE37" s="655"/>
      <c r="BF37" s="678"/>
      <c r="BG37" s="620" t="s">
        <v>321</v>
      </c>
      <c r="BH37" s="621"/>
      <c r="BI37" s="621"/>
      <c r="BJ37" s="621"/>
      <c r="BK37" s="621"/>
      <c r="BL37" s="621"/>
      <c r="BM37" s="621"/>
      <c r="BN37" s="621"/>
      <c r="BO37" s="621"/>
      <c r="BP37" s="621"/>
      <c r="BQ37" s="621"/>
      <c r="BR37" s="621"/>
      <c r="BS37" s="621"/>
      <c r="BT37" s="621"/>
      <c r="BU37" s="622"/>
      <c r="BV37" s="623">
        <v>91872</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583252</v>
      </c>
      <c r="CS37" s="655"/>
      <c r="CT37" s="655"/>
      <c r="CU37" s="655"/>
      <c r="CV37" s="655"/>
      <c r="CW37" s="655"/>
      <c r="CX37" s="655"/>
      <c r="CY37" s="656"/>
      <c r="CZ37" s="628">
        <v>6.6</v>
      </c>
      <c r="DA37" s="653"/>
      <c r="DB37" s="653"/>
      <c r="DC37" s="657"/>
      <c r="DD37" s="632">
        <v>583252</v>
      </c>
      <c r="DE37" s="655"/>
      <c r="DF37" s="655"/>
      <c r="DG37" s="655"/>
      <c r="DH37" s="655"/>
      <c r="DI37" s="655"/>
      <c r="DJ37" s="655"/>
      <c r="DK37" s="656"/>
      <c r="DL37" s="632">
        <v>583252</v>
      </c>
      <c r="DM37" s="655"/>
      <c r="DN37" s="655"/>
      <c r="DO37" s="655"/>
      <c r="DP37" s="655"/>
      <c r="DQ37" s="655"/>
      <c r="DR37" s="655"/>
      <c r="DS37" s="655"/>
      <c r="DT37" s="655"/>
      <c r="DU37" s="655"/>
      <c r="DV37" s="656"/>
      <c r="DW37" s="628">
        <v>10.3</v>
      </c>
      <c r="DX37" s="653"/>
      <c r="DY37" s="653"/>
      <c r="DZ37" s="653"/>
      <c r="EA37" s="653"/>
      <c r="EB37" s="653"/>
      <c r="EC37" s="654"/>
    </row>
    <row r="38" spans="2:133" ht="11.25" customHeight="1" x14ac:dyDescent="0.2">
      <c r="B38" s="620" t="s">
        <v>323</v>
      </c>
      <c r="C38" s="621"/>
      <c r="D38" s="621"/>
      <c r="E38" s="621"/>
      <c r="F38" s="621"/>
      <c r="G38" s="621"/>
      <c r="H38" s="621"/>
      <c r="I38" s="621"/>
      <c r="J38" s="621"/>
      <c r="K38" s="621"/>
      <c r="L38" s="621"/>
      <c r="M38" s="621"/>
      <c r="N38" s="621"/>
      <c r="O38" s="621"/>
      <c r="P38" s="621"/>
      <c r="Q38" s="622"/>
      <c r="R38" s="623">
        <v>520430</v>
      </c>
      <c r="S38" s="624"/>
      <c r="T38" s="624"/>
      <c r="U38" s="624"/>
      <c r="V38" s="624"/>
      <c r="W38" s="624"/>
      <c r="X38" s="624"/>
      <c r="Y38" s="625"/>
      <c r="Z38" s="626">
        <v>5.5</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t="s">
        <v>122</v>
      </c>
      <c r="BA38" s="624"/>
      <c r="BB38" s="624"/>
      <c r="BC38" s="624"/>
      <c r="BD38" s="655"/>
      <c r="BE38" s="655"/>
      <c r="BF38" s="678"/>
      <c r="BG38" s="620" t="s">
        <v>325</v>
      </c>
      <c r="BH38" s="621"/>
      <c r="BI38" s="621"/>
      <c r="BJ38" s="621"/>
      <c r="BK38" s="621"/>
      <c r="BL38" s="621"/>
      <c r="BM38" s="621"/>
      <c r="BN38" s="621"/>
      <c r="BO38" s="621"/>
      <c r="BP38" s="621"/>
      <c r="BQ38" s="621"/>
      <c r="BR38" s="621"/>
      <c r="BS38" s="621"/>
      <c r="BT38" s="621"/>
      <c r="BU38" s="622"/>
      <c r="BV38" s="623">
        <v>2776</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785157</v>
      </c>
      <c r="CS38" s="624"/>
      <c r="CT38" s="624"/>
      <c r="CU38" s="624"/>
      <c r="CV38" s="624"/>
      <c r="CW38" s="624"/>
      <c r="CX38" s="624"/>
      <c r="CY38" s="625"/>
      <c r="CZ38" s="628">
        <v>8.9</v>
      </c>
      <c r="DA38" s="653"/>
      <c r="DB38" s="653"/>
      <c r="DC38" s="657"/>
      <c r="DD38" s="632">
        <v>628093</v>
      </c>
      <c r="DE38" s="624"/>
      <c r="DF38" s="624"/>
      <c r="DG38" s="624"/>
      <c r="DH38" s="624"/>
      <c r="DI38" s="624"/>
      <c r="DJ38" s="624"/>
      <c r="DK38" s="625"/>
      <c r="DL38" s="632">
        <v>614623</v>
      </c>
      <c r="DM38" s="624"/>
      <c r="DN38" s="624"/>
      <c r="DO38" s="624"/>
      <c r="DP38" s="624"/>
      <c r="DQ38" s="624"/>
      <c r="DR38" s="624"/>
      <c r="DS38" s="624"/>
      <c r="DT38" s="624"/>
      <c r="DU38" s="624"/>
      <c r="DV38" s="625"/>
      <c r="DW38" s="628">
        <v>10.8</v>
      </c>
      <c r="DX38" s="653"/>
      <c r="DY38" s="653"/>
      <c r="DZ38" s="653"/>
      <c r="EA38" s="653"/>
      <c r="EB38" s="653"/>
      <c r="EC38" s="654"/>
    </row>
    <row r="39" spans="2:133" ht="11.25" customHeight="1" x14ac:dyDescent="0.2">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t="s">
        <v>122</v>
      </c>
      <c r="BA39" s="624"/>
      <c r="BB39" s="624"/>
      <c r="BC39" s="624"/>
      <c r="BD39" s="655"/>
      <c r="BE39" s="655"/>
      <c r="BF39" s="678"/>
      <c r="BG39" s="620" t="s">
        <v>329</v>
      </c>
      <c r="BH39" s="621"/>
      <c r="BI39" s="621"/>
      <c r="BJ39" s="621"/>
      <c r="BK39" s="621"/>
      <c r="BL39" s="621"/>
      <c r="BM39" s="621"/>
      <c r="BN39" s="621"/>
      <c r="BO39" s="621"/>
      <c r="BP39" s="621"/>
      <c r="BQ39" s="621"/>
      <c r="BR39" s="621"/>
      <c r="BS39" s="621"/>
      <c r="BT39" s="621"/>
      <c r="BU39" s="622"/>
      <c r="BV39" s="623">
        <v>4191</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1423</v>
      </c>
      <c r="CS39" s="655"/>
      <c r="CT39" s="655"/>
      <c r="CU39" s="655"/>
      <c r="CV39" s="655"/>
      <c r="CW39" s="655"/>
      <c r="CX39" s="655"/>
      <c r="CY39" s="656"/>
      <c r="CZ39" s="628">
        <v>0</v>
      </c>
      <c r="DA39" s="653"/>
      <c r="DB39" s="653"/>
      <c r="DC39" s="657"/>
      <c r="DD39" s="632">
        <v>300</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331</v>
      </c>
      <c r="C40" s="621"/>
      <c r="D40" s="621"/>
      <c r="E40" s="621"/>
      <c r="F40" s="621"/>
      <c r="G40" s="621"/>
      <c r="H40" s="621"/>
      <c r="I40" s="621"/>
      <c r="J40" s="621"/>
      <c r="K40" s="621"/>
      <c r="L40" s="621"/>
      <c r="M40" s="621"/>
      <c r="N40" s="621"/>
      <c r="O40" s="621"/>
      <c r="P40" s="621"/>
      <c r="Q40" s="622"/>
      <c r="R40" s="623">
        <v>26530</v>
      </c>
      <c r="S40" s="624"/>
      <c r="T40" s="624"/>
      <c r="U40" s="624"/>
      <c r="V40" s="624"/>
      <c r="W40" s="624"/>
      <c r="X40" s="624"/>
      <c r="Y40" s="625"/>
      <c r="Z40" s="626">
        <v>0.3</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5"/>
      <c r="BE40" s="655"/>
      <c r="BF40" s="678"/>
      <c r="BG40" s="671" t="s">
        <v>333</v>
      </c>
      <c r="BH40" s="672"/>
      <c r="BI40" s="672"/>
      <c r="BJ40" s="672"/>
      <c r="BK40" s="672"/>
      <c r="BL40" s="211"/>
      <c r="BM40" s="621" t="s">
        <v>334</v>
      </c>
      <c r="BN40" s="621"/>
      <c r="BO40" s="621"/>
      <c r="BP40" s="621"/>
      <c r="BQ40" s="621"/>
      <c r="BR40" s="621"/>
      <c r="BS40" s="621"/>
      <c r="BT40" s="621"/>
      <c r="BU40" s="622"/>
      <c r="BV40" s="623">
        <v>99</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46800</v>
      </c>
      <c r="CS40" s="624"/>
      <c r="CT40" s="624"/>
      <c r="CU40" s="624"/>
      <c r="CV40" s="624"/>
      <c r="CW40" s="624"/>
      <c r="CX40" s="624"/>
      <c r="CY40" s="625"/>
      <c r="CZ40" s="628">
        <v>0.5</v>
      </c>
      <c r="DA40" s="653"/>
      <c r="DB40" s="653"/>
      <c r="DC40" s="657"/>
      <c r="DD40" s="632">
        <v>46800</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336</v>
      </c>
      <c r="C41" s="645"/>
      <c r="D41" s="645"/>
      <c r="E41" s="645"/>
      <c r="F41" s="645"/>
      <c r="G41" s="645"/>
      <c r="H41" s="645"/>
      <c r="I41" s="645"/>
      <c r="J41" s="645"/>
      <c r="K41" s="645"/>
      <c r="L41" s="645"/>
      <c r="M41" s="645"/>
      <c r="N41" s="645"/>
      <c r="O41" s="645"/>
      <c r="P41" s="645"/>
      <c r="Q41" s="646"/>
      <c r="R41" s="695">
        <v>9461777</v>
      </c>
      <c r="S41" s="696"/>
      <c r="T41" s="696"/>
      <c r="U41" s="696"/>
      <c r="V41" s="696"/>
      <c r="W41" s="696"/>
      <c r="X41" s="696"/>
      <c r="Y41" s="700"/>
      <c r="Z41" s="701">
        <v>100</v>
      </c>
      <c r="AA41" s="701"/>
      <c r="AB41" s="701"/>
      <c r="AC41" s="701"/>
      <c r="AD41" s="702">
        <v>5642289</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131118</v>
      </c>
      <c r="BA41" s="624"/>
      <c r="BB41" s="624"/>
      <c r="BC41" s="624"/>
      <c r="BD41" s="655"/>
      <c r="BE41" s="655"/>
      <c r="BF41" s="678"/>
      <c r="BG41" s="671"/>
      <c r="BH41" s="672"/>
      <c r="BI41" s="672"/>
      <c r="BJ41" s="672"/>
      <c r="BK41" s="672"/>
      <c r="BL41" s="211"/>
      <c r="BM41" s="621" t="s">
        <v>338</v>
      </c>
      <c r="BN41" s="621"/>
      <c r="BO41" s="621"/>
      <c r="BP41" s="621"/>
      <c r="BQ41" s="621"/>
      <c r="BR41" s="621"/>
      <c r="BS41" s="621"/>
      <c r="BT41" s="621"/>
      <c r="BU41" s="622"/>
      <c r="BV41" s="623">
        <v>1</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340</v>
      </c>
      <c r="AR42" s="693"/>
      <c r="AS42" s="693"/>
      <c r="AT42" s="693"/>
      <c r="AU42" s="693"/>
      <c r="AV42" s="693"/>
      <c r="AW42" s="693"/>
      <c r="AX42" s="693"/>
      <c r="AY42" s="694"/>
      <c r="AZ42" s="695">
        <v>654039</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393</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1432346</v>
      </c>
      <c r="CS42" s="655"/>
      <c r="CT42" s="655"/>
      <c r="CU42" s="655"/>
      <c r="CV42" s="655"/>
      <c r="CW42" s="655"/>
      <c r="CX42" s="655"/>
      <c r="CY42" s="656"/>
      <c r="CZ42" s="628">
        <v>16.2</v>
      </c>
      <c r="DA42" s="653"/>
      <c r="DB42" s="653"/>
      <c r="DC42" s="657"/>
      <c r="DD42" s="632">
        <v>420339</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343</v>
      </c>
      <c r="CD43" s="620" t="s">
        <v>344</v>
      </c>
      <c r="CE43" s="621"/>
      <c r="CF43" s="621"/>
      <c r="CG43" s="621"/>
      <c r="CH43" s="621"/>
      <c r="CI43" s="621"/>
      <c r="CJ43" s="621"/>
      <c r="CK43" s="621"/>
      <c r="CL43" s="621"/>
      <c r="CM43" s="621"/>
      <c r="CN43" s="621"/>
      <c r="CO43" s="621"/>
      <c r="CP43" s="621"/>
      <c r="CQ43" s="622"/>
      <c r="CR43" s="623">
        <v>33557</v>
      </c>
      <c r="CS43" s="655"/>
      <c r="CT43" s="655"/>
      <c r="CU43" s="655"/>
      <c r="CV43" s="655"/>
      <c r="CW43" s="655"/>
      <c r="CX43" s="655"/>
      <c r="CY43" s="656"/>
      <c r="CZ43" s="628">
        <v>0.4</v>
      </c>
      <c r="DA43" s="653"/>
      <c r="DB43" s="653"/>
      <c r="DC43" s="657"/>
      <c r="DD43" s="632">
        <v>33557</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1432346</v>
      </c>
      <c r="CS44" s="624"/>
      <c r="CT44" s="624"/>
      <c r="CU44" s="624"/>
      <c r="CV44" s="624"/>
      <c r="CW44" s="624"/>
      <c r="CX44" s="624"/>
      <c r="CY44" s="625"/>
      <c r="CZ44" s="628">
        <v>16.2</v>
      </c>
      <c r="DA44" s="629"/>
      <c r="DB44" s="629"/>
      <c r="DC44" s="635"/>
      <c r="DD44" s="632">
        <v>420339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636140</v>
      </c>
      <c r="CS45" s="655"/>
      <c r="CT45" s="655"/>
      <c r="CU45" s="655"/>
      <c r="CV45" s="655"/>
      <c r="CW45" s="655"/>
      <c r="CX45" s="655"/>
      <c r="CY45" s="656"/>
      <c r="CZ45" s="628">
        <v>7.2</v>
      </c>
      <c r="DA45" s="653"/>
      <c r="DB45" s="653"/>
      <c r="DC45" s="657"/>
      <c r="DD45" s="632">
        <v>39814</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349</v>
      </c>
      <c r="CG46" s="621"/>
      <c r="CH46" s="621"/>
      <c r="CI46" s="621"/>
      <c r="CJ46" s="621"/>
      <c r="CK46" s="621"/>
      <c r="CL46" s="621"/>
      <c r="CM46" s="621"/>
      <c r="CN46" s="621"/>
      <c r="CO46" s="621"/>
      <c r="CP46" s="621"/>
      <c r="CQ46" s="622"/>
      <c r="CR46" s="623">
        <v>766952</v>
      </c>
      <c r="CS46" s="624"/>
      <c r="CT46" s="624"/>
      <c r="CU46" s="624"/>
      <c r="CV46" s="624"/>
      <c r="CW46" s="624"/>
      <c r="CX46" s="624"/>
      <c r="CY46" s="625"/>
      <c r="CZ46" s="628">
        <v>8.6999999999999993</v>
      </c>
      <c r="DA46" s="629"/>
      <c r="DB46" s="629"/>
      <c r="DC46" s="635"/>
      <c r="DD46" s="632">
        <v>376171</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350</v>
      </c>
      <c r="CG47" s="621"/>
      <c r="CH47" s="621"/>
      <c r="CI47" s="621"/>
      <c r="CJ47" s="621"/>
      <c r="CK47" s="621"/>
      <c r="CL47" s="621"/>
      <c r="CM47" s="621"/>
      <c r="CN47" s="621"/>
      <c r="CO47" s="621"/>
      <c r="CP47" s="621"/>
      <c r="CQ47" s="622"/>
      <c r="CR47" s="623" t="s">
        <v>122</v>
      </c>
      <c r="CS47" s="655"/>
      <c r="CT47" s="655"/>
      <c r="CU47" s="655"/>
      <c r="CV47" s="655"/>
      <c r="CW47" s="655"/>
      <c r="CX47" s="655"/>
      <c r="CY47" s="656"/>
      <c r="CZ47" s="628" t="s">
        <v>122</v>
      </c>
      <c r="DA47" s="653"/>
      <c r="DB47" s="653"/>
      <c r="DC47" s="657"/>
      <c r="DD47" s="632" t="s">
        <v>122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352</v>
      </c>
      <c r="CE49" s="645"/>
      <c r="CF49" s="645"/>
      <c r="CG49" s="645"/>
      <c r="CH49" s="645"/>
      <c r="CI49" s="645"/>
      <c r="CJ49" s="645"/>
      <c r="CK49" s="645"/>
      <c r="CL49" s="645"/>
      <c r="CM49" s="645"/>
      <c r="CN49" s="645"/>
      <c r="CO49" s="645"/>
      <c r="CP49" s="645"/>
      <c r="CQ49" s="646"/>
      <c r="CR49" s="695">
        <v>8841199</v>
      </c>
      <c r="CS49" s="682"/>
      <c r="CT49" s="682"/>
      <c r="CU49" s="682"/>
      <c r="CV49" s="682"/>
      <c r="CW49" s="682"/>
      <c r="CX49" s="682"/>
      <c r="CY49" s="711"/>
      <c r="CZ49" s="703">
        <v>100</v>
      </c>
      <c r="DA49" s="712"/>
      <c r="DB49" s="712"/>
      <c r="DC49" s="713"/>
      <c r="DD49" s="714">
        <v>6358418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PiXrbSI+d4VmahriIwFXwWtDLIJOXAujUefyuKBl11HiiVhkhbS88aEQ+0IPFQD0WVqaaW2E3HuKyHe8cjYbzA==" saltValue="aW9bPx1JgVYV6S2Xsq2+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375</v>
      </c>
      <c r="C7" s="750"/>
      <c r="D7" s="750"/>
      <c r="E7" s="750"/>
      <c r="F7" s="750"/>
      <c r="G7" s="750"/>
      <c r="H7" s="750"/>
      <c r="I7" s="750"/>
      <c r="J7" s="750"/>
      <c r="K7" s="750"/>
      <c r="L7" s="750"/>
      <c r="M7" s="750"/>
      <c r="N7" s="750"/>
      <c r="O7" s="750"/>
      <c r="P7" s="751"/>
      <c r="Q7" s="752">
        <v>9462</v>
      </c>
      <c r="R7" s="753"/>
      <c r="S7" s="753"/>
      <c r="T7" s="753"/>
      <c r="U7" s="753"/>
      <c r="V7" s="753">
        <v>8841</v>
      </c>
      <c r="W7" s="753"/>
      <c r="X7" s="753"/>
      <c r="Y7" s="753"/>
      <c r="Z7" s="753"/>
      <c r="AA7" s="753">
        <v>621</v>
      </c>
      <c r="AB7" s="753"/>
      <c r="AC7" s="753"/>
      <c r="AD7" s="753"/>
      <c r="AE7" s="754"/>
      <c r="AF7" s="755">
        <v>548</v>
      </c>
      <c r="AG7" s="756"/>
      <c r="AH7" s="756"/>
      <c r="AI7" s="756"/>
      <c r="AJ7" s="757"/>
      <c r="AK7" s="758">
        <v>581</v>
      </c>
      <c r="AL7" s="759"/>
      <c r="AM7" s="759"/>
      <c r="AN7" s="759"/>
      <c r="AO7" s="759"/>
      <c r="AP7" s="759">
        <v>5316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2">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377</v>
      </c>
      <c r="B23" s="789" t="s">
        <v>378</v>
      </c>
      <c r="C23" s="790"/>
      <c r="D23" s="790"/>
      <c r="E23" s="790"/>
      <c r="F23" s="790"/>
      <c r="G23" s="790"/>
      <c r="H23" s="790"/>
      <c r="I23" s="790"/>
      <c r="J23" s="790"/>
      <c r="K23" s="790"/>
      <c r="L23" s="790"/>
      <c r="M23" s="790"/>
      <c r="N23" s="790"/>
      <c r="O23" s="790"/>
      <c r="P23" s="791"/>
      <c r="Q23" s="792">
        <v>9462</v>
      </c>
      <c r="R23" s="793"/>
      <c r="S23" s="793"/>
      <c r="T23" s="793"/>
      <c r="U23" s="793"/>
      <c r="V23" s="793">
        <v>8841</v>
      </c>
      <c r="W23" s="793"/>
      <c r="X23" s="793"/>
      <c r="Y23" s="793"/>
      <c r="Z23" s="793"/>
      <c r="AA23" s="793">
        <v>621</v>
      </c>
      <c r="AB23" s="793"/>
      <c r="AC23" s="793"/>
      <c r="AD23" s="793"/>
      <c r="AE23" s="794"/>
      <c r="AF23" s="795">
        <v>548</v>
      </c>
      <c r="AG23" s="793"/>
      <c r="AH23" s="793"/>
      <c r="AI23" s="793"/>
      <c r="AJ23" s="796"/>
      <c r="AK23" s="797"/>
      <c r="AL23" s="798"/>
      <c r="AM23" s="798"/>
      <c r="AN23" s="798"/>
      <c r="AO23" s="798"/>
      <c r="AP23" s="793">
        <v>5316</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389</v>
      </c>
      <c r="C28" s="750"/>
      <c r="D28" s="750"/>
      <c r="E28" s="750"/>
      <c r="F28" s="750"/>
      <c r="G28" s="750"/>
      <c r="H28" s="750"/>
      <c r="I28" s="750"/>
      <c r="J28" s="750"/>
      <c r="K28" s="750"/>
      <c r="L28" s="750"/>
      <c r="M28" s="750"/>
      <c r="N28" s="750"/>
      <c r="O28" s="750"/>
      <c r="P28" s="751"/>
      <c r="Q28" s="822">
        <v>2387</v>
      </c>
      <c r="R28" s="823"/>
      <c r="S28" s="823"/>
      <c r="T28" s="823"/>
      <c r="U28" s="823"/>
      <c r="V28" s="823">
        <v>2285</v>
      </c>
      <c r="W28" s="823"/>
      <c r="X28" s="823"/>
      <c r="Y28" s="823"/>
      <c r="Z28" s="823"/>
      <c r="AA28" s="823">
        <v>102</v>
      </c>
      <c r="AB28" s="823"/>
      <c r="AC28" s="823"/>
      <c r="AD28" s="823"/>
      <c r="AE28" s="824"/>
      <c r="AF28" s="825">
        <v>102</v>
      </c>
      <c r="AG28" s="823"/>
      <c r="AH28" s="823"/>
      <c r="AI28" s="823"/>
      <c r="AJ28" s="826"/>
      <c r="AK28" s="827">
        <v>205</v>
      </c>
      <c r="AL28" s="828"/>
      <c r="AM28" s="828"/>
      <c r="AN28" s="828"/>
      <c r="AO28" s="828"/>
      <c r="AP28" s="828" t="s">
        <v>546</v>
      </c>
      <c r="AQ28" s="828"/>
      <c r="AR28" s="828"/>
      <c r="AS28" s="828"/>
      <c r="AT28" s="828"/>
      <c r="AU28" s="828" t="s">
        <v>546</v>
      </c>
      <c r="AV28" s="828"/>
      <c r="AW28" s="828"/>
      <c r="AX28" s="828"/>
      <c r="AY28" s="828"/>
      <c r="AZ28" s="829" t="s">
        <v>546</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390</v>
      </c>
      <c r="C29" s="781"/>
      <c r="D29" s="781"/>
      <c r="E29" s="781"/>
      <c r="F29" s="781"/>
      <c r="G29" s="781"/>
      <c r="H29" s="781"/>
      <c r="I29" s="781"/>
      <c r="J29" s="781"/>
      <c r="K29" s="781"/>
      <c r="L29" s="781"/>
      <c r="M29" s="781"/>
      <c r="N29" s="781"/>
      <c r="O29" s="781"/>
      <c r="P29" s="782"/>
      <c r="Q29" s="783">
        <v>2031</v>
      </c>
      <c r="R29" s="784"/>
      <c r="S29" s="784"/>
      <c r="T29" s="784"/>
      <c r="U29" s="784"/>
      <c r="V29" s="784">
        <v>1955</v>
      </c>
      <c r="W29" s="784"/>
      <c r="X29" s="784"/>
      <c r="Y29" s="784"/>
      <c r="Z29" s="784"/>
      <c r="AA29" s="784">
        <v>76</v>
      </c>
      <c r="AB29" s="784"/>
      <c r="AC29" s="784"/>
      <c r="AD29" s="784"/>
      <c r="AE29" s="785"/>
      <c r="AF29" s="786">
        <v>76</v>
      </c>
      <c r="AG29" s="787"/>
      <c r="AH29" s="787"/>
      <c r="AI29" s="787"/>
      <c r="AJ29" s="788"/>
      <c r="AK29" s="834">
        <v>301</v>
      </c>
      <c r="AL29" s="830"/>
      <c r="AM29" s="830"/>
      <c r="AN29" s="830"/>
      <c r="AO29" s="830"/>
      <c r="AP29" s="830" t="s">
        <v>546</v>
      </c>
      <c r="AQ29" s="830"/>
      <c r="AR29" s="830"/>
      <c r="AS29" s="830"/>
      <c r="AT29" s="830"/>
      <c r="AU29" s="830" t="s">
        <v>546</v>
      </c>
      <c r="AV29" s="830"/>
      <c r="AW29" s="830"/>
      <c r="AX29" s="830"/>
      <c r="AY29" s="830"/>
      <c r="AZ29" s="831" t="s">
        <v>546</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391</v>
      </c>
      <c r="C30" s="781"/>
      <c r="D30" s="781"/>
      <c r="E30" s="781"/>
      <c r="F30" s="781"/>
      <c r="G30" s="781"/>
      <c r="H30" s="781"/>
      <c r="I30" s="781"/>
      <c r="J30" s="781"/>
      <c r="K30" s="781"/>
      <c r="L30" s="781"/>
      <c r="M30" s="781"/>
      <c r="N30" s="781"/>
      <c r="O30" s="781"/>
      <c r="P30" s="782"/>
      <c r="Q30" s="783">
        <v>349</v>
      </c>
      <c r="R30" s="784"/>
      <c r="S30" s="784"/>
      <c r="T30" s="784"/>
      <c r="U30" s="784"/>
      <c r="V30" s="784">
        <v>346</v>
      </c>
      <c r="W30" s="784"/>
      <c r="X30" s="784"/>
      <c r="Y30" s="784"/>
      <c r="Z30" s="784"/>
      <c r="AA30" s="784">
        <v>2</v>
      </c>
      <c r="AB30" s="784"/>
      <c r="AC30" s="784"/>
      <c r="AD30" s="784"/>
      <c r="AE30" s="785"/>
      <c r="AF30" s="786">
        <v>2</v>
      </c>
      <c r="AG30" s="787"/>
      <c r="AH30" s="787"/>
      <c r="AI30" s="787"/>
      <c r="AJ30" s="788"/>
      <c r="AK30" s="834">
        <v>63</v>
      </c>
      <c r="AL30" s="830"/>
      <c r="AM30" s="830"/>
      <c r="AN30" s="830"/>
      <c r="AO30" s="830"/>
      <c r="AP30" s="830" t="s">
        <v>546</v>
      </c>
      <c r="AQ30" s="830"/>
      <c r="AR30" s="830"/>
      <c r="AS30" s="830"/>
      <c r="AT30" s="830"/>
      <c r="AU30" s="830" t="s">
        <v>546</v>
      </c>
      <c r="AV30" s="830"/>
      <c r="AW30" s="830"/>
      <c r="AX30" s="830"/>
      <c r="AY30" s="830"/>
      <c r="AZ30" s="831" t="s">
        <v>546</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399</v>
      </c>
      <c r="R31" s="784"/>
      <c r="S31" s="784"/>
      <c r="T31" s="784"/>
      <c r="U31" s="784"/>
      <c r="V31" s="784">
        <v>415</v>
      </c>
      <c r="W31" s="784"/>
      <c r="X31" s="784"/>
      <c r="Y31" s="784"/>
      <c r="Z31" s="784"/>
      <c r="AA31" s="784">
        <v>-15</v>
      </c>
      <c r="AB31" s="784"/>
      <c r="AC31" s="784"/>
      <c r="AD31" s="784"/>
      <c r="AE31" s="785"/>
      <c r="AF31" s="786">
        <v>420</v>
      </c>
      <c r="AG31" s="787"/>
      <c r="AH31" s="787"/>
      <c r="AI31" s="787"/>
      <c r="AJ31" s="788"/>
      <c r="AK31" s="834" t="s">
        <v>546</v>
      </c>
      <c r="AL31" s="830"/>
      <c r="AM31" s="830"/>
      <c r="AN31" s="830"/>
      <c r="AO31" s="830"/>
      <c r="AP31" s="830">
        <v>1085</v>
      </c>
      <c r="AQ31" s="830"/>
      <c r="AR31" s="830"/>
      <c r="AS31" s="830"/>
      <c r="AT31" s="830"/>
      <c r="AU31" s="830">
        <v>17</v>
      </c>
      <c r="AV31" s="830"/>
      <c r="AW31" s="830"/>
      <c r="AX31" s="830"/>
      <c r="AY31" s="830"/>
      <c r="AZ31" s="831" t="s">
        <v>546</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394</v>
      </c>
      <c r="C32" s="781"/>
      <c r="D32" s="781"/>
      <c r="E32" s="781"/>
      <c r="F32" s="781"/>
      <c r="G32" s="781"/>
      <c r="H32" s="781"/>
      <c r="I32" s="781"/>
      <c r="J32" s="781"/>
      <c r="K32" s="781"/>
      <c r="L32" s="781"/>
      <c r="M32" s="781"/>
      <c r="N32" s="781"/>
      <c r="O32" s="781"/>
      <c r="P32" s="782"/>
      <c r="Q32" s="783">
        <v>474</v>
      </c>
      <c r="R32" s="784"/>
      <c r="S32" s="784"/>
      <c r="T32" s="784"/>
      <c r="U32" s="784"/>
      <c r="V32" s="784">
        <v>485</v>
      </c>
      <c r="W32" s="784"/>
      <c r="X32" s="784"/>
      <c r="Y32" s="784"/>
      <c r="Z32" s="784"/>
      <c r="AA32" s="784">
        <v>-11</v>
      </c>
      <c r="AB32" s="784"/>
      <c r="AC32" s="784"/>
      <c r="AD32" s="784"/>
      <c r="AE32" s="785"/>
      <c r="AF32" s="786">
        <v>151</v>
      </c>
      <c r="AG32" s="787"/>
      <c r="AH32" s="787"/>
      <c r="AI32" s="787"/>
      <c r="AJ32" s="788"/>
      <c r="AK32" s="834" t="s">
        <v>546</v>
      </c>
      <c r="AL32" s="830"/>
      <c r="AM32" s="830"/>
      <c r="AN32" s="830"/>
      <c r="AO32" s="830"/>
      <c r="AP32" s="830">
        <v>2278</v>
      </c>
      <c r="AQ32" s="830"/>
      <c r="AR32" s="830"/>
      <c r="AS32" s="830"/>
      <c r="AT32" s="830"/>
      <c r="AU32" s="830">
        <v>1171</v>
      </c>
      <c r="AV32" s="830"/>
      <c r="AW32" s="830"/>
      <c r="AX32" s="830"/>
      <c r="AY32" s="830"/>
      <c r="AZ32" s="831" t="s">
        <v>546</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377</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751</v>
      </c>
      <c r="AG63" s="844"/>
      <c r="AH63" s="844"/>
      <c r="AI63" s="844"/>
      <c r="AJ63" s="845"/>
      <c r="AK63" s="846"/>
      <c r="AL63" s="841"/>
      <c r="AM63" s="841"/>
      <c r="AN63" s="841"/>
      <c r="AO63" s="841"/>
      <c r="AP63" s="844">
        <v>3363</v>
      </c>
      <c r="AQ63" s="844"/>
      <c r="AR63" s="844"/>
      <c r="AS63" s="844"/>
      <c r="AT63" s="844"/>
      <c r="AU63" s="844">
        <v>1188</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399</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547</v>
      </c>
      <c r="C68" s="870"/>
      <c r="D68" s="870"/>
      <c r="E68" s="870"/>
      <c r="F68" s="870"/>
      <c r="G68" s="870"/>
      <c r="H68" s="870"/>
      <c r="I68" s="870"/>
      <c r="J68" s="870"/>
      <c r="K68" s="870"/>
      <c r="L68" s="870"/>
      <c r="M68" s="870"/>
      <c r="N68" s="870"/>
      <c r="O68" s="870"/>
      <c r="P68" s="871"/>
      <c r="Q68" s="872">
        <v>2263</v>
      </c>
      <c r="R68" s="866"/>
      <c r="S68" s="866"/>
      <c r="T68" s="866"/>
      <c r="U68" s="866"/>
      <c r="V68" s="866">
        <v>2225</v>
      </c>
      <c r="W68" s="866"/>
      <c r="X68" s="866"/>
      <c r="Y68" s="866"/>
      <c r="Z68" s="866"/>
      <c r="AA68" s="866">
        <v>38</v>
      </c>
      <c r="AB68" s="866"/>
      <c r="AC68" s="866"/>
      <c r="AD68" s="866"/>
      <c r="AE68" s="866"/>
      <c r="AF68" s="866">
        <v>38</v>
      </c>
      <c r="AG68" s="866"/>
      <c r="AH68" s="866"/>
      <c r="AI68" s="866"/>
      <c r="AJ68" s="866"/>
      <c r="AK68" s="866" t="s">
        <v>546</v>
      </c>
      <c r="AL68" s="866"/>
      <c r="AM68" s="866"/>
      <c r="AN68" s="866"/>
      <c r="AO68" s="866"/>
      <c r="AP68" s="866" t="s">
        <v>546</v>
      </c>
      <c r="AQ68" s="866"/>
      <c r="AR68" s="866"/>
      <c r="AS68" s="866"/>
      <c r="AT68" s="866"/>
      <c r="AU68" s="866" t="s">
        <v>546</v>
      </c>
      <c r="AV68" s="866"/>
      <c r="AW68" s="866"/>
      <c r="AX68" s="866"/>
      <c r="AY68" s="866"/>
      <c r="AZ68" s="867" t="s">
        <v>548</v>
      </c>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547</v>
      </c>
      <c r="C69" s="874"/>
      <c r="D69" s="874"/>
      <c r="E69" s="874"/>
      <c r="F69" s="874"/>
      <c r="G69" s="874"/>
      <c r="H69" s="874"/>
      <c r="I69" s="874"/>
      <c r="J69" s="874"/>
      <c r="K69" s="874"/>
      <c r="L69" s="874"/>
      <c r="M69" s="874"/>
      <c r="N69" s="874"/>
      <c r="O69" s="874"/>
      <c r="P69" s="875"/>
      <c r="Q69" s="876">
        <v>924950</v>
      </c>
      <c r="R69" s="830"/>
      <c r="S69" s="830"/>
      <c r="T69" s="830"/>
      <c r="U69" s="830"/>
      <c r="V69" s="830">
        <v>909345</v>
      </c>
      <c r="W69" s="830"/>
      <c r="X69" s="830"/>
      <c r="Y69" s="830"/>
      <c r="Z69" s="830"/>
      <c r="AA69" s="830">
        <v>15606</v>
      </c>
      <c r="AB69" s="830"/>
      <c r="AC69" s="830"/>
      <c r="AD69" s="830"/>
      <c r="AE69" s="830"/>
      <c r="AF69" s="830">
        <v>15606</v>
      </c>
      <c r="AG69" s="830"/>
      <c r="AH69" s="830"/>
      <c r="AI69" s="830"/>
      <c r="AJ69" s="830"/>
      <c r="AK69" s="830">
        <v>9690</v>
      </c>
      <c r="AL69" s="830"/>
      <c r="AM69" s="830"/>
      <c r="AN69" s="830"/>
      <c r="AO69" s="830"/>
      <c r="AP69" s="830" t="s">
        <v>546</v>
      </c>
      <c r="AQ69" s="830"/>
      <c r="AR69" s="830"/>
      <c r="AS69" s="830"/>
      <c r="AT69" s="830"/>
      <c r="AU69" s="830" t="s">
        <v>546</v>
      </c>
      <c r="AV69" s="830"/>
      <c r="AW69" s="830"/>
      <c r="AX69" s="830"/>
      <c r="AY69" s="830"/>
      <c r="AZ69" s="832" t="s">
        <v>549</v>
      </c>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550</v>
      </c>
      <c r="C70" s="874"/>
      <c r="D70" s="874"/>
      <c r="E70" s="874"/>
      <c r="F70" s="874"/>
      <c r="G70" s="874"/>
      <c r="H70" s="874"/>
      <c r="I70" s="874"/>
      <c r="J70" s="874"/>
      <c r="K70" s="874"/>
      <c r="L70" s="874"/>
      <c r="M70" s="874"/>
      <c r="N70" s="874"/>
      <c r="O70" s="874"/>
      <c r="P70" s="875"/>
      <c r="Q70" s="876">
        <v>22583</v>
      </c>
      <c r="R70" s="830"/>
      <c r="S70" s="830"/>
      <c r="T70" s="830"/>
      <c r="U70" s="830"/>
      <c r="V70" s="830">
        <v>21732</v>
      </c>
      <c r="W70" s="830"/>
      <c r="X70" s="830"/>
      <c r="Y70" s="830"/>
      <c r="Z70" s="830"/>
      <c r="AA70" s="830">
        <v>851</v>
      </c>
      <c r="AB70" s="830"/>
      <c r="AC70" s="830"/>
      <c r="AD70" s="830"/>
      <c r="AE70" s="830"/>
      <c r="AF70" s="830">
        <v>851</v>
      </c>
      <c r="AG70" s="830"/>
      <c r="AH70" s="830"/>
      <c r="AI70" s="830"/>
      <c r="AJ70" s="830"/>
      <c r="AK70" s="830">
        <v>21</v>
      </c>
      <c r="AL70" s="830"/>
      <c r="AM70" s="830"/>
      <c r="AN70" s="830"/>
      <c r="AO70" s="830"/>
      <c r="AP70" s="830" t="s">
        <v>546</v>
      </c>
      <c r="AQ70" s="830"/>
      <c r="AR70" s="830"/>
      <c r="AS70" s="830"/>
      <c r="AT70" s="830"/>
      <c r="AU70" s="830" t="s">
        <v>546</v>
      </c>
      <c r="AV70" s="830"/>
      <c r="AW70" s="830"/>
      <c r="AX70" s="830"/>
      <c r="AY70" s="830"/>
      <c r="AZ70" s="832" t="s">
        <v>548</v>
      </c>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550</v>
      </c>
      <c r="C71" s="874"/>
      <c r="D71" s="874"/>
      <c r="E71" s="874"/>
      <c r="F71" s="874"/>
      <c r="G71" s="874"/>
      <c r="H71" s="874"/>
      <c r="I71" s="874"/>
      <c r="J71" s="874"/>
      <c r="K71" s="874"/>
      <c r="L71" s="874"/>
      <c r="M71" s="874"/>
      <c r="N71" s="874"/>
      <c r="O71" s="874"/>
      <c r="P71" s="875"/>
      <c r="Q71" s="876">
        <v>138</v>
      </c>
      <c r="R71" s="830"/>
      <c r="S71" s="830"/>
      <c r="T71" s="830"/>
      <c r="U71" s="830"/>
      <c r="V71" s="830">
        <v>94</v>
      </c>
      <c r="W71" s="830"/>
      <c r="X71" s="830"/>
      <c r="Y71" s="830"/>
      <c r="Z71" s="830"/>
      <c r="AA71" s="830">
        <v>44</v>
      </c>
      <c r="AB71" s="830"/>
      <c r="AC71" s="830"/>
      <c r="AD71" s="830"/>
      <c r="AE71" s="830"/>
      <c r="AF71" s="830">
        <v>44</v>
      </c>
      <c r="AG71" s="830"/>
      <c r="AH71" s="830"/>
      <c r="AI71" s="830"/>
      <c r="AJ71" s="830"/>
      <c r="AK71" s="830" t="s">
        <v>546</v>
      </c>
      <c r="AL71" s="830"/>
      <c r="AM71" s="830"/>
      <c r="AN71" s="830"/>
      <c r="AO71" s="830"/>
      <c r="AP71" s="830" t="s">
        <v>546</v>
      </c>
      <c r="AQ71" s="830"/>
      <c r="AR71" s="830"/>
      <c r="AS71" s="830"/>
      <c r="AT71" s="830"/>
      <c r="AU71" s="830" t="s">
        <v>546</v>
      </c>
      <c r="AV71" s="830"/>
      <c r="AW71" s="830"/>
      <c r="AX71" s="830"/>
      <c r="AY71" s="830"/>
      <c r="AZ71" s="832" t="s">
        <v>551</v>
      </c>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552</v>
      </c>
      <c r="C72" s="874"/>
      <c r="D72" s="874"/>
      <c r="E72" s="874"/>
      <c r="F72" s="874"/>
      <c r="G72" s="874"/>
      <c r="H72" s="874"/>
      <c r="I72" s="874"/>
      <c r="J72" s="874"/>
      <c r="K72" s="874"/>
      <c r="L72" s="874"/>
      <c r="M72" s="874"/>
      <c r="N72" s="874"/>
      <c r="O72" s="874"/>
      <c r="P72" s="875"/>
      <c r="Q72" s="876">
        <v>308</v>
      </c>
      <c r="R72" s="830"/>
      <c r="S72" s="830"/>
      <c r="T72" s="830"/>
      <c r="U72" s="830"/>
      <c r="V72" s="830">
        <v>290</v>
      </c>
      <c r="W72" s="830"/>
      <c r="X72" s="830"/>
      <c r="Y72" s="830"/>
      <c r="Z72" s="830"/>
      <c r="AA72" s="830">
        <v>18</v>
      </c>
      <c r="AB72" s="830"/>
      <c r="AC72" s="830"/>
      <c r="AD72" s="830"/>
      <c r="AE72" s="830"/>
      <c r="AF72" s="830">
        <v>18</v>
      </c>
      <c r="AG72" s="830"/>
      <c r="AH72" s="830"/>
      <c r="AI72" s="830"/>
      <c r="AJ72" s="830"/>
      <c r="AK72" s="830">
        <v>7</v>
      </c>
      <c r="AL72" s="830"/>
      <c r="AM72" s="830"/>
      <c r="AN72" s="830"/>
      <c r="AO72" s="830"/>
      <c r="AP72" s="830" t="s">
        <v>546</v>
      </c>
      <c r="AQ72" s="830"/>
      <c r="AR72" s="830"/>
      <c r="AS72" s="830"/>
      <c r="AT72" s="830"/>
      <c r="AU72" s="830" t="s">
        <v>546</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t="s">
        <v>553</v>
      </c>
      <c r="C73" s="874"/>
      <c r="D73" s="874"/>
      <c r="E73" s="874"/>
      <c r="F73" s="874"/>
      <c r="G73" s="874"/>
      <c r="H73" s="874"/>
      <c r="I73" s="874"/>
      <c r="J73" s="874"/>
      <c r="K73" s="874"/>
      <c r="L73" s="874"/>
      <c r="M73" s="874"/>
      <c r="N73" s="874"/>
      <c r="O73" s="874"/>
      <c r="P73" s="875"/>
      <c r="Q73" s="876">
        <v>7162</v>
      </c>
      <c r="R73" s="830"/>
      <c r="S73" s="830"/>
      <c r="T73" s="830"/>
      <c r="U73" s="830"/>
      <c r="V73" s="830">
        <v>6818</v>
      </c>
      <c r="W73" s="830"/>
      <c r="X73" s="830"/>
      <c r="Y73" s="830"/>
      <c r="Z73" s="830"/>
      <c r="AA73" s="830">
        <v>344</v>
      </c>
      <c r="AB73" s="830"/>
      <c r="AC73" s="830"/>
      <c r="AD73" s="830"/>
      <c r="AE73" s="830"/>
      <c r="AF73" s="830">
        <v>124</v>
      </c>
      <c r="AG73" s="830"/>
      <c r="AH73" s="830"/>
      <c r="AI73" s="830"/>
      <c r="AJ73" s="830"/>
      <c r="AK73" s="830" t="s">
        <v>546</v>
      </c>
      <c r="AL73" s="830"/>
      <c r="AM73" s="830"/>
      <c r="AN73" s="830"/>
      <c r="AO73" s="830"/>
      <c r="AP73" s="830">
        <v>2857</v>
      </c>
      <c r="AQ73" s="830"/>
      <c r="AR73" s="830"/>
      <c r="AS73" s="830"/>
      <c r="AT73" s="830"/>
      <c r="AU73" s="830">
        <v>286</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t="s">
        <v>554</v>
      </c>
      <c r="C74" s="874"/>
      <c r="D74" s="874"/>
      <c r="E74" s="874"/>
      <c r="F74" s="874"/>
      <c r="G74" s="874"/>
      <c r="H74" s="874"/>
      <c r="I74" s="874"/>
      <c r="J74" s="874"/>
      <c r="K74" s="874"/>
      <c r="L74" s="874"/>
      <c r="M74" s="874"/>
      <c r="N74" s="874"/>
      <c r="O74" s="874"/>
      <c r="P74" s="875"/>
      <c r="Q74" s="876">
        <v>77</v>
      </c>
      <c r="R74" s="830"/>
      <c r="S74" s="830"/>
      <c r="T74" s="830"/>
      <c r="U74" s="830"/>
      <c r="V74" s="830">
        <v>69</v>
      </c>
      <c r="W74" s="830"/>
      <c r="X74" s="830"/>
      <c r="Y74" s="830"/>
      <c r="Z74" s="830"/>
      <c r="AA74" s="830">
        <v>8</v>
      </c>
      <c r="AB74" s="830"/>
      <c r="AC74" s="830"/>
      <c r="AD74" s="830"/>
      <c r="AE74" s="830"/>
      <c r="AF74" s="830">
        <v>8</v>
      </c>
      <c r="AG74" s="830"/>
      <c r="AH74" s="830"/>
      <c r="AI74" s="830"/>
      <c r="AJ74" s="830"/>
      <c r="AK74" s="830" t="s">
        <v>546</v>
      </c>
      <c r="AL74" s="830"/>
      <c r="AM74" s="830"/>
      <c r="AN74" s="830"/>
      <c r="AO74" s="830"/>
      <c r="AP74" s="830" t="s">
        <v>546</v>
      </c>
      <c r="AQ74" s="830"/>
      <c r="AR74" s="830"/>
      <c r="AS74" s="830"/>
      <c r="AT74" s="830"/>
      <c r="AU74" s="830" t="s">
        <v>546</v>
      </c>
      <c r="AV74" s="830"/>
      <c r="AW74" s="830"/>
      <c r="AX74" s="830"/>
      <c r="AY74" s="830"/>
      <c r="AZ74" s="832" t="s">
        <v>548</v>
      </c>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t="s">
        <v>554</v>
      </c>
      <c r="C75" s="874"/>
      <c r="D75" s="874"/>
      <c r="E75" s="874"/>
      <c r="F75" s="874"/>
      <c r="G75" s="874"/>
      <c r="H75" s="874"/>
      <c r="I75" s="874"/>
      <c r="J75" s="874"/>
      <c r="K75" s="874"/>
      <c r="L75" s="874"/>
      <c r="M75" s="874"/>
      <c r="N75" s="874"/>
      <c r="O75" s="874"/>
      <c r="P75" s="875"/>
      <c r="Q75" s="877">
        <v>247</v>
      </c>
      <c r="R75" s="878"/>
      <c r="S75" s="878"/>
      <c r="T75" s="878"/>
      <c r="U75" s="834"/>
      <c r="V75" s="879">
        <v>228</v>
      </c>
      <c r="W75" s="878"/>
      <c r="X75" s="878"/>
      <c r="Y75" s="878"/>
      <c r="Z75" s="834"/>
      <c r="AA75" s="879">
        <v>19</v>
      </c>
      <c r="AB75" s="878"/>
      <c r="AC75" s="878"/>
      <c r="AD75" s="878"/>
      <c r="AE75" s="834"/>
      <c r="AF75" s="879">
        <v>19</v>
      </c>
      <c r="AG75" s="878"/>
      <c r="AH75" s="878"/>
      <c r="AI75" s="878"/>
      <c r="AJ75" s="834"/>
      <c r="AK75" s="879" t="s">
        <v>546</v>
      </c>
      <c r="AL75" s="878"/>
      <c r="AM75" s="878"/>
      <c r="AN75" s="878"/>
      <c r="AO75" s="834"/>
      <c r="AP75" s="879">
        <v>1422</v>
      </c>
      <c r="AQ75" s="878"/>
      <c r="AR75" s="878"/>
      <c r="AS75" s="878"/>
      <c r="AT75" s="834"/>
      <c r="AU75" s="879">
        <v>142</v>
      </c>
      <c r="AV75" s="878"/>
      <c r="AW75" s="878"/>
      <c r="AX75" s="878"/>
      <c r="AY75" s="834"/>
      <c r="AZ75" s="832" t="s">
        <v>555</v>
      </c>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t="s">
        <v>554</v>
      </c>
      <c r="C76" s="874"/>
      <c r="D76" s="874"/>
      <c r="E76" s="874"/>
      <c r="F76" s="874"/>
      <c r="G76" s="874"/>
      <c r="H76" s="874"/>
      <c r="I76" s="874"/>
      <c r="J76" s="874"/>
      <c r="K76" s="874"/>
      <c r="L76" s="874"/>
      <c r="M76" s="874"/>
      <c r="N76" s="874"/>
      <c r="O76" s="874"/>
      <c r="P76" s="875"/>
      <c r="Q76" s="877">
        <v>76</v>
      </c>
      <c r="R76" s="878"/>
      <c r="S76" s="878"/>
      <c r="T76" s="878"/>
      <c r="U76" s="834"/>
      <c r="V76" s="879">
        <v>66</v>
      </c>
      <c r="W76" s="878"/>
      <c r="X76" s="878"/>
      <c r="Y76" s="878"/>
      <c r="Z76" s="834"/>
      <c r="AA76" s="879">
        <v>10</v>
      </c>
      <c r="AB76" s="878"/>
      <c r="AC76" s="878"/>
      <c r="AD76" s="878"/>
      <c r="AE76" s="834"/>
      <c r="AF76" s="879">
        <v>10</v>
      </c>
      <c r="AG76" s="878"/>
      <c r="AH76" s="878"/>
      <c r="AI76" s="878"/>
      <c r="AJ76" s="834"/>
      <c r="AK76" s="879" t="s">
        <v>546</v>
      </c>
      <c r="AL76" s="878"/>
      <c r="AM76" s="878"/>
      <c r="AN76" s="878"/>
      <c r="AO76" s="834"/>
      <c r="AP76" s="879" t="s">
        <v>546</v>
      </c>
      <c r="AQ76" s="878"/>
      <c r="AR76" s="878"/>
      <c r="AS76" s="878"/>
      <c r="AT76" s="834"/>
      <c r="AU76" s="879" t="s">
        <v>546</v>
      </c>
      <c r="AV76" s="878"/>
      <c r="AW76" s="878"/>
      <c r="AX76" s="878"/>
      <c r="AY76" s="834"/>
      <c r="AZ76" s="832" t="s">
        <v>556</v>
      </c>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t="s">
        <v>554</v>
      </c>
      <c r="C77" s="874"/>
      <c r="D77" s="874"/>
      <c r="E77" s="874"/>
      <c r="F77" s="874"/>
      <c r="G77" s="874"/>
      <c r="H77" s="874"/>
      <c r="I77" s="874"/>
      <c r="J77" s="874"/>
      <c r="K77" s="874"/>
      <c r="L77" s="874"/>
      <c r="M77" s="874"/>
      <c r="N77" s="874"/>
      <c r="O77" s="874"/>
      <c r="P77" s="875"/>
      <c r="Q77" s="877">
        <v>2</v>
      </c>
      <c r="R77" s="878"/>
      <c r="S77" s="878"/>
      <c r="T77" s="878"/>
      <c r="U77" s="834"/>
      <c r="V77" s="879">
        <v>2</v>
      </c>
      <c r="W77" s="878"/>
      <c r="X77" s="878"/>
      <c r="Y77" s="878"/>
      <c r="Z77" s="834"/>
      <c r="AA77" s="879">
        <v>1</v>
      </c>
      <c r="AB77" s="878"/>
      <c r="AC77" s="878"/>
      <c r="AD77" s="878"/>
      <c r="AE77" s="834"/>
      <c r="AF77" s="879">
        <v>1</v>
      </c>
      <c r="AG77" s="878"/>
      <c r="AH77" s="878"/>
      <c r="AI77" s="878"/>
      <c r="AJ77" s="834"/>
      <c r="AK77" s="879" t="s">
        <v>546</v>
      </c>
      <c r="AL77" s="878"/>
      <c r="AM77" s="878"/>
      <c r="AN77" s="878"/>
      <c r="AO77" s="834"/>
      <c r="AP77" s="879" t="s">
        <v>546</v>
      </c>
      <c r="AQ77" s="878"/>
      <c r="AR77" s="878"/>
      <c r="AS77" s="878"/>
      <c r="AT77" s="834"/>
      <c r="AU77" s="879" t="s">
        <v>546</v>
      </c>
      <c r="AV77" s="878"/>
      <c r="AW77" s="878"/>
      <c r="AX77" s="878"/>
      <c r="AY77" s="834"/>
      <c r="AZ77" s="832" t="s">
        <v>557</v>
      </c>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377</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c r="AG88" s="844"/>
      <c r="AH88" s="844"/>
      <c r="AI88" s="844"/>
      <c r="AJ88" s="844"/>
      <c r="AK88" s="841"/>
      <c r="AL88" s="841"/>
      <c r="AM88" s="841"/>
      <c r="AN88" s="841"/>
      <c r="AO88" s="841"/>
      <c r="AP88" s="844">
        <v>4279</v>
      </c>
      <c r="AQ88" s="844"/>
      <c r="AR88" s="844"/>
      <c r="AS88" s="844"/>
      <c r="AT88" s="844"/>
      <c r="AU88" s="844">
        <v>428</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295</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295</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295</v>
      </c>
      <c r="DR109" s="893"/>
      <c r="DS109" s="893"/>
      <c r="DT109" s="893"/>
      <c r="DU109" s="894"/>
      <c r="DV109" s="892" t="s">
        <v>411</v>
      </c>
      <c r="DW109" s="893"/>
      <c r="DX109" s="893"/>
      <c r="DY109" s="893"/>
      <c r="DZ109" s="895"/>
    </row>
    <row r="110" spans="1:131" s="218" customFormat="1" ht="26.25" customHeight="1" x14ac:dyDescent="0.2">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626714</v>
      </c>
      <c r="AB110" s="900"/>
      <c r="AC110" s="900"/>
      <c r="AD110" s="900"/>
      <c r="AE110" s="901"/>
      <c r="AF110" s="902">
        <v>615444</v>
      </c>
      <c r="AG110" s="900"/>
      <c r="AH110" s="900"/>
      <c r="AI110" s="900"/>
      <c r="AJ110" s="901"/>
      <c r="AK110" s="902">
        <v>616743</v>
      </c>
      <c r="AL110" s="900"/>
      <c r="AM110" s="900"/>
      <c r="AN110" s="900"/>
      <c r="AO110" s="901"/>
      <c r="AP110" s="903">
        <v>12.3</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5774930</v>
      </c>
      <c r="BR110" s="931"/>
      <c r="BS110" s="931"/>
      <c r="BT110" s="931"/>
      <c r="BU110" s="931"/>
      <c r="BV110" s="931">
        <v>5389665</v>
      </c>
      <c r="BW110" s="931"/>
      <c r="BX110" s="931"/>
      <c r="BY110" s="931"/>
      <c r="BZ110" s="931"/>
      <c r="CA110" s="931">
        <v>5316366</v>
      </c>
      <c r="CB110" s="931"/>
      <c r="CC110" s="931"/>
      <c r="CD110" s="931"/>
      <c r="CE110" s="931"/>
      <c r="CF110" s="944">
        <v>105.6</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860977</v>
      </c>
      <c r="BR112" s="926"/>
      <c r="BS112" s="926"/>
      <c r="BT112" s="926"/>
      <c r="BU112" s="926"/>
      <c r="BV112" s="926">
        <v>1050691</v>
      </c>
      <c r="BW112" s="926"/>
      <c r="BX112" s="926"/>
      <c r="BY112" s="926"/>
      <c r="BZ112" s="926"/>
      <c r="CA112" s="926">
        <v>1188454</v>
      </c>
      <c r="CB112" s="926"/>
      <c r="CC112" s="926"/>
      <c r="CD112" s="926"/>
      <c r="CE112" s="926"/>
      <c r="CF112" s="920">
        <v>23.6</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57862</v>
      </c>
      <c r="AB113" s="938"/>
      <c r="AC113" s="938"/>
      <c r="AD113" s="938"/>
      <c r="AE113" s="939"/>
      <c r="AF113" s="940">
        <v>110629</v>
      </c>
      <c r="AG113" s="938"/>
      <c r="AH113" s="938"/>
      <c r="AI113" s="938"/>
      <c r="AJ113" s="939"/>
      <c r="AK113" s="940">
        <v>102888</v>
      </c>
      <c r="AL113" s="938"/>
      <c r="AM113" s="938"/>
      <c r="AN113" s="938"/>
      <c r="AO113" s="939"/>
      <c r="AP113" s="941">
        <v>2</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v>303336</v>
      </c>
      <c r="BR113" s="926"/>
      <c r="BS113" s="926"/>
      <c r="BT113" s="926"/>
      <c r="BU113" s="926"/>
      <c r="BV113" s="926">
        <v>318330</v>
      </c>
      <c r="BW113" s="926"/>
      <c r="BX113" s="926"/>
      <c r="BY113" s="926"/>
      <c r="BZ113" s="926"/>
      <c r="CA113" s="926">
        <v>427892</v>
      </c>
      <c r="CB113" s="926"/>
      <c r="CC113" s="926"/>
      <c r="CD113" s="926"/>
      <c r="CE113" s="926"/>
      <c r="CF113" s="920">
        <v>8.5</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26437</v>
      </c>
      <c r="AB114" s="959"/>
      <c r="AC114" s="959"/>
      <c r="AD114" s="959"/>
      <c r="AE114" s="960"/>
      <c r="AF114" s="961">
        <v>24518</v>
      </c>
      <c r="AG114" s="959"/>
      <c r="AH114" s="959"/>
      <c r="AI114" s="959"/>
      <c r="AJ114" s="960"/>
      <c r="AK114" s="961">
        <v>28660</v>
      </c>
      <c r="AL114" s="959"/>
      <c r="AM114" s="959"/>
      <c r="AN114" s="959"/>
      <c r="AO114" s="960"/>
      <c r="AP114" s="962">
        <v>0.6</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1324617</v>
      </c>
      <c r="BR114" s="926"/>
      <c r="BS114" s="926"/>
      <c r="BT114" s="926"/>
      <c r="BU114" s="926"/>
      <c r="BV114" s="926">
        <v>1312849</v>
      </c>
      <c r="BW114" s="926"/>
      <c r="BX114" s="926"/>
      <c r="BY114" s="926"/>
      <c r="BZ114" s="926"/>
      <c r="CA114" s="926">
        <v>1335660</v>
      </c>
      <c r="CB114" s="926"/>
      <c r="CC114" s="926"/>
      <c r="CD114" s="926"/>
      <c r="CE114" s="926"/>
      <c r="CF114" s="920">
        <v>26.5</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7</v>
      </c>
      <c r="AB115" s="938"/>
      <c r="AC115" s="938"/>
      <c r="AD115" s="938"/>
      <c r="AE115" s="939"/>
      <c r="AF115" s="940">
        <v>7</v>
      </c>
      <c r="AG115" s="938"/>
      <c r="AH115" s="938"/>
      <c r="AI115" s="938"/>
      <c r="AJ115" s="939"/>
      <c r="AK115" s="940">
        <v>4</v>
      </c>
      <c r="AL115" s="938"/>
      <c r="AM115" s="938"/>
      <c r="AN115" s="938"/>
      <c r="AO115" s="939"/>
      <c r="AP115" s="941">
        <v>0</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v>144</v>
      </c>
      <c r="AL116" s="959"/>
      <c r="AM116" s="959"/>
      <c r="AN116" s="959"/>
      <c r="AO116" s="960"/>
      <c r="AP116" s="962">
        <v>0</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711020</v>
      </c>
      <c r="AB117" s="979"/>
      <c r="AC117" s="979"/>
      <c r="AD117" s="979"/>
      <c r="AE117" s="980"/>
      <c r="AF117" s="981">
        <v>750598</v>
      </c>
      <c r="AG117" s="979"/>
      <c r="AH117" s="979"/>
      <c r="AI117" s="979"/>
      <c r="AJ117" s="980"/>
      <c r="AK117" s="981">
        <v>748439</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295</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441</v>
      </c>
      <c r="BP119" s="1005"/>
      <c r="BQ119" s="999">
        <v>8263860</v>
      </c>
      <c r="BR119" s="1000"/>
      <c r="BS119" s="1000"/>
      <c r="BT119" s="1000"/>
      <c r="BU119" s="1000"/>
      <c r="BV119" s="1000">
        <v>8071535</v>
      </c>
      <c r="BW119" s="1000"/>
      <c r="BX119" s="1000"/>
      <c r="BY119" s="1000"/>
      <c r="BZ119" s="1000"/>
      <c r="CA119" s="1000">
        <v>8268372</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2880868</v>
      </c>
      <c r="BR120" s="931"/>
      <c r="BS120" s="931"/>
      <c r="BT120" s="931"/>
      <c r="BU120" s="931"/>
      <c r="BV120" s="931">
        <v>2546430</v>
      </c>
      <c r="BW120" s="931"/>
      <c r="BX120" s="931"/>
      <c r="BY120" s="931"/>
      <c r="BZ120" s="931"/>
      <c r="CA120" s="931">
        <v>1873161</v>
      </c>
      <c r="CB120" s="931"/>
      <c r="CC120" s="931"/>
      <c r="CD120" s="931"/>
      <c r="CE120" s="931"/>
      <c r="CF120" s="944">
        <v>37.200000000000003</v>
      </c>
      <c r="CG120" s="945"/>
      <c r="CH120" s="945"/>
      <c r="CI120" s="945"/>
      <c r="CJ120" s="945"/>
      <c r="CK120" s="1006" t="s">
        <v>445</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839501</v>
      </c>
      <c r="DH120" s="931"/>
      <c r="DI120" s="931"/>
      <c r="DJ120" s="931"/>
      <c r="DK120" s="931"/>
      <c r="DL120" s="931">
        <v>1023977</v>
      </c>
      <c r="DM120" s="931"/>
      <c r="DN120" s="931"/>
      <c r="DO120" s="931"/>
      <c r="DP120" s="931"/>
      <c r="DQ120" s="931">
        <v>1171097</v>
      </c>
      <c r="DR120" s="931"/>
      <c r="DS120" s="931"/>
      <c r="DT120" s="931"/>
      <c r="DU120" s="931"/>
      <c r="DV120" s="932">
        <v>23.3</v>
      </c>
      <c r="DW120" s="932"/>
      <c r="DX120" s="932"/>
      <c r="DY120" s="932"/>
      <c r="DZ120" s="933"/>
    </row>
    <row r="121" spans="1:130" s="218" customFormat="1" ht="26.25" customHeight="1" x14ac:dyDescent="0.2">
      <c r="A121" s="1057"/>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t="s">
        <v>122</v>
      </c>
      <c r="BR121" s="926"/>
      <c r="BS121" s="926"/>
      <c r="BT121" s="926"/>
      <c r="BU121" s="926"/>
      <c r="BV121" s="926" t="s">
        <v>122</v>
      </c>
      <c r="BW121" s="926"/>
      <c r="BX121" s="926"/>
      <c r="BY121" s="926"/>
      <c r="BZ121" s="926"/>
      <c r="CA121" s="926" t="s">
        <v>122</v>
      </c>
      <c r="CB121" s="926"/>
      <c r="CC121" s="926"/>
      <c r="CD121" s="926"/>
      <c r="CE121" s="926"/>
      <c r="CF121" s="920" t="s">
        <v>122</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21476</v>
      </c>
      <c r="DH121" s="926"/>
      <c r="DI121" s="926"/>
      <c r="DJ121" s="926"/>
      <c r="DK121" s="926"/>
      <c r="DL121" s="926">
        <v>26714</v>
      </c>
      <c r="DM121" s="926"/>
      <c r="DN121" s="926"/>
      <c r="DO121" s="926"/>
      <c r="DP121" s="926"/>
      <c r="DQ121" s="926">
        <v>17357</v>
      </c>
      <c r="DR121" s="926"/>
      <c r="DS121" s="926"/>
      <c r="DT121" s="926"/>
      <c r="DU121" s="926"/>
      <c r="DV121" s="927">
        <v>0.3</v>
      </c>
      <c r="DW121" s="927"/>
      <c r="DX121" s="927"/>
      <c r="DY121" s="927"/>
      <c r="DZ121" s="928"/>
    </row>
    <row r="122" spans="1:130" s="218" customFormat="1" ht="26.25" customHeight="1" x14ac:dyDescent="0.2">
      <c r="A122" s="1057"/>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5738259</v>
      </c>
      <c r="BR122" s="1000"/>
      <c r="BS122" s="1000"/>
      <c r="BT122" s="1000"/>
      <c r="BU122" s="1000"/>
      <c r="BV122" s="1000">
        <v>5429751</v>
      </c>
      <c r="BW122" s="1000"/>
      <c r="BX122" s="1000"/>
      <c r="BY122" s="1000"/>
      <c r="BZ122" s="1000"/>
      <c r="CA122" s="1000">
        <v>5347816</v>
      </c>
      <c r="CB122" s="1000"/>
      <c r="CC122" s="1000"/>
      <c r="CD122" s="1000"/>
      <c r="CE122" s="1000"/>
      <c r="CF122" s="1017">
        <v>106.3</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2">
      <c r="A123" s="1057"/>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449</v>
      </c>
      <c r="BP123" s="1005"/>
      <c r="BQ123" s="1063">
        <v>8619127</v>
      </c>
      <c r="BR123" s="1064"/>
      <c r="BS123" s="1064"/>
      <c r="BT123" s="1064"/>
      <c r="BU123" s="1064"/>
      <c r="BV123" s="1064">
        <v>7976181</v>
      </c>
      <c r="BW123" s="1064"/>
      <c r="BX123" s="1064"/>
      <c r="BY123" s="1064"/>
      <c r="BZ123" s="1064"/>
      <c r="CA123" s="1064">
        <v>7220977</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5">
      <c r="A124" s="1057"/>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v>1.9</v>
      </c>
      <c r="BW124" s="1027"/>
      <c r="BX124" s="1027"/>
      <c r="BY124" s="1027"/>
      <c r="BZ124" s="1027"/>
      <c r="CA124" s="1027">
        <v>20.8</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7</v>
      </c>
      <c r="AB127" s="959"/>
      <c r="AC127" s="959"/>
      <c r="AD127" s="959"/>
      <c r="AE127" s="960"/>
      <c r="AF127" s="961">
        <v>7</v>
      </c>
      <c r="AG127" s="959"/>
      <c r="AH127" s="959"/>
      <c r="AI127" s="959"/>
      <c r="AJ127" s="960"/>
      <c r="AK127" s="961">
        <v>4</v>
      </c>
      <c r="AL127" s="959"/>
      <c r="AM127" s="959"/>
      <c r="AN127" s="959"/>
      <c r="AO127" s="960"/>
      <c r="AP127" s="962">
        <v>0</v>
      </c>
      <c r="AQ127" s="963"/>
      <c r="AR127" s="963"/>
      <c r="AS127" s="963"/>
      <c r="AT127" s="964"/>
      <c r="AU127" s="220"/>
      <c r="AV127" s="220"/>
      <c r="AW127" s="220"/>
      <c r="AX127" s="1031" t="s">
        <v>456</v>
      </c>
      <c r="AY127" s="1032"/>
      <c r="AZ127" s="1032"/>
      <c r="BA127" s="1032"/>
      <c r="BB127" s="1032"/>
      <c r="BC127" s="1032"/>
      <c r="BD127" s="1032"/>
      <c r="BE127" s="1033"/>
      <c r="BF127" s="1034" t="s">
        <v>457</v>
      </c>
      <c r="BG127" s="1032"/>
      <c r="BH127" s="1032"/>
      <c r="BI127" s="1032"/>
      <c r="BJ127" s="1032"/>
      <c r="BK127" s="1032"/>
      <c r="BL127" s="1033"/>
      <c r="BM127" s="1034" t="s">
        <v>458</v>
      </c>
      <c r="BN127" s="1032"/>
      <c r="BO127" s="1032"/>
      <c r="BP127" s="1032"/>
      <c r="BQ127" s="1032"/>
      <c r="BR127" s="1032"/>
      <c r="BS127" s="1033"/>
      <c r="BT127" s="1034" t="s">
        <v>459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462</v>
      </c>
      <c r="X128" s="1043"/>
      <c r="Y128" s="1043"/>
      <c r="Z128" s="1044"/>
      <c r="AA128" s="1045" t="s">
        <v>122</v>
      </c>
      <c r="AB128" s="1046"/>
      <c r="AC128" s="1046"/>
      <c r="AD128" s="1046"/>
      <c r="AE128" s="1047"/>
      <c r="AF128" s="1048" t="s">
        <v>122</v>
      </c>
      <c r="AG128" s="1046"/>
      <c r="AH128" s="1046"/>
      <c r="AI128" s="1046"/>
      <c r="AJ128" s="1047"/>
      <c r="AK128" s="1048" t="s">
        <v>122</v>
      </c>
      <c r="AL128" s="1046"/>
      <c r="AM128" s="1046"/>
      <c r="AN128" s="1046"/>
      <c r="AO128" s="1047"/>
      <c r="AP128" s="1049"/>
      <c r="AQ128" s="1050"/>
      <c r="AR128" s="1050"/>
      <c r="AS128" s="1050"/>
      <c r="AT128" s="1051"/>
      <c r="AU128" s="220"/>
      <c r="AV128" s="220"/>
      <c r="AW128" s="220"/>
      <c r="AX128" s="896" t="s">
        <v>463</v>
      </c>
      <c r="AY128" s="897"/>
      <c r="AZ128" s="897"/>
      <c r="BA128" s="897"/>
      <c r="BB128" s="897"/>
      <c r="BC128" s="897"/>
      <c r="BD128" s="897"/>
      <c r="BE128" s="898"/>
      <c r="BF128" s="1052" t="s">
        <v>122</v>
      </c>
      <c r="BG128" s="1053"/>
      <c r="BH128" s="1053"/>
      <c r="BI128" s="1053"/>
      <c r="BJ128" s="1053"/>
      <c r="BK128" s="1053"/>
      <c r="BL128" s="1054"/>
      <c r="BM128" s="1052">
        <v>14.69</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103</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5381562</v>
      </c>
      <c r="AB129" s="959"/>
      <c r="AC129" s="959"/>
      <c r="AD129" s="959"/>
      <c r="AE129" s="960"/>
      <c r="AF129" s="961">
        <v>5441411</v>
      </c>
      <c r="AG129" s="959"/>
      <c r="AH129" s="959"/>
      <c r="AI129" s="959"/>
      <c r="AJ129" s="960"/>
      <c r="AK129" s="961">
        <v>5514039</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19.690000000000001</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506312</v>
      </c>
      <c r="AB130" s="959"/>
      <c r="AC130" s="959"/>
      <c r="AD130" s="959"/>
      <c r="AE130" s="960"/>
      <c r="AF130" s="961">
        <v>495435</v>
      </c>
      <c r="AG130" s="959"/>
      <c r="AH130" s="959"/>
      <c r="AI130" s="959"/>
      <c r="AJ130" s="960"/>
      <c r="AK130" s="961">
        <v>481532</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4.8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4875250</v>
      </c>
      <c r="AB131" s="986"/>
      <c r="AC131" s="986"/>
      <c r="AD131" s="986"/>
      <c r="AE131" s="987"/>
      <c r="AF131" s="985">
        <v>4945976</v>
      </c>
      <c r="AG131" s="986"/>
      <c r="AH131" s="986"/>
      <c r="AI131" s="986"/>
      <c r="AJ131" s="987"/>
      <c r="AK131" s="985">
        <v>5032507</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6"/>
      <c r="BF131" s="1084">
        <v>20.8</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4.198923132</v>
      </c>
      <c r="AB132" s="1097"/>
      <c r="AC132" s="1097"/>
      <c r="AD132" s="1097"/>
      <c r="AE132" s="1098"/>
      <c r="AF132" s="1099">
        <v>5.1590019849999997</v>
      </c>
      <c r="AG132" s="1097"/>
      <c r="AH132" s="1097"/>
      <c r="AI132" s="1097"/>
      <c r="AJ132" s="1098"/>
      <c r="AK132" s="1099">
        <v>5.3036587930000003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3.5</v>
      </c>
      <c r="AB133" s="1080"/>
      <c r="AC133" s="1080"/>
      <c r="AD133" s="1080"/>
      <c r="AE133" s="1081"/>
      <c r="AF133" s="1079">
        <v>4.0999999999999996</v>
      </c>
      <c r="AG133" s="1080"/>
      <c r="AH133" s="1080"/>
      <c r="AI133" s="1080"/>
      <c r="AJ133" s="1081"/>
      <c r="AK133" s="1079">
        <v>4.8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v4Bq1SDSwHzo7wTQB3Rpovv71vIhMVQnl2NFB+3aZyFWpsQfIsI8w4Gx8OaL+qljue5LIUYApyzPLfOxtIKPw==" saltValue="APGJQA4UJgGG0/C7gtQK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0" zoomScaleNormal="85" zoomScaleSheetLayoutView="11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xteSPhevijRgxM+GcqOU+ymN00AJ+fsmp/W5XYT2Ll7nSwFYFh7eFqE4CymWtdtWK55gy2QFI7oquVSAsuFSRQ==" saltValue="148ZUQWHknPgowcNCv733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zTo445pzX+1WZc6FIyAl3g9Ie5IZBl4SzY9vjo1CdHiMeI7E/QTDnqHhMwXUE/ja/Mf5Ckmj1a7YaOSpb6SUQ==" saltValue="ZX3XBXQbyHSPDpTw0VQIE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1555064</v>
      </c>
      <c r="AP9" s="269">
        <v>83288</v>
      </c>
      <c r="AQ9" s="270">
        <v>102505</v>
      </c>
      <c r="AR9" s="271">
        <v>-18.7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438693</v>
      </c>
      <c r="AP10" s="272">
        <v>23496</v>
      </c>
      <c r="AQ10" s="273">
        <v>13118</v>
      </c>
      <c r="AR10" s="274">
        <v>79.099999999999994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t="s">
        <v>486</v>
      </c>
      <c r="AP11" s="272" t="s">
        <v>486</v>
      </c>
      <c r="AQ11" s="273">
        <v>532</v>
      </c>
      <c r="AR11" s="274" t="s">
        <v>486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v>8579</v>
      </c>
      <c r="AP12" s="272">
        <v>459</v>
      </c>
      <c r="AQ12" s="273">
        <v>70</v>
      </c>
      <c r="AR12" s="274">
        <v>555.70000000000005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62560</v>
      </c>
      <c r="AP13" s="272">
        <v>3351</v>
      </c>
      <c r="AQ13" s="273">
        <v>4255</v>
      </c>
      <c r="AR13" s="274">
        <v>-21.2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33557</v>
      </c>
      <c r="AP14" s="272">
        <v>1797</v>
      </c>
      <c r="AQ14" s="273">
        <v>1813</v>
      </c>
      <c r="AR14" s="274">
        <v>-0.9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-91379</v>
      </c>
      <c r="AP15" s="272">
        <v>-4894</v>
      </c>
      <c r="AQ15" s="273">
        <v>-6003</v>
      </c>
      <c r="AR15" s="274">
        <v>-18.5</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2007074</v>
      </c>
      <c r="AP16" s="272">
        <v>107497</v>
      </c>
      <c r="AQ16" s="273">
        <v>116291</v>
      </c>
      <c r="AR16" s="274">
        <v>-7.6</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7.39</v>
      </c>
      <c r="AP21" s="286">
        <v>9.5500000000000007</v>
      </c>
      <c r="AQ21" s="287">
        <v>-2.16</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97.6</v>
      </c>
      <c r="AP22" s="291">
        <v>96.7</v>
      </c>
      <c r="AQ22" s="292">
        <v>0.9</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616743</v>
      </c>
      <c r="AP32" s="300">
        <v>33032</v>
      </c>
      <c r="AQ32" s="301">
        <v>49899</v>
      </c>
      <c r="AR32" s="302">
        <v>-33.799999999999997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486</v>
      </c>
      <c r="AP34" s="300" t="s">
        <v>486</v>
      </c>
      <c r="AQ34" s="301">
        <v>2</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102888</v>
      </c>
      <c r="AP35" s="300">
        <v>5511</v>
      </c>
      <c r="AQ35" s="301">
        <v>13394</v>
      </c>
      <c r="AR35" s="302">
        <v>-58.9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v>28660</v>
      </c>
      <c r="AP36" s="300">
        <v>1535</v>
      </c>
      <c r="AQ36" s="301">
        <v>2489</v>
      </c>
      <c r="AR36" s="302">
        <v>-38.299999999999997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v>4</v>
      </c>
      <c r="AP37" s="300">
        <v>0</v>
      </c>
      <c r="AQ37" s="301">
        <v>625</v>
      </c>
      <c r="AR37" s="302">
        <v>-100</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v>144</v>
      </c>
      <c r="AP38" s="303">
        <v>8</v>
      </c>
      <c r="AQ38" s="304">
        <v>5</v>
      </c>
      <c r="AR38" s="292">
        <v>60</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t="s">
        <v>486</v>
      </c>
      <c r="AP39" s="300" t="s">
        <v>486</v>
      </c>
      <c r="AQ39" s="301">
        <v>-2982</v>
      </c>
      <c r="AR39" s="302" t="s">
        <v>486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-481532</v>
      </c>
      <c r="AP40" s="300">
        <v>-25790</v>
      </c>
      <c r="AQ40" s="301">
        <v>-43756</v>
      </c>
      <c r="AR40" s="302">
        <v>-41.1</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266907</v>
      </c>
      <c r="AP41" s="300">
        <v>14295</v>
      </c>
      <c r="AQ41" s="301">
        <v>19675</v>
      </c>
      <c r="AR41" s="302">
        <v>-27.3</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837294</v>
      </c>
      <c r="AN51" s="322">
        <v>42563</v>
      </c>
      <c r="AO51" s="323">
        <v>73</v>
      </c>
      <c r="AP51" s="324">
        <v>84459</v>
      </c>
      <c r="AQ51" s="325">
        <v>42.9</v>
      </c>
      <c r="AR51" s="326">
        <v>30.1</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663117</v>
      </c>
      <c r="AN52" s="330">
        <v>33709</v>
      </c>
      <c r="AO52" s="331">
        <v>52.3</v>
      </c>
      <c r="AP52" s="332">
        <v>47314</v>
      </c>
      <c r="AQ52" s="333">
        <v>58.2</v>
      </c>
      <c r="AR52" s="334">
        <v>-5.9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650253</v>
      </c>
      <c r="AN53" s="322">
        <v>33613</v>
      </c>
      <c r="AO53" s="323">
        <v>-21</v>
      </c>
      <c r="AP53" s="324">
        <v>76413</v>
      </c>
      <c r="AQ53" s="325">
        <v>-9.5</v>
      </c>
      <c r="AR53" s="326">
        <v>-11.5</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542806</v>
      </c>
      <c r="AN54" s="330">
        <v>28059</v>
      </c>
      <c r="AO54" s="331">
        <v>-16.8</v>
      </c>
      <c r="AP54" s="332">
        <v>39658</v>
      </c>
      <c r="AQ54" s="333">
        <v>-16.2</v>
      </c>
      <c r="AR54" s="334">
        <v>-0.6</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727589</v>
      </c>
      <c r="AN55" s="322">
        <v>37919</v>
      </c>
      <c r="AO55" s="323">
        <v>12.8</v>
      </c>
      <c r="AP55" s="324">
        <v>66481</v>
      </c>
      <c r="AQ55" s="325">
        <v>-13</v>
      </c>
      <c r="AR55" s="326">
        <v>25.8</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538286</v>
      </c>
      <c r="AN56" s="330">
        <v>28053</v>
      </c>
      <c r="AO56" s="331">
        <v>0</v>
      </c>
      <c r="AP56" s="332">
        <v>36120</v>
      </c>
      <c r="AQ56" s="333">
        <v>-8.9</v>
      </c>
      <c r="AR56" s="334">
        <v>8.9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876867</v>
      </c>
      <c r="AN57" s="322">
        <v>46459</v>
      </c>
      <c r="AO57" s="323">
        <v>22.5</v>
      </c>
      <c r="AP57" s="324">
        <v>67825</v>
      </c>
      <c r="AQ57" s="325">
        <v>2</v>
      </c>
      <c r="AR57" s="326">
        <v>20.5</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580053</v>
      </c>
      <c r="AN58" s="330">
        <v>30733</v>
      </c>
      <c r="AO58" s="331">
        <v>9.6</v>
      </c>
      <c r="AP58" s="332">
        <v>39417</v>
      </c>
      <c r="AQ58" s="333">
        <v>9.1</v>
      </c>
      <c r="AR58" s="334">
        <v>0.5</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1432346</v>
      </c>
      <c r="AN59" s="322">
        <v>76715</v>
      </c>
      <c r="AO59" s="323">
        <v>65.099999999999994</v>
      </c>
      <c r="AP59" s="324">
        <v>81158</v>
      </c>
      <c r="AQ59" s="325">
        <v>19.7</v>
      </c>
      <c r="AR59" s="326">
        <v>45.4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766952</v>
      </c>
      <c r="AN60" s="330">
        <v>41077</v>
      </c>
      <c r="AO60" s="331">
        <v>33.700000000000003</v>
      </c>
      <c r="AP60" s="332">
        <v>45320</v>
      </c>
      <c r="AQ60" s="333">
        <v>15</v>
      </c>
      <c r="AR60" s="334">
        <v>18.7</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904870</v>
      </c>
      <c r="AN61" s="337">
        <v>47454</v>
      </c>
      <c r="AO61" s="338">
        <v>30.5</v>
      </c>
      <c r="AP61" s="339">
        <v>75267</v>
      </c>
      <c r="AQ61" s="340">
        <v>8.4</v>
      </c>
      <c r="AR61" s="326">
        <v>22.1</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618243</v>
      </c>
      <c r="AN62" s="330">
        <v>32326</v>
      </c>
      <c r="AO62" s="331">
        <v>15.8</v>
      </c>
      <c r="AP62" s="332">
        <v>41566</v>
      </c>
      <c r="AQ62" s="333">
        <v>11.4</v>
      </c>
      <c r="AR62" s="334">
        <v>4.4000000000000004</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cQ2s7qIraDTBv0cxVNtRhmkG4UnDtwUu8EY4ptBCiDGBnqFBY0I6sv8DRIvq9QyiB/F/bVu43T4nwlrIHJp5yA==" saltValue="f+ST1SbOCKpeKUHWrea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P/z3uUId8Bcbs1eQZjqOwoW+NWaocmwbuV1sAe86imJoH38BPQYagOaNmaIyIMafFhkm1em4N+hiSly0inUXgw==" saltValue="tE+TcoKpohf4SM5CpQ4fA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120" zoomScaleNormal="12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pc2fdbQiQbO8P7LYYmQtCDVsEaYxyGTXBthZgSsybEeksWtI/ymrZA5KO8QMiqFCaqIbtxvj8YpnGnYVkJqtOA==" saltValue="T0k8Yu4D5DzAfsfG3ipLV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39" t="s">
        <v>3</v>
      </c>
      <c r="D47" s="1139"/>
      <c r="E47" s="1140"/>
      <c r="F47" s="11">
        <v>16.489999999999998</v>
      </c>
      <c r="G47" s="12">
        <v>20.57</v>
      </c>
      <c r="H47" s="12">
        <v>21.35</v>
      </c>
      <c r="I47" s="12">
        <v>18</v>
      </c>
      <c r="J47" s="13">
        <v>11.61</v>
      </c>
    </row>
    <row r="48" spans="2:10" ht="57.75" customHeight="1" x14ac:dyDescent="0.2">
      <c r="B48" s="14"/>
      <c r="C48" s="1141" t="s">
        <v>4</v>
      </c>
      <c r="D48" s="1141"/>
      <c r="E48" s="1142"/>
      <c r="F48" s="15">
        <v>11.28</v>
      </c>
      <c r="G48" s="16">
        <v>9.74</v>
      </c>
      <c r="H48" s="16">
        <v>7.43</v>
      </c>
      <c r="I48" s="16">
        <v>8.58</v>
      </c>
      <c r="J48" s="17">
        <v>9.93</v>
      </c>
    </row>
    <row r="49" spans="2:10" ht="57.75" customHeight="1" thickBot="1" x14ac:dyDescent="0.25">
      <c r="B49" s="18"/>
      <c r="C49" s="1143" t="s">
        <v>5</v>
      </c>
      <c r="D49" s="1143"/>
      <c r="E49" s="1144"/>
      <c r="F49" s="19">
        <v>6.26</v>
      </c>
      <c r="G49" s="20">
        <v>3.8</v>
      </c>
      <c r="H49" s="20" t="s">
        <v>530</v>
      </c>
      <c r="I49" s="20" t="s">
        <v>531</v>
      </c>
      <c r="J49" s="21" t="s">
        <v>532</v>
      </c>
    </row>
    <row r="50" spans="2:10" ht="13.2" x14ac:dyDescent="0.2"/>
  </sheetData>
  <sheetProtection algorithmName="SHA-512" hashValue="sgrgkkh3uqicv2dAQjeuvfbGlsoQ/skdtjkwZhdXF2vSr4XyL+qupdZ4xptULF2FRGMBB9VSp6cwNpxrS4ybjg==" saltValue="ZD8zFhZhAUoyn9apbuHYO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51" t="s">
        <v>533</v>
      </c>
      <c r="D34" s="1151"/>
      <c r="E34" s="1152"/>
      <c r="F34" s="32">
        <v>11.27</v>
      </c>
      <c r="G34" s="33">
        <v>9.74</v>
      </c>
      <c r="H34" s="33">
        <v>7.42</v>
      </c>
      <c r="I34" s="33">
        <v>8.57</v>
      </c>
      <c r="J34" s="34">
        <v>9.92</v>
      </c>
      <c r="K34" s="22"/>
      <c r="L34" s="22"/>
      <c r="M34" s="22"/>
      <c r="N34" s="22"/>
      <c r="O34" s="22"/>
      <c r="P34" s="22"/>
    </row>
    <row r="35" spans="1:16" ht="39" customHeight="1" x14ac:dyDescent="0.2">
      <c r="A35" s="22"/>
      <c r="B35" s="35"/>
      <c r="C35" s="1145" t="s">
        <v>534</v>
      </c>
      <c r="D35" s="1146"/>
      <c r="E35" s="1147"/>
      <c r="F35" s="36">
        <v>8.51</v>
      </c>
      <c r="G35" s="37">
        <v>8.58</v>
      </c>
      <c r="H35" s="37">
        <v>9.0500000000000007</v>
      </c>
      <c r="I35" s="37">
        <v>7.86</v>
      </c>
      <c r="J35" s="38">
        <v>7.62</v>
      </c>
      <c r="K35" s="22"/>
      <c r="L35" s="22"/>
      <c r="M35" s="22"/>
      <c r="N35" s="22"/>
      <c r="O35" s="22"/>
      <c r="P35" s="22"/>
    </row>
    <row r="36" spans="1:16" ht="39" customHeight="1" x14ac:dyDescent="0.2">
      <c r="A36" s="22"/>
      <c r="B36" s="35"/>
      <c r="C36" s="1145" t="s">
        <v>535</v>
      </c>
      <c r="D36" s="1146"/>
      <c r="E36" s="1147"/>
      <c r="F36" s="36" t="s">
        <v>486</v>
      </c>
      <c r="G36" s="37">
        <v>2.39</v>
      </c>
      <c r="H36" s="37">
        <v>2.65</v>
      </c>
      <c r="I36" s="37">
        <v>2.59</v>
      </c>
      <c r="J36" s="38">
        <v>2.72</v>
      </c>
      <c r="K36" s="22"/>
      <c r="L36" s="22"/>
      <c r="M36" s="22"/>
      <c r="N36" s="22"/>
      <c r="O36" s="22"/>
      <c r="P36" s="22"/>
    </row>
    <row r="37" spans="1:16" ht="39" customHeight="1" x14ac:dyDescent="0.2">
      <c r="A37" s="22"/>
      <c r="B37" s="35"/>
      <c r="C37" s="1145" t="s">
        <v>536</v>
      </c>
      <c r="D37" s="1146"/>
      <c r="E37" s="1147"/>
      <c r="F37" s="36">
        <v>2.5</v>
      </c>
      <c r="G37" s="37">
        <v>2.21</v>
      </c>
      <c r="H37" s="37">
        <v>1.22</v>
      </c>
      <c r="I37" s="37">
        <v>0.84</v>
      </c>
      <c r="J37" s="38">
        <v>1.85</v>
      </c>
      <c r="K37" s="22"/>
      <c r="L37" s="22"/>
      <c r="M37" s="22"/>
      <c r="N37" s="22"/>
      <c r="O37" s="22"/>
      <c r="P37" s="22"/>
    </row>
    <row r="38" spans="1:16" ht="39" customHeight="1" x14ac:dyDescent="0.2">
      <c r="A38" s="22"/>
      <c r="B38" s="35"/>
      <c r="C38" s="1145" t="s">
        <v>537</v>
      </c>
      <c r="D38" s="1146"/>
      <c r="E38" s="1147"/>
      <c r="F38" s="36">
        <v>1.44</v>
      </c>
      <c r="G38" s="37">
        <v>1</v>
      </c>
      <c r="H38" s="37">
        <v>0.89</v>
      </c>
      <c r="I38" s="37">
        <v>0.98</v>
      </c>
      <c r="J38" s="38">
        <v>1.38</v>
      </c>
      <c r="K38" s="22"/>
      <c r="L38" s="22"/>
      <c r="M38" s="22"/>
      <c r="N38" s="22"/>
      <c r="O38" s="22"/>
      <c r="P38" s="22"/>
    </row>
    <row r="39" spans="1:16" ht="39" customHeight="1" x14ac:dyDescent="0.2">
      <c r="A39" s="22"/>
      <c r="B39" s="35"/>
      <c r="C39" s="1145" t="s">
        <v>538</v>
      </c>
      <c r="D39" s="1146"/>
      <c r="E39" s="1147"/>
      <c r="F39" s="36">
        <v>0.14000000000000001</v>
      </c>
      <c r="G39" s="37">
        <v>0.03</v>
      </c>
      <c r="H39" s="37">
        <v>0.03</v>
      </c>
      <c r="I39" s="37">
        <v>0.03</v>
      </c>
      <c r="J39" s="38">
        <v>0.03</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539</v>
      </c>
      <c r="D42" s="1146"/>
      <c r="E42" s="1147"/>
      <c r="F42" s="36" t="s">
        <v>486</v>
      </c>
      <c r="G42" s="37" t="s">
        <v>486</v>
      </c>
      <c r="H42" s="37" t="s">
        <v>486</v>
      </c>
      <c r="I42" s="37" t="s">
        <v>486</v>
      </c>
      <c r="J42" s="38" t="s">
        <v>486</v>
      </c>
      <c r="K42" s="22"/>
      <c r="L42" s="22"/>
      <c r="M42" s="22"/>
      <c r="N42" s="22"/>
      <c r="O42" s="22"/>
      <c r="P42" s="22"/>
    </row>
    <row r="43" spans="1:16" ht="39" customHeight="1" thickBot="1" x14ac:dyDescent="0.25">
      <c r="A43" s="22"/>
      <c r="B43" s="40"/>
      <c r="C43" s="1148" t="s">
        <v>540</v>
      </c>
      <c r="D43" s="1149"/>
      <c r="E43" s="1150"/>
      <c r="F43" s="41">
        <v>1.53</v>
      </c>
      <c r="G43" s="42" t="s">
        <v>486</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XjdUJ+ZfGypUcDLYKeyBrubm5vva/HrkRsSETkKT679mJSlcjViKKRMERL8RltHUVFxxXRhQ4SnIctA/ZbL7A==" saltValue="oLbuMz9RuknlJIO3hjVs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604</v>
      </c>
      <c r="L45" s="60">
        <v>581</v>
      </c>
      <c r="M45" s="60">
        <v>627</v>
      </c>
      <c r="N45" s="60">
        <v>615</v>
      </c>
      <c r="O45" s="61">
        <v>617</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2">
      <c r="A48" s="48"/>
      <c r="B48" s="1155"/>
      <c r="C48" s="1156"/>
      <c r="D48" s="62"/>
      <c r="E48" s="1161" t="s">
        <v>13</v>
      </c>
      <c r="F48" s="1161"/>
      <c r="G48" s="1161"/>
      <c r="H48" s="1161"/>
      <c r="I48" s="1161"/>
      <c r="J48" s="1162"/>
      <c r="K48" s="63">
        <v>72</v>
      </c>
      <c r="L48" s="64">
        <v>71</v>
      </c>
      <c r="M48" s="64">
        <v>58</v>
      </c>
      <c r="N48" s="64">
        <v>111</v>
      </c>
      <c r="O48" s="65">
        <v>103</v>
      </c>
      <c r="P48" s="48"/>
      <c r="Q48" s="48"/>
      <c r="R48" s="48"/>
      <c r="S48" s="48"/>
      <c r="T48" s="48"/>
      <c r="U48" s="48"/>
    </row>
    <row r="49" spans="1:21" ht="30.75" customHeight="1" x14ac:dyDescent="0.2">
      <c r="A49" s="48"/>
      <c r="B49" s="1155"/>
      <c r="C49" s="1156"/>
      <c r="D49" s="62"/>
      <c r="E49" s="1161" t="s">
        <v>14</v>
      </c>
      <c r="F49" s="1161"/>
      <c r="G49" s="1161"/>
      <c r="H49" s="1161"/>
      <c r="I49" s="1161"/>
      <c r="J49" s="1162"/>
      <c r="K49" s="63">
        <v>21</v>
      </c>
      <c r="L49" s="64">
        <v>27</v>
      </c>
      <c r="M49" s="64">
        <v>26</v>
      </c>
      <c r="N49" s="64">
        <v>25</v>
      </c>
      <c r="O49" s="65">
        <v>29</v>
      </c>
      <c r="P49" s="48"/>
      <c r="Q49" s="48"/>
      <c r="R49" s="48"/>
      <c r="S49" s="48"/>
      <c r="T49" s="48"/>
      <c r="U49" s="48"/>
    </row>
    <row r="50" spans="1:21" ht="30.75" customHeight="1" x14ac:dyDescent="0.2">
      <c r="A50" s="48"/>
      <c r="B50" s="1155"/>
      <c r="C50" s="1156"/>
      <c r="D50" s="62"/>
      <c r="E50" s="1161" t="s">
        <v>15</v>
      </c>
      <c r="F50" s="1161"/>
      <c r="G50" s="1161"/>
      <c r="H50" s="1161"/>
      <c r="I50" s="1161"/>
      <c r="J50" s="1162"/>
      <c r="K50" s="63">
        <v>0</v>
      </c>
      <c r="L50" s="64">
        <v>0</v>
      </c>
      <c r="M50" s="64">
        <v>0</v>
      </c>
      <c r="N50" s="64">
        <v>0</v>
      </c>
      <c r="O50" s="65">
        <v>0</v>
      </c>
      <c r="P50" s="48"/>
      <c r="Q50" s="48"/>
      <c r="R50" s="48"/>
      <c r="S50" s="48"/>
      <c r="T50" s="48"/>
      <c r="U50" s="48"/>
    </row>
    <row r="51" spans="1:21" ht="30.75" customHeight="1" x14ac:dyDescent="0.2">
      <c r="A51" s="48"/>
      <c r="B51" s="1157"/>
      <c r="C51" s="1158"/>
      <c r="D51" s="66"/>
      <c r="E51" s="1161" t="s">
        <v>16</v>
      </c>
      <c r="F51" s="1161"/>
      <c r="G51" s="1161"/>
      <c r="H51" s="1161"/>
      <c r="I51" s="1161"/>
      <c r="J51" s="1162"/>
      <c r="K51" s="63">
        <v>0</v>
      </c>
      <c r="L51" s="64" t="s">
        <v>486</v>
      </c>
      <c r="M51" s="64" t="s">
        <v>486</v>
      </c>
      <c r="N51" s="64" t="s">
        <v>486</v>
      </c>
      <c r="O51" s="65">
        <v>0</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538</v>
      </c>
      <c r="L52" s="64">
        <v>522</v>
      </c>
      <c r="M52" s="64">
        <v>506</v>
      </c>
      <c r="N52" s="64">
        <v>496</v>
      </c>
      <c r="O52" s="65">
        <v>482</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159</v>
      </c>
      <c r="L53" s="69">
        <v>157</v>
      </c>
      <c r="M53" s="69">
        <v>205</v>
      </c>
      <c r="N53" s="69">
        <v>255</v>
      </c>
      <c r="O53" s="70">
        <v>267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2"/>
    <row r="66" s="49" customFormat="1" ht="12.6" hidden="1" customHeight="1" x14ac:dyDescent="0.2"/>
    <row r="67" s="49" customFormat="1" ht="12.6" hidden="1" customHeight="1" x14ac:dyDescent="0.2"/>
    <row r="68" s="49" customFormat="1" ht="12.6" hidden="1" customHeight="1" x14ac:dyDescent="0.2"/>
    <row r="69" s="49" customFormat="1" ht="12.6" hidden="1" customHeight="1" x14ac:dyDescent="0.2"/>
    <row r="70" s="49" customFormat="1" ht="12.6" hidden="1" customHeight="1" x14ac:dyDescent="0.2"/>
  </sheetData>
  <sheetProtection algorithmName="SHA-512" hashValue="sb61XfF7bZFnri25lZtc53fut/qXtfLd6OuEdl8whO7qFEZjjQ0aXCGQQsRVE1NlTkVJjvhdpCt77kMiI4Yj1w==" saltValue="UxwxBDkH7Evs++yolGQe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abSelected="1" zoomScale="60" zoomScaleNormal="6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184" t="s">
        <v>30</v>
      </c>
      <c r="C41" s="1185"/>
      <c r="D41" s="105"/>
      <c r="E41" s="1190" t="s">
        <v>31</v>
      </c>
      <c r="F41" s="1190"/>
      <c r="G41" s="1190"/>
      <c r="H41" s="1191"/>
      <c r="I41" s="343">
        <v>6312</v>
      </c>
      <c r="J41" s="344">
        <v>6126</v>
      </c>
      <c r="K41" s="344">
        <v>5775</v>
      </c>
      <c r="L41" s="344">
        <v>5390</v>
      </c>
      <c r="M41" s="345">
        <v>5316</v>
      </c>
    </row>
    <row r="42" spans="2:13" ht="27.75" customHeight="1" x14ac:dyDescent="0.2">
      <c r="B42" s="1186"/>
      <c r="C42" s="1187"/>
      <c r="D42" s="106"/>
      <c r="E42" s="1192" t="s">
        <v>32</v>
      </c>
      <c r="F42" s="1192"/>
      <c r="G42" s="1192"/>
      <c r="H42" s="1193"/>
      <c r="I42" s="346" t="s">
        <v>486</v>
      </c>
      <c r="J42" s="347" t="s">
        <v>486</v>
      </c>
      <c r="K42" s="347" t="s">
        <v>486</v>
      </c>
      <c r="L42" s="347" t="s">
        <v>486</v>
      </c>
      <c r="M42" s="348" t="s">
        <v>486</v>
      </c>
    </row>
    <row r="43" spans="2:13" ht="27.75" customHeight="1" x14ac:dyDescent="0.2">
      <c r="B43" s="1186"/>
      <c r="C43" s="1187"/>
      <c r="D43" s="106"/>
      <c r="E43" s="1192" t="s">
        <v>33</v>
      </c>
      <c r="F43" s="1192"/>
      <c r="G43" s="1192"/>
      <c r="H43" s="1193"/>
      <c r="I43" s="346">
        <v>1602</v>
      </c>
      <c r="J43" s="347">
        <v>1101</v>
      </c>
      <c r="K43" s="347">
        <v>861</v>
      </c>
      <c r="L43" s="347">
        <v>1051</v>
      </c>
      <c r="M43" s="348">
        <v>1188</v>
      </c>
    </row>
    <row r="44" spans="2:13" ht="27.75" customHeight="1" x14ac:dyDescent="0.2">
      <c r="B44" s="1186"/>
      <c r="C44" s="1187"/>
      <c r="D44" s="106"/>
      <c r="E44" s="1192" t="s">
        <v>34</v>
      </c>
      <c r="F44" s="1192"/>
      <c r="G44" s="1192"/>
      <c r="H44" s="1193"/>
      <c r="I44" s="346">
        <v>287</v>
      </c>
      <c r="J44" s="347">
        <v>306</v>
      </c>
      <c r="K44" s="347">
        <v>303</v>
      </c>
      <c r="L44" s="347">
        <v>318</v>
      </c>
      <c r="M44" s="348">
        <v>428</v>
      </c>
    </row>
    <row r="45" spans="2:13" ht="27.75" customHeight="1" x14ac:dyDescent="0.2">
      <c r="B45" s="1186"/>
      <c r="C45" s="1187"/>
      <c r="D45" s="106"/>
      <c r="E45" s="1192" t="s">
        <v>35</v>
      </c>
      <c r="F45" s="1192"/>
      <c r="G45" s="1192"/>
      <c r="H45" s="1193"/>
      <c r="I45" s="346">
        <v>1336</v>
      </c>
      <c r="J45" s="347">
        <v>1324</v>
      </c>
      <c r="K45" s="347">
        <v>1325</v>
      </c>
      <c r="L45" s="347">
        <v>1313</v>
      </c>
      <c r="M45" s="348">
        <v>1336</v>
      </c>
    </row>
    <row r="46" spans="2:13" ht="27.75" customHeight="1" x14ac:dyDescent="0.2">
      <c r="B46" s="1186"/>
      <c r="C46" s="1187"/>
      <c r="D46" s="107"/>
      <c r="E46" s="1192" t="s">
        <v>36</v>
      </c>
      <c r="F46" s="1192"/>
      <c r="G46" s="1192"/>
      <c r="H46" s="1193"/>
      <c r="I46" s="346" t="s">
        <v>486</v>
      </c>
      <c r="J46" s="347" t="s">
        <v>486</v>
      </c>
      <c r="K46" s="347" t="s">
        <v>486</v>
      </c>
      <c r="L46" s="347" t="s">
        <v>486</v>
      </c>
      <c r="M46" s="348" t="s">
        <v>486</v>
      </c>
    </row>
    <row r="47" spans="2:13" ht="27.75" customHeight="1" x14ac:dyDescent="0.2">
      <c r="B47" s="1186"/>
      <c r="C47" s="1187"/>
      <c r="D47" s="108"/>
      <c r="E47" s="1194" t="s">
        <v>37</v>
      </c>
      <c r="F47" s="1195"/>
      <c r="G47" s="1195"/>
      <c r="H47" s="1196"/>
      <c r="I47" s="346" t="s">
        <v>486</v>
      </c>
      <c r="J47" s="347" t="s">
        <v>486</v>
      </c>
      <c r="K47" s="347" t="s">
        <v>486</v>
      </c>
      <c r="L47" s="347" t="s">
        <v>486</v>
      </c>
      <c r="M47" s="348" t="s">
        <v>486</v>
      </c>
    </row>
    <row r="48" spans="2:13" ht="27.75" customHeight="1" x14ac:dyDescent="0.2">
      <c r="B48" s="1186"/>
      <c r="C48" s="1187"/>
      <c r="D48" s="106"/>
      <c r="E48" s="1192" t="s">
        <v>38</v>
      </c>
      <c r="F48" s="1192"/>
      <c r="G48" s="1192"/>
      <c r="H48" s="1193"/>
      <c r="I48" s="346" t="s">
        <v>486</v>
      </c>
      <c r="J48" s="347" t="s">
        <v>486</v>
      </c>
      <c r="K48" s="347" t="s">
        <v>486</v>
      </c>
      <c r="L48" s="347" t="s">
        <v>486</v>
      </c>
      <c r="M48" s="348" t="s">
        <v>486</v>
      </c>
    </row>
    <row r="49" spans="2:13" ht="27.75" customHeight="1" x14ac:dyDescent="0.2">
      <c r="B49" s="1188"/>
      <c r="C49" s="1189"/>
      <c r="D49" s="106"/>
      <c r="E49" s="1192" t="s">
        <v>39</v>
      </c>
      <c r="F49" s="1192"/>
      <c r="G49" s="1192"/>
      <c r="H49" s="1193"/>
      <c r="I49" s="346" t="s">
        <v>486</v>
      </c>
      <c r="J49" s="347" t="s">
        <v>486</v>
      </c>
      <c r="K49" s="347" t="s">
        <v>486</v>
      </c>
      <c r="L49" s="347" t="s">
        <v>486</v>
      </c>
      <c r="M49" s="348" t="s">
        <v>486</v>
      </c>
    </row>
    <row r="50" spans="2:13" ht="27.75" customHeight="1" x14ac:dyDescent="0.2">
      <c r="B50" s="1197" t="s">
        <v>40</v>
      </c>
      <c r="C50" s="1198"/>
      <c r="D50" s="109"/>
      <c r="E50" s="1192" t="s">
        <v>41</v>
      </c>
      <c r="F50" s="1192"/>
      <c r="G50" s="1192"/>
      <c r="H50" s="1193"/>
      <c r="I50" s="346">
        <v>2105</v>
      </c>
      <c r="J50" s="347">
        <v>2778</v>
      </c>
      <c r="K50" s="347">
        <v>2881</v>
      </c>
      <c r="L50" s="347">
        <v>2546</v>
      </c>
      <c r="M50" s="348">
        <v>1873</v>
      </c>
    </row>
    <row r="51" spans="2:13" ht="27.75" customHeight="1" x14ac:dyDescent="0.2">
      <c r="B51" s="1186"/>
      <c r="C51" s="1187"/>
      <c r="D51" s="106"/>
      <c r="E51" s="1192" t="s">
        <v>42</v>
      </c>
      <c r="F51" s="1192"/>
      <c r="G51" s="1192"/>
      <c r="H51" s="1193"/>
      <c r="I51" s="346" t="s">
        <v>486</v>
      </c>
      <c r="J51" s="347" t="s">
        <v>486</v>
      </c>
      <c r="K51" s="347" t="s">
        <v>486</v>
      </c>
      <c r="L51" s="347" t="s">
        <v>486</v>
      </c>
      <c r="M51" s="348" t="s">
        <v>486</v>
      </c>
    </row>
    <row r="52" spans="2:13" ht="27.75" customHeight="1" x14ac:dyDescent="0.2">
      <c r="B52" s="1188"/>
      <c r="C52" s="1189"/>
      <c r="D52" s="106"/>
      <c r="E52" s="1192" t="s">
        <v>43</v>
      </c>
      <c r="F52" s="1192"/>
      <c r="G52" s="1192"/>
      <c r="H52" s="1193"/>
      <c r="I52" s="346">
        <v>6012</v>
      </c>
      <c r="J52" s="347">
        <v>5955</v>
      </c>
      <c r="K52" s="347">
        <v>5738</v>
      </c>
      <c r="L52" s="347">
        <v>5430</v>
      </c>
      <c r="M52" s="348">
        <v>5348</v>
      </c>
    </row>
    <row r="53" spans="2:13" ht="27.75" customHeight="1" thickBot="1" x14ac:dyDescent="0.25">
      <c r="B53" s="1199" t="s">
        <v>19</v>
      </c>
      <c r="C53" s="1200"/>
      <c r="D53" s="110"/>
      <c r="E53" s="1201" t="s">
        <v>44</v>
      </c>
      <c r="F53" s="1201"/>
      <c r="G53" s="1201"/>
      <c r="H53" s="1202"/>
      <c r="I53" s="349">
        <v>1420</v>
      </c>
      <c r="J53" s="350">
        <v>124</v>
      </c>
      <c r="K53" s="350">
        <v>-355</v>
      </c>
      <c r="L53" s="350">
        <v>95</v>
      </c>
      <c r="M53" s="351">
        <v>1047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fLQOLv2e120jXCU7x0vK+9RBu0vhJ3hJKJkr9fC1d4wPVWVlxlCWUdimWTMVvtwB+wTFSxbnwyBgoHRKe8eL9Q==" saltValue="xkjSyeKPMEGmrqVLEsEsy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A53" zoomScale="70" zoomScaleNormal="70" zoomScaleSheetLayoutView="100" workbookViewId="0">
      <selection activeCell="H61" sqref="H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11" t="s">
        <v>46</v>
      </c>
      <c r="D55" s="1211"/>
      <c r="E55" s="1212"/>
      <c r="F55" s="352">
        <v>1149</v>
      </c>
      <c r="G55" s="352">
        <v>979</v>
      </c>
      <c r="H55" s="353">
        <v>640</v>
      </c>
    </row>
    <row r="56" spans="2:8" ht="52.5" customHeight="1" x14ac:dyDescent="0.2">
      <c r="B56" s="122"/>
      <c r="C56" s="1213" t="s">
        <v>47</v>
      </c>
      <c r="D56" s="1213"/>
      <c r="E56" s="1214"/>
      <c r="F56" s="354" t="s">
        <v>486</v>
      </c>
      <c r="G56" s="354" t="s">
        <v>486</v>
      </c>
      <c r="H56" s="355" t="s">
        <v>486</v>
      </c>
    </row>
    <row r="57" spans="2:8" ht="53.25" customHeight="1" x14ac:dyDescent="0.2">
      <c r="B57" s="122"/>
      <c r="C57" s="1215" t="s">
        <v>48</v>
      </c>
      <c r="D57" s="1215"/>
      <c r="E57" s="1216"/>
      <c r="F57" s="356">
        <v>1153</v>
      </c>
      <c r="G57" s="356">
        <v>1086</v>
      </c>
      <c r="H57" s="357">
        <v>846</v>
      </c>
    </row>
    <row r="58" spans="2:8" ht="45.75" customHeight="1" x14ac:dyDescent="0.2">
      <c r="B58" s="123"/>
      <c r="C58" s="1203" t="s">
        <v>558</v>
      </c>
      <c r="D58" s="1204"/>
      <c r="E58" s="1205"/>
      <c r="F58" s="358">
        <v>903</v>
      </c>
      <c r="G58" s="358">
        <v>841</v>
      </c>
      <c r="H58" s="359">
        <v>646</v>
      </c>
    </row>
    <row r="59" spans="2:8" ht="45.75" customHeight="1" x14ac:dyDescent="0.2">
      <c r="B59" s="123"/>
      <c r="C59" s="1203" t="s">
        <v>559</v>
      </c>
      <c r="D59" s="1204"/>
      <c r="E59" s="1205"/>
      <c r="F59" s="358">
        <v>200</v>
      </c>
      <c r="G59" s="358">
        <v>200</v>
      </c>
      <c r="H59" s="359">
        <v>200</v>
      </c>
    </row>
    <row r="60" spans="2:8" ht="45.75" customHeight="1" x14ac:dyDescent="0.2">
      <c r="B60" s="123"/>
      <c r="C60" s="1203" t="s">
        <v>560</v>
      </c>
      <c r="D60" s="1204"/>
      <c r="E60" s="1205"/>
      <c r="F60" s="358">
        <v>50</v>
      </c>
      <c r="G60" s="358">
        <v>45</v>
      </c>
      <c r="H60" s="359">
        <v>0</v>
      </c>
    </row>
    <row r="61" spans="2:8" ht="45.75" customHeight="1" x14ac:dyDescent="0.2">
      <c r="B61" s="123"/>
      <c r="C61" s="1203"/>
      <c r="D61" s="1204"/>
      <c r="E61" s="1205"/>
      <c r="F61" s="358"/>
      <c r="G61" s="358"/>
      <c r="H61" s="359"/>
    </row>
    <row r="62" spans="2:8" ht="45.75" customHeight="1" thickBot="1" x14ac:dyDescent="0.25">
      <c r="B62" s="124"/>
      <c r="C62" s="1206"/>
      <c r="D62" s="1207"/>
      <c r="E62" s="1208"/>
      <c r="F62" s="360"/>
      <c r="G62" s="360"/>
      <c r="H62" s="361"/>
    </row>
    <row r="63" spans="2:8" ht="52.5" customHeight="1" thickBot="1" x14ac:dyDescent="0.25">
      <c r="B63" s="125"/>
      <c r="C63" s="1209" t="s">
        <v>49</v>
      </c>
      <c r="D63" s="1209"/>
      <c r="E63" s="1210"/>
      <c r="F63" s="362">
        <v>2301</v>
      </c>
      <c r="G63" s="362">
        <v>2066</v>
      </c>
      <c r="H63" s="363">
        <v>1486</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rHvwOY18vHBfazCyZ8JxqxvtAQAhaIm7RwfZNZWbllqjs1/zmtHbNEWyTqNsqormdp9n0kRhy4vl4KicD5NnPg==" saltValue="CBDQZYIb/n2MeNmWqpkS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3955A-A61E-4C80-8EB9-A0FF322B718B}">
  <sheetPr>
    <pageSetUpPr fitToPage="1"/>
  </sheetPr>
  <dimension ref="A1:DE85"/>
  <sheetViews>
    <sheetView showGridLines="0" topLeftCell="F38" zoomScale="80" zoomScaleNormal="80" zoomScaleSheetLayoutView="55" workbookViewId="0">
      <selection activeCell="BU14" sqref="BU14"/>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561</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562</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563</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564</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565</v>
      </c>
      <c r="AO51" s="1254"/>
      <c r="AP51" s="1254"/>
      <c r="AQ51" s="1254"/>
      <c r="AR51" s="1254"/>
      <c r="AS51" s="1254"/>
      <c r="AT51" s="1254"/>
      <c r="AU51" s="1254"/>
      <c r="AV51" s="1254"/>
      <c r="AW51" s="1254"/>
      <c r="AX51" s="1254"/>
      <c r="AY51" s="1254"/>
      <c r="AZ51" s="1254"/>
      <c r="BA51" s="1254"/>
      <c r="BB51" s="1254" t="s">
        <v>566</v>
      </c>
      <c r="BC51" s="1254"/>
      <c r="BD51" s="1254"/>
      <c r="BE51" s="1254"/>
      <c r="BF51" s="1254"/>
      <c r="BG51" s="1254"/>
      <c r="BH51" s="1254"/>
      <c r="BI51" s="1254"/>
      <c r="BJ51" s="1254"/>
      <c r="BK51" s="1254"/>
      <c r="BL51" s="1254"/>
      <c r="BM51" s="1254"/>
      <c r="BN51" s="1254"/>
      <c r="BO51" s="1254"/>
      <c r="BP51" s="1255">
        <v>29.6</v>
      </c>
      <c r="BQ51" s="1255"/>
      <c r="BR51" s="1255"/>
      <c r="BS51" s="1255"/>
      <c r="BT51" s="1255"/>
      <c r="BU51" s="1255"/>
      <c r="BV51" s="1255"/>
      <c r="BW51" s="1255"/>
      <c r="BX51" s="1255">
        <v>2.4</v>
      </c>
      <c r="BY51" s="1255"/>
      <c r="BZ51" s="1255"/>
      <c r="CA51" s="1255"/>
      <c r="CB51" s="1255"/>
      <c r="CC51" s="1255"/>
      <c r="CD51" s="1255"/>
      <c r="CE51" s="1255"/>
      <c r="CF51" s="1255"/>
      <c r="CG51" s="1255"/>
      <c r="CH51" s="1255"/>
      <c r="CI51" s="1255"/>
      <c r="CJ51" s="1255"/>
      <c r="CK51" s="1255"/>
      <c r="CL51" s="1255"/>
      <c r="CM51" s="1255"/>
      <c r="CN51" s="1255">
        <v>1.9</v>
      </c>
      <c r="CO51" s="1255"/>
      <c r="CP51" s="1255"/>
      <c r="CQ51" s="1255"/>
      <c r="CR51" s="1255"/>
      <c r="CS51" s="1255"/>
      <c r="CT51" s="1255"/>
      <c r="CU51" s="1255"/>
      <c r="CV51" s="1255">
        <v>20.8</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567</v>
      </c>
      <c r="BC53" s="1254"/>
      <c r="BD53" s="1254"/>
      <c r="BE53" s="1254"/>
      <c r="BF53" s="1254"/>
      <c r="BG53" s="1254"/>
      <c r="BH53" s="1254"/>
      <c r="BI53" s="1254"/>
      <c r="BJ53" s="1254"/>
      <c r="BK53" s="1254"/>
      <c r="BL53" s="1254"/>
      <c r="BM53" s="1254"/>
      <c r="BN53" s="1254"/>
      <c r="BO53" s="1254"/>
      <c r="BP53" s="1255">
        <v>71.7</v>
      </c>
      <c r="BQ53" s="1255"/>
      <c r="BR53" s="1255"/>
      <c r="BS53" s="1255"/>
      <c r="BT53" s="1255"/>
      <c r="BU53" s="1255"/>
      <c r="BV53" s="1255"/>
      <c r="BW53" s="1255"/>
      <c r="BX53" s="1255">
        <v>72.8</v>
      </c>
      <c r="BY53" s="1255"/>
      <c r="BZ53" s="1255"/>
      <c r="CA53" s="1255"/>
      <c r="CB53" s="1255"/>
      <c r="CC53" s="1255"/>
      <c r="CD53" s="1255"/>
      <c r="CE53" s="1255"/>
      <c r="CF53" s="1255">
        <v>73.5</v>
      </c>
      <c r="CG53" s="1255"/>
      <c r="CH53" s="1255"/>
      <c r="CI53" s="1255"/>
      <c r="CJ53" s="1255"/>
      <c r="CK53" s="1255"/>
      <c r="CL53" s="1255"/>
      <c r="CM53" s="1255"/>
      <c r="CN53" s="1255">
        <v>74.599999999999994</v>
      </c>
      <c r="CO53" s="1255"/>
      <c r="CP53" s="1255"/>
      <c r="CQ53" s="1255"/>
      <c r="CR53" s="1255"/>
      <c r="CS53" s="1255"/>
      <c r="CT53" s="1255"/>
      <c r="CU53" s="1255"/>
      <c r="CV53" s="1255">
        <v>74.2</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568</v>
      </c>
      <c r="AO55" s="1250"/>
      <c r="AP55" s="1250"/>
      <c r="AQ55" s="1250"/>
      <c r="AR55" s="1250"/>
      <c r="AS55" s="1250"/>
      <c r="AT55" s="1250"/>
      <c r="AU55" s="1250"/>
      <c r="AV55" s="1250"/>
      <c r="AW55" s="1250"/>
      <c r="AX55" s="1250"/>
      <c r="AY55" s="1250"/>
      <c r="AZ55" s="1250"/>
      <c r="BA55" s="1250"/>
      <c r="BB55" s="1254" t="s">
        <v>566</v>
      </c>
      <c r="BC55" s="1254"/>
      <c r="BD55" s="1254"/>
      <c r="BE55" s="1254"/>
      <c r="BF55" s="1254"/>
      <c r="BG55" s="1254"/>
      <c r="BH55" s="1254"/>
      <c r="BI55" s="1254"/>
      <c r="BJ55" s="1254"/>
      <c r="BK55" s="1254"/>
      <c r="BL55" s="1254"/>
      <c r="BM55" s="1254"/>
      <c r="BN55" s="1254"/>
      <c r="BO55" s="1254"/>
      <c r="BP55" s="1255">
        <v>13.5</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567</v>
      </c>
      <c r="BC57" s="1254"/>
      <c r="BD57" s="1254"/>
      <c r="BE57" s="1254"/>
      <c r="BF57" s="1254"/>
      <c r="BG57" s="1254"/>
      <c r="BH57" s="1254"/>
      <c r="BI57" s="1254"/>
      <c r="BJ57" s="1254"/>
      <c r="BK57" s="1254"/>
      <c r="BL57" s="1254"/>
      <c r="BM57" s="1254"/>
      <c r="BN57" s="1254"/>
      <c r="BO57" s="1254"/>
      <c r="BP57" s="1255">
        <v>65.099999999999994</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569</v>
      </c>
    </row>
    <row r="64" spans="1:109" ht="13.2" x14ac:dyDescent="0.2">
      <c r="B64" s="1225"/>
      <c r="G64" s="1232"/>
      <c r="I64" s="1265"/>
      <c r="J64" s="1265"/>
      <c r="K64" s="1265"/>
      <c r="L64" s="1265"/>
      <c r="M64" s="1265"/>
      <c r="N64" s="1266"/>
      <c r="AM64" s="1232"/>
      <c r="AN64" s="1232" t="s">
        <v>562</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570</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564</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565</v>
      </c>
      <c r="AO73" s="1254"/>
      <c r="AP73" s="1254"/>
      <c r="AQ73" s="1254"/>
      <c r="AR73" s="1254"/>
      <c r="AS73" s="1254"/>
      <c r="AT73" s="1254"/>
      <c r="AU73" s="1254"/>
      <c r="AV73" s="1254"/>
      <c r="AW73" s="1254"/>
      <c r="AX73" s="1254"/>
      <c r="AY73" s="1254"/>
      <c r="AZ73" s="1254"/>
      <c r="BA73" s="1254"/>
      <c r="BB73" s="1254" t="s">
        <v>566</v>
      </c>
      <c r="BC73" s="1254"/>
      <c r="BD73" s="1254"/>
      <c r="BE73" s="1254"/>
      <c r="BF73" s="1254"/>
      <c r="BG73" s="1254"/>
      <c r="BH73" s="1254"/>
      <c r="BI73" s="1254"/>
      <c r="BJ73" s="1254"/>
      <c r="BK73" s="1254"/>
      <c r="BL73" s="1254"/>
      <c r="BM73" s="1254"/>
      <c r="BN73" s="1254"/>
      <c r="BO73" s="1254"/>
      <c r="BP73" s="1255">
        <v>29.6</v>
      </c>
      <c r="BQ73" s="1255"/>
      <c r="BR73" s="1255"/>
      <c r="BS73" s="1255"/>
      <c r="BT73" s="1255"/>
      <c r="BU73" s="1255"/>
      <c r="BV73" s="1255"/>
      <c r="BW73" s="1255"/>
      <c r="BX73" s="1255">
        <v>2.4</v>
      </c>
      <c r="BY73" s="1255"/>
      <c r="BZ73" s="1255"/>
      <c r="CA73" s="1255"/>
      <c r="CB73" s="1255"/>
      <c r="CC73" s="1255"/>
      <c r="CD73" s="1255"/>
      <c r="CE73" s="1255"/>
      <c r="CF73" s="1255"/>
      <c r="CG73" s="1255"/>
      <c r="CH73" s="1255"/>
      <c r="CI73" s="1255"/>
      <c r="CJ73" s="1255"/>
      <c r="CK73" s="1255"/>
      <c r="CL73" s="1255"/>
      <c r="CM73" s="1255"/>
      <c r="CN73" s="1255">
        <v>1.9</v>
      </c>
      <c r="CO73" s="1255"/>
      <c r="CP73" s="1255"/>
      <c r="CQ73" s="1255"/>
      <c r="CR73" s="1255"/>
      <c r="CS73" s="1255"/>
      <c r="CT73" s="1255"/>
      <c r="CU73" s="1255"/>
      <c r="CV73" s="1255">
        <v>20.8</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571</v>
      </c>
      <c r="BC75" s="1254"/>
      <c r="BD75" s="1254"/>
      <c r="BE75" s="1254"/>
      <c r="BF75" s="1254"/>
      <c r="BG75" s="1254"/>
      <c r="BH75" s="1254"/>
      <c r="BI75" s="1254"/>
      <c r="BJ75" s="1254"/>
      <c r="BK75" s="1254"/>
      <c r="BL75" s="1254"/>
      <c r="BM75" s="1254"/>
      <c r="BN75" s="1254"/>
      <c r="BO75" s="1254"/>
      <c r="BP75" s="1255">
        <v>4.5999999999999996</v>
      </c>
      <c r="BQ75" s="1255"/>
      <c r="BR75" s="1255"/>
      <c r="BS75" s="1255"/>
      <c r="BT75" s="1255"/>
      <c r="BU75" s="1255"/>
      <c r="BV75" s="1255"/>
      <c r="BW75" s="1255"/>
      <c r="BX75" s="1255">
        <v>3.9</v>
      </c>
      <c r="BY75" s="1255"/>
      <c r="BZ75" s="1255"/>
      <c r="CA75" s="1255"/>
      <c r="CB75" s="1255"/>
      <c r="CC75" s="1255"/>
      <c r="CD75" s="1255"/>
      <c r="CE75" s="1255"/>
      <c r="CF75" s="1255">
        <v>3.5</v>
      </c>
      <c r="CG75" s="1255"/>
      <c r="CH75" s="1255"/>
      <c r="CI75" s="1255"/>
      <c r="CJ75" s="1255"/>
      <c r="CK75" s="1255"/>
      <c r="CL75" s="1255"/>
      <c r="CM75" s="1255"/>
      <c r="CN75" s="1255">
        <v>4.0999999999999996</v>
      </c>
      <c r="CO75" s="1255"/>
      <c r="CP75" s="1255"/>
      <c r="CQ75" s="1255"/>
      <c r="CR75" s="1255"/>
      <c r="CS75" s="1255"/>
      <c r="CT75" s="1255"/>
      <c r="CU75" s="1255"/>
      <c r="CV75" s="1255">
        <v>4.8</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568</v>
      </c>
      <c r="AO77" s="1250"/>
      <c r="AP77" s="1250"/>
      <c r="AQ77" s="1250"/>
      <c r="AR77" s="1250"/>
      <c r="AS77" s="1250"/>
      <c r="AT77" s="1250"/>
      <c r="AU77" s="1250"/>
      <c r="AV77" s="1250"/>
      <c r="AW77" s="1250"/>
      <c r="AX77" s="1250"/>
      <c r="AY77" s="1250"/>
      <c r="AZ77" s="1250"/>
      <c r="BA77" s="1250"/>
      <c r="BB77" s="1254" t="s">
        <v>566</v>
      </c>
      <c r="BC77" s="1254"/>
      <c r="BD77" s="1254"/>
      <c r="BE77" s="1254"/>
      <c r="BF77" s="1254"/>
      <c r="BG77" s="1254"/>
      <c r="BH77" s="1254"/>
      <c r="BI77" s="1254"/>
      <c r="BJ77" s="1254"/>
      <c r="BK77" s="1254"/>
      <c r="BL77" s="1254"/>
      <c r="BM77" s="1254"/>
      <c r="BN77" s="1254"/>
      <c r="BO77" s="1254"/>
      <c r="BP77" s="1255">
        <v>13.5</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571</v>
      </c>
      <c r="BC79" s="1254"/>
      <c r="BD79" s="1254"/>
      <c r="BE79" s="1254"/>
      <c r="BF79" s="1254"/>
      <c r="BG79" s="1254"/>
      <c r="BH79" s="1254"/>
      <c r="BI79" s="1254"/>
      <c r="BJ79" s="1254"/>
      <c r="BK79" s="1254"/>
      <c r="BL79" s="1254"/>
      <c r="BM79" s="1254"/>
      <c r="BN79" s="1254"/>
      <c r="BO79" s="1254"/>
      <c r="BP79" s="1255">
        <v>8.3000000000000007</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kY+0bfpYT3gC3ieajObzJxzTwrGEOJGhvwIu+ulGAlrkAyFH6G3/6O5vXrNrxfmKpUwUFQOWis39jDsBUzgQ8g==" saltValue="wBKeYbntzcBecBVZfj9Ql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6702-411E-429B-95B3-A0BB6BA46903}">
  <sheetPr>
    <pageSetUpPr fitToPage="1"/>
  </sheetPr>
  <dimension ref="A1:DR125"/>
  <sheetViews>
    <sheetView showGridLines="0" topLeftCell="A64" zoomScale="50" zoomScaleNormal="50" zoomScaleSheetLayoutView="70" workbookViewId="0">
      <selection activeCell="DA14" sqref="DA14"/>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xvJmpjexBd1o4RGKxtfxYxn0gRIQ0dNoYt+Ms9zeWKunW+DRo3jzXty53VpIUYyMLOpO9NOyH9swV0lCOZ2EtA==" saltValue="zw+7ajArn4Sub9YacRkXe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C20EF-2E5C-48D2-B073-B88546F2F566}">
  <sheetPr>
    <pageSetUpPr fitToPage="1"/>
  </sheetPr>
  <dimension ref="A1:DR125"/>
  <sheetViews>
    <sheetView showGridLines="0" topLeftCell="A76" zoomScale="60" zoomScaleNormal="60" zoomScaleSheetLayoutView="55" workbookViewId="0">
      <selection activeCell="CO48" sqref="CO48"/>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swCDMD9TYO8NvqUfmWaPt6DVCttME16D6aKodl7SjgIWn1ks3LpUwKH077YHZ88h3F/Id9CJrFGnfEak9ug2dA==" saltValue="xcN3dsfbzp3ItDe03rxY7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42563</v>
      </c>
      <c r="E3" s="144"/>
      <c r="F3" s="145">
        <v>84459</v>
      </c>
      <c r="G3" s="146"/>
      <c r="H3" s="147"/>
    </row>
    <row r="4" spans="1:8" x14ac:dyDescent="0.2">
      <c r="A4" s="148"/>
      <c r="B4" s="149"/>
      <c r="C4" s="150"/>
      <c r="D4" s="151">
        <v>33709</v>
      </c>
      <c r="E4" s="152"/>
      <c r="F4" s="153">
        <v>47314</v>
      </c>
      <c r="G4" s="154"/>
      <c r="H4" s="155"/>
    </row>
    <row r="5" spans="1:8" x14ac:dyDescent="0.2">
      <c r="A5" s="136" t="s">
        <v>519</v>
      </c>
      <c r="B5" s="141"/>
      <c r="C5" s="142"/>
      <c r="D5" s="143">
        <v>33613</v>
      </c>
      <c r="E5" s="144"/>
      <c r="F5" s="145">
        <v>76413</v>
      </c>
      <c r="G5" s="146"/>
      <c r="H5" s="147"/>
    </row>
    <row r="6" spans="1:8" x14ac:dyDescent="0.2">
      <c r="A6" s="148"/>
      <c r="B6" s="149"/>
      <c r="C6" s="150"/>
      <c r="D6" s="151">
        <v>28059</v>
      </c>
      <c r="E6" s="152"/>
      <c r="F6" s="153">
        <v>39658</v>
      </c>
      <c r="G6" s="154"/>
      <c r="H6" s="155"/>
    </row>
    <row r="7" spans="1:8" x14ac:dyDescent="0.2">
      <c r="A7" s="136" t="s">
        <v>520</v>
      </c>
      <c r="B7" s="141"/>
      <c r="C7" s="142"/>
      <c r="D7" s="143">
        <v>37919</v>
      </c>
      <c r="E7" s="144"/>
      <c r="F7" s="145">
        <v>66481</v>
      </c>
      <c r="G7" s="146"/>
      <c r="H7" s="147"/>
    </row>
    <row r="8" spans="1:8" x14ac:dyDescent="0.2">
      <c r="A8" s="148"/>
      <c r="B8" s="149"/>
      <c r="C8" s="150"/>
      <c r="D8" s="151">
        <v>28053</v>
      </c>
      <c r="E8" s="152"/>
      <c r="F8" s="153">
        <v>36120</v>
      </c>
      <c r="G8" s="154"/>
      <c r="H8" s="155"/>
    </row>
    <row r="9" spans="1:8" x14ac:dyDescent="0.2">
      <c r="A9" s="136" t="s">
        <v>521</v>
      </c>
      <c r="B9" s="141"/>
      <c r="C9" s="142"/>
      <c r="D9" s="143">
        <v>46459</v>
      </c>
      <c r="E9" s="144"/>
      <c r="F9" s="145">
        <v>67825</v>
      </c>
      <c r="G9" s="146"/>
      <c r="H9" s="147"/>
    </row>
    <row r="10" spans="1:8" x14ac:dyDescent="0.2">
      <c r="A10" s="148"/>
      <c r="B10" s="149"/>
      <c r="C10" s="150"/>
      <c r="D10" s="151">
        <v>30733</v>
      </c>
      <c r="E10" s="152"/>
      <c r="F10" s="153">
        <v>39417</v>
      </c>
      <c r="G10" s="154"/>
      <c r="H10" s="155"/>
    </row>
    <row r="11" spans="1:8" x14ac:dyDescent="0.2">
      <c r="A11" s="136" t="s">
        <v>522</v>
      </c>
      <c r="B11" s="141"/>
      <c r="C11" s="142"/>
      <c r="D11" s="143">
        <v>76715</v>
      </c>
      <c r="E11" s="144"/>
      <c r="F11" s="145">
        <v>81158</v>
      </c>
      <c r="G11" s="146"/>
      <c r="H11" s="147"/>
    </row>
    <row r="12" spans="1:8" x14ac:dyDescent="0.2">
      <c r="A12" s="148"/>
      <c r="B12" s="149"/>
      <c r="C12" s="156"/>
      <c r="D12" s="151">
        <v>41077</v>
      </c>
      <c r="E12" s="152"/>
      <c r="F12" s="153">
        <v>45320</v>
      </c>
      <c r="G12" s="154"/>
      <c r="H12" s="155"/>
    </row>
    <row r="13" spans="1:8" x14ac:dyDescent="0.2">
      <c r="A13" s="136"/>
      <c r="B13" s="141"/>
      <c r="C13" s="157"/>
      <c r="D13" s="158">
        <v>47454</v>
      </c>
      <c r="E13" s="159"/>
      <c r="F13" s="160">
        <v>75267</v>
      </c>
      <c r="G13" s="161"/>
      <c r="H13" s="147"/>
    </row>
    <row r="14" spans="1:8" x14ac:dyDescent="0.2">
      <c r="A14" s="148"/>
      <c r="B14" s="149"/>
      <c r="C14" s="150"/>
      <c r="D14" s="151">
        <v>32326</v>
      </c>
      <c r="E14" s="152"/>
      <c r="F14" s="153">
        <v>41566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11.28</v>
      </c>
      <c r="C19" s="162">
        <f>ROUND(VALUE(SUBSTITUTE(実質収支比率等に係る経年分析!G$48,"▲","-")),2)</f>
        <v>9.74</v>
      </c>
      <c r="D19" s="162">
        <f>ROUND(VALUE(SUBSTITUTE(実質収支比率等に係る経年分析!H$48,"▲","-")),2)</f>
        <v>7.43</v>
      </c>
      <c r="E19" s="162">
        <f>ROUND(VALUE(SUBSTITUTE(実質収支比率等に係る経年分析!I$48,"▲","-")),2)</f>
        <v>8.58</v>
      </c>
      <c r="F19" s="162">
        <f>ROUND(VALUE(SUBSTITUTE(実質収支比率等に係る経年分析!J$48,"▲","-")),2)</f>
        <v>9.93</v>
      </c>
    </row>
    <row r="20" spans="1:11" x14ac:dyDescent="0.2">
      <c r="A20" s="162" t="s">
        <v>53</v>
      </c>
      <c r="B20" s="162">
        <f>ROUND(VALUE(SUBSTITUTE(実質収支比率等に係る経年分析!F$47,"▲","-")),2)</f>
        <v>16.489999999999998</v>
      </c>
      <c r="C20" s="162">
        <f>ROUND(VALUE(SUBSTITUTE(実質収支比率等に係る経年分析!G$47,"▲","-")),2)</f>
        <v>20.57</v>
      </c>
      <c r="D20" s="162">
        <f>ROUND(VALUE(SUBSTITUTE(実質収支比率等に係る経年分析!H$47,"▲","-")),2)</f>
        <v>21.35</v>
      </c>
      <c r="E20" s="162">
        <f>ROUND(VALUE(SUBSTITUTE(実質収支比率等に係る経年分析!I$47,"▲","-")),2)</f>
        <v>18</v>
      </c>
      <c r="F20" s="162">
        <f>ROUND(VALUE(SUBSTITUTE(実質収支比率等に係る経年分析!J$47,"▲","-")),2)</f>
        <v>11.61</v>
      </c>
    </row>
    <row r="21" spans="1:11" x14ac:dyDescent="0.2">
      <c r="A21" s="162" t="s">
        <v>54</v>
      </c>
      <c r="B21" s="162">
        <f>IF(ISNUMBER(VALUE(SUBSTITUTE(実質収支比率等に係る経年分析!F$49,"▲","-"))),ROUND(VALUE(SUBSTITUTE(実質収支比率等に係る経年分析!F$49,"▲","-")),2),NA())</f>
        <v>6.26</v>
      </c>
      <c r="C21" s="162">
        <f>IF(ISNUMBER(VALUE(SUBSTITUTE(実質収支比率等に係る経年分析!G$49,"▲","-"))),ROUND(VALUE(SUBSTITUTE(実質収支比率等に係る経年分析!G$49,"▲","-")),2),NA())</f>
        <v>3.8</v>
      </c>
      <c r="D21" s="162">
        <f>IF(ISNUMBER(VALUE(SUBSTITUTE(実質収支比率等に係る経年分析!H$49,"▲","-"))),ROUND(VALUE(SUBSTITUTE(実質収支比率等に係る経年分析!H$49,"▲","-")),2),NA())</f>
        <v>-2.68</v>
      </c>
      <c r="E21" s="162">
        <f>IF(ISNUMBER(VALUE(SUBSTITUTE(実質収支比率等に係る経年分析!I$49,"▲","-"))),ROUND(VALUE(SUBSTITUTE(実質収支比率等に係る経年分析!I$49,"▲","-")),2),NA())</f>
        <v>-1.88</v>
      </c>
      <c r="F21" s="162">
        <f>IF(ISNUMBER(VALUE(SUBSTITUTE(実質収支比率等に係る経年分析!J$49,"▲","-"))),ROUND(VALUE(SUBSTITUTE(実質収支比率等に係る経年分析!J$49,"▲","-")),2),NA())</f>
        <v>-4.6900000000000004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1.53</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0.14000000000000001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1.44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1.38</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1.85</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2.72</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8.51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8.58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9.0500000000000007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7.86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7.62</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9.74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7.42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8.57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9.92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538</v>
      </c>
      <c r="E42" s="164"/>
      <c r="F42" s="164"/>
      <c r="G42" s="164">
        <f>'実質公債費比率（分子）の構造'!L$52</f>
        <v>522</v>
      </c>
      <c r="H42" s="164"/>
      <c r="I42" s="164"/>
      <c r="J42" s="164">
        <f>'実質公債費比率（分子）の構造'!M$52</f>
        <v>506</v>
      </c>
      <c r="K42" s="164"/>
      <c r="L42" s="164"/>
      <c r="M42" s="164">
        <f>'実質公債費比率（分子）の構造'!N$52</f>
        <v>496</v>
      </c>
      <c r="N42" s="164"/>
      <c r="O42" s="164"/>
      <c r="P42" s="164">
        <f>'実質公債費比率（分子）の構造'!O$52</f>
        <v>482</v>
      </c>
    </row>
    <row r="43" spans="1:16" x14ac:dyDescent="0.2">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21</v>
      </c>
      <c r="C45" s="164"/>
      <c r="D45" s="164"/>
      <c r="E45" s="164">
        <f>'実質公債費比率（分子）の構造'!L$49</f>
        <v>27</v>
      </c>
      <c r="F45" s="164"/>
      <c r="G45" s="164"/>
      <c r="H45" s="164">
        <f>'実質公債費比率（分子）の構造'!M$49</f>
        <v>26</v>
      </c>
      <c r="I45" s="164"/>
      <c r="J45" s="164"/>
      <c r="K45" s="164">
        <f>'実質公債費比率（分子）の構造'!N$49</f>
        <v>25</v>
      </c>
      <c r="L45" s="164"/>
      <c r="M45" s="164"/>
      <c r="N45" s="164">
        <f>'実質公債費比率（分子）の構造'!O$49</f>
        <v>29</v>
      </c>
      <c r="O45" s="164"/>
      <c r="P45" s="164"/>
    </row>
    <row r="46" spans="1:16" x14ac:dyDescent="0.2">
      <c r="A46" s="164" t="s">
        <v>64</v>
      </c>
      <c r="B46" s="164">
        <f>'実質公債費比率（分子）の構造'!K$48</f>
        <v>72</v>
      </c>
      <c r="C46" s="164"/>
      <c r="D46" s="164"/>
      <c r="E46" s="164">
        <f>'実質公債費比率（分子）の構造'!L$48</f>
        <v>71</v>
      </c>
      <c r="F46" s="164"/>
      <c r="G46" s="164"/>
      <c r="H46" s="164">
        <f>'実質公債費比率（分子）の構造'!M$48</f>
        <v>58</v>
      </c>
      <c r="I46" s="164"/>
      <c r="J46" s="164"/>
      <c r="K46" s="164">
        <f>'実質公債費比率（分子）の構造'!N$48</f>
        <v>111</v>
      </c>
      <c r="L46" s="164"/>
      <c r="M46" s="164"/>
      <c r="N46" s="164">
        <f>'実質公債費比率（分子）の構造'!O$48</f>
        <v>103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604</v>
      </c>
      <c r="C49" s="164"/>
      <c r="D49" s="164"/>
      <c r="E49" s="164">
        <f>'実質公債費比率（分子）の構造'!L$45</f>
        <v>581</v>
      </c>
      <c r="F49" s="164"/>
      <c r="G49" s="164"/>
      <c r="H49" s="164">
        <f>'実質公債費比率（分子）の構造'!M$45</f>
        <v>627</v>
      </c>
      <c r="I49" s="164"/>
      <c r="J49" s="164"/>
      <c r="K49" s="164">
        <f>'実質公債費比率（分子）の構造'!N$45</f>
        <v>615</v>
      </c>
      <c r="L49" s="164"/>
      <c r="M49" s="164"/>
      <c r="N49" s="164">
        <f>'実質公債費比率（分子）の構造'!O$45</f>
        <v>617</v>
      </c>
      <c r="O49" s="164"/>
      <c r="P49" s="164"/>
    </row>
    <row r="50" spans="1:16" x14ac:dyDescent="0.2">
      <c r="A50" s="164" t="s">
        <v>67</v>
      </c>
      <c r="B50" s="164" t="e">
        <f>NA()</f>
        <v>#N/A</v>
      </c>
      <c r="C50" s="164">
        <f>IF(ISNUMBER('実質公債費比率（分子）の構造'!K$53),'実質公債費比率（分子）の構造'!K$53,NA())</f>
        <v>159</v>
      </c>
      <c r="D50" s="164" t="e">
        <f>NA()</f>
        <v>#N/A</v>
      </c>
      <c r="E50" s="164" t="e">
        <f>NA()</f>
        <v>#N/A</v>
      </c>
      <c r="F50" s="164">
        <f>IF(ISNUMBER('実質公債費比率（分子）の構造'!L$53),'実質公債費比率（分子）の構造'!L$53,NA())</f>
        <v>157</v>
      </c>
      <c r="G50" s="164" t="e">
        <f>NA()</f>
        <v>#N/A</v>
      </c>
      <c r="H50" s="164" t="e">
        <f>NA()</f>
        <v>#N/A</v>
      </c>
      <c r="I50" s="164">
        <f>IF(ISNUMBER('実質公債費比率（分子）の構造'!M$53),'実質公債費比率（分子）の構造'!M$53,NA())</f>
        <v>205</v>
      </c>
      <c r="J50" s="164" t="e">
        <f>NA()</f>
        <v>#N/A</v>
      </c>
      <c r="K50" s="164" t="e">
        <f>NA()</f>
        <v>#N/A</v>
      </c>
      <c r="L50" s="164">
        <f>IF(ISNUMBER('実質公債費比率（分子）の構造'!N$53),'実質公債費比率（分子）の構造'!N$53,NA())</f>
        <v>255</v>
      </c>
      <c r="M50" s="164" t="e">
        <f>NA()</f>
        <v>#N/A</v>
      </c>
      <c r="N50" s="164" t="e">
        <f>NA()</f>
        <v>#N/A</v>
      </c>
      <c r="O50" s="164">
        <f>IF(ISNUMBER('実質公債費比率（分子）の構造'!O$53),'実質公債費比率（分子）の構造'!O$53,NA())</f>
        <v>267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6012</v>
      </c>
      <c r="E56" s="163"/>
      <c r="F56" s="163"/>
      <c r="G56" s="163">
        <f>'将来負担比率（分子）の構造'!J$52</f>
        <v>5955</v>
      </c>
      <c r="H56" s="163"/>
      <c r="I56" s="163"/>
      <c r="J56" s="163">
        <f>'将来負担比率（分子）の構造'!K$52</f>
        <v>5738</v>
      </c>
      <c r="K56" s="163"/>
      <c r="L56" s="163"/>
      <c r="M56" s="163">
        <f>'将来負担比率（分子）の構造'!L$52</f>
        <v>5430</v>
      </c>
      <c r="N56" s="163"/>
      <c r="O56" s="163"/>
      <c r="P56" s="163">
        <f>'将来負担比率（分子）の構造'!M$52</f>
        <v>5348</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2105</v>
      </c>
      <c r="E58" s="163"/>
      <c r="F58" s="163"/>
      <c r="G58" s="163">
        <f>'将来負担比率（分子）の構造'!J$50</f>
        <v>2778</v>
      </c>
      <c r="H58" s="163"/>
      <c r="I58" s="163"/>
      <c r="J58" s="163">
        <f>'将来負担比率（分子）の構造'!K$50</f>
        <v>2881</v>
      </c>
      <c r="K58" s="163"/>
      <c r="L58" s="163"/>
      <c r="M58" s="163">
        <f>'将来負担比率（分子）の構造'!L$50</f>
        <v>2546</v>
      </c>
      <c r="N58" s="163"/>
      <c r="O58" s="163"/>
      <c r="P58" s="163">
        <f>'将来負担比率（分子）の構造'!M$50</f>
        <v>1873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1336</v>
      </c>
      <c r="C62" s="163"/>
      <c r="D62" s="163"/>
      <c r="E62" s="163">
        <f>'将来負担比率（分子）の構造'!J$45</f>
        <v>1324</v>
      </c>
      <c r="F62" s="163"/>
      <c r="G62" s="163"/>
      <c r="H62" s="163">
        <f>'将来負担比率（分子）の構造'!K$45</f>
        <v>1325</v>
      </c>
      <c r="I62" s="163"/>
      <c r="J62" s="163"/>
      <c r="K62" s="163">
        <f>'将来負担比率（分子）の構造'!L$45</f>
        <v>1313</v>
      </c>
      <c r="L62" s="163"/>
      <c r="M62" s="163"/>
      <c r="N62" s="163">
        <f>'将来負担比率（分子）の構造'!M$45</f>
        <v>1336</v>
      </c>
      <c r="O62" s="163"/>
      <c r="P62" s="163"/>
    </row>
    <row r="63" spans="1:16" x14ac:dyDescent="0.2">
      <c r="A63" s="163" t="s">
        <v>34</v>
      </c>
      <c r="B63" s="163">
        <f>'将来負担比率（分子）の構造'!I$44</f>
        <v>287</v>
      </c>
      <c r="C63" s="163"/>
      <c r="D63" s="163"/>
      <c r="E63" s="163">
        <f>'将来負担比率（分子）の構造'!J$44</f>
        <v>306</v>
      </c>
      <c r="F63" s="163"/>
      <c r="G63" s="163"/>
      <c r="H63" s="163">
        <f>'将来負担比率（分子）の構造'!K$44</f>
        <v>303</v>
      </c>
      <c r="I63" s="163"/>
      <c r="J63" s="163"/>
      <c r="K63" s="163">
        <f>'将来負担比率（分子）の構造'!L$44</f>
        <v>318</v>
      </c>
      <c r="L63" s="163"/>
      <c r="M63" s="163"/>
      <c r="N63" s="163">
        <f>'将来負担比率（分子）の構造'!M$44</f>
        <v>428</v>
      </c>
      <c r="O63" s="163"/>
      <c r="P63" s="163"/>
    </row>
    <row r="64" spans="1:16" x14ac:dyDescent="0.2">
      <c r="A64" s="163" t="s">
        <v>33</v>
      </c>
      <c r="B64" s="163">
        <f>'将来負担比率（分子）の構造'!I$43</f>
        <v>1602</v>
      </c>
      <c r="C64" s="163"/>
      <c r="D64" s="163"/>
      <c r="E64" s="163">
        <f>'将来負担比率（分子）の構造'!J$43</f>
        <v>1101</v>
      </c>
      <c r="F64" s="163"/>
      <c r="G64" s="163"/>
      <c r="H64" s="163">
        <f>'将来負担比率（分子）の構造'!K$43</f>
        <v>861</v>
      </c>
      <c r="I64" s="163"/>
      <c r="J64" s="163"/>
      <c r="K64" s="163">
        <f>'将来負担比率（分子）の構造'!L$43</f>
        <v>1051</v>
      </c>
      <c r="L64" s="163"/>
      <c r="M64" s="163"/>
      <c r="N64" s="163">
        <f>'将来負担比率（分子）の構造'!M$43</f>
        <v>1188</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6312</v>
      </c>
      <c r="C66" s="163"/>
      <c r="D66" s="163"/>
      <c r="E66" s="163">
        <f>'将来負担比率（分子）の構造'!J$41</f>
        <v>6126</v>
      </c>
      <c r="F66" s="163"/>
      <c r="G66" s="163"/>
      <c r="H66" s="163">
        <f>'将来負担比率（分子）の構造'!K$41</f>
        <v>5775</v>
      </c>
      <c r="I66" s="163"/>
      <c r="J66" s="163"/>
      <c r="K66" s="163">
        <f>'将来負担比率（分子）の構造'!L$41</f>
        <v>5390</v>
      </c>
      <c r="L66" s="163"/>
      <c r="M66" s="163"/>
      <c r="N66" s="163">
        <f>'将来負担比率（分子）の構造'!M$41</f>
        <v>5316</v>
      </c>
      <c r="O66" s="163"/>
      <c r="P66" s="163"/>
    </row>
    <row r="67" spans="1:16" x14ac:dyDescent="0.2">
      <c r="A67" s="163" t="s">
        <v>71</v>
      </c>
      <c r="B67" s="163" t="e">
        <f>NA()</f>
        <v>#N/A</v>
      </c>
      <c r="C67" s="163">
        <f>IF(ISNUMBER('将来負担比率（分子）の構造'!I$53), IF('将来負担比率（分子）の構造'!I$53 &lt; 0, 0, '将来負担比率（分子）の構造'!I$53), NA())</f>
        <v>1420</v>
      </c>
      <c r="D67" s="163" t="e">
        <f>NA()</f>
        <v>#N/A</v>
      </c>
      <c r="E67" s="163" t="e">
        <f>NA()</f>
        <v>#N/A</v>
      </c>
      <c r="F67" s="163">
        <f>IF(ISNUMBER('将来負担比率（分子）の構造'!J$53), IF('将来負担比率（分子）の構造'!J$53 &lt; 0, 0, '将来負担比率（分子）の構造'!J$53), NA())</f>
        <v>124</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95</v>
      </c>
      <c r="M67" s="163" t="e">
        <f>NA()</f>
        <v>#N/A</v>
      </c>
      <c r="N67" s="163" t="e">
        <f>NA()</f>
        <v>#N/A</v>
      </c>
      <c r="O67" s="163">
        <f>IF(ISNUMBER('将来負担比率（分子）の構造'!M$53), IF('将来負担比率（分子）の構造'!M$53 &lt; 0, 0, '将来負担比率（分子）の構造'!M$53), NA())</f>
        <v>1047</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1149</v>
      </c>
      <c r="C72" s="167">
        <f>基金残高に係る経年分析!G55</f>
        <v>979</v>
      </c>
      <c r="D72" s="167">
        <f>基金残高に係る経年分析!H55</f>
        <v>640</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1153</v>
      </c>
      <c r="C74" s="167">
        <f>基金残高に係る経年分析!G57</f>
        <v>1086</v>
      </c>
      <c r="D74" s="167">
        <f>基金残高に係る経年分析!H57</f>
        <v>846</v>
      </c>
    </row>
  </sheetData>
  <sheetProtection algorithmName="SHA-512" hashValue="FklbSmydvlJ8GjmtzoI0uCDb5fn/yEGfUEGjD5igd259dvC+OvMt/Kytk9Cmyu7MzlABDhsKuLloMXBNV04b/A==" saltValue="iZk6Eyp5FvUgHa201xmc0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河野 有香里</cp:lastModifiedBy>
  <cp:lastPrinted>2026-03-17T06:05:37Z</cp:lastPrinted>
  <dcterms:created xsi:type="dcterms:W3CDTF">2026-02-23T05:33:17Z</dcterms:created>
  <dcterms:modified xsi:type="dcterms:W3CDTF">2026-09-15T10:02:33Z</dcterms:modified>
  <cp:category/>
</cp:coreProperties>
</file>