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各課保存文書\02政策推進課\09令和08年度\30財政担当\16 財政状況資料集\R6財政状況資料集\06 令和6年度財政状況資料集の作成について（2回目・地方公会計関係）\03 回答\"/>
    </mc:Choice>
  </mc:AlternateContent>
  <xr:revisionPtr revIDLastSave="0" documentId="13_ncr:1_{F89AA258-1B0B-4669-A01A-7038AE0BBECF}" xr6:coauthVersionLast="47" xr6:coauthVersionMax="47" xr10:uidLastSave="{00000000-0000-0000-0000-000000000000}"/>
  <bookViews>
    <workbookView xWindow="-28920" yWindow="-484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W34" i="10"/>
  <c r="BE34" i="10"/>
  <c r="C34" i="10"/>
  <c r="U34" i="10" s="1"/>
  <c r="U35" i="10" s="1"/>
  <c r="U36" i="10" s="1"/>
  <c r="BW35" i="10" l="1"/>
  <c r="BW36" i="10" s="1"/>
  <c r="BW37" i="10" s="1"/>
  <c r="BW38" i="10" s="1"/>
  <c r="BW39" i="10" s="1"/>
  <c r="BW40" i="10" s="1"/>
  <c r="BW41" i="10" s="1"/>
  <c r="BW42" i="10" s="1"/>
  <c r="BW43"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<sst xmlns="http://schemas.openxmlformats.org/spreadsheetml/2006/main" count="1134" uniqueCount="574">
  <si>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</si>
  <si>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</si>
  <si>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</si>
  <si>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</si>
  <si>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</si>
  <si>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</si>
  <si>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</si>
  <si>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</si>
  <si>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</si>
  <si>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</si>
  <si>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</si>
  <si>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</si>
  <si>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</si>
  <si>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</si>
  <si>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</si>
  <si>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</si>
  <si>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</si>
  <si>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</si>
  <si>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</si>
  <si>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</si>
  <si>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</si>
  <si>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</si>
  <si>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</si>
  <si>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</si>
  <si>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</si>
  <si>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</si>
  <si>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</si>
  <si>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</si>
  <si>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</si>
  <si>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</si>
  <si>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</si>
  <si>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</si>
  <si>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</si>
  <si>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</si>
  <si>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</si>
  <si>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</si>
  <si>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</si>
  <si>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</si>
  <si>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</si>
  <si>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</si>
  <si>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</si>
  <si>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</si>
  <si>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</si>
  <si>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</si>
  <si>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</si>
  <si>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</si>
  <si>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</si>
  <si>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</si>
  <si>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</si>
  <si>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</si>
  <si>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</si>
  <si>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</si>
  <si>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</si>
  <si>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</si>
  <si>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</si>
  <si>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</si>
  <si>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</si>
  <si>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</si>
  <si>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</si>
  <si>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</si>
  <si>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</si>
  <si>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</si>
  <si>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</si>
  <si>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</si>
  <si>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</si>
  <si>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</si>
  <si>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</si>
  <si>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</si>
  <si>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</si>
  <si>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</si>
  <si>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</si>
  <si>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</si>
  <si>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</si>
  <si>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</si>
  <si>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</si>
  <si>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</si>
  <si>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</si>
  <si>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</si>
  <si>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</si>
  <si>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</si>
  <si>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</si>
  <si>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</si>
  <si>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</si>
  <si>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</si>
  <si>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</si>
  <si>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</si>
  <si>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</si>
  <si>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</si>
  <si>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</si>
  <si>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</si>
  <si>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</si>
  <si>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</si>
  <si>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</si>
  <si>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</si>
  <si>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小川町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</si>
  <si>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</si>
  <si>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</si>
  <si>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</si>
  <si>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</si>
  <si>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</si>
  <si>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</si>
  <si>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</si>
  <si>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</si>
  <si>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</si>
  <si>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</si>
  <si>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</si>
  <si>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</si>
  <si>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</si>
  <si>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</si>
  <si>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</si>
  <si>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</si>
  <si>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</si>
  <si>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</si>
  <si>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</si>
  <si>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</si>
  <si>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</si>
  <si>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</si>
  <si>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</si>
  <si>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</si>
  <si>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</si>
  <si>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</si>
  <si>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</si>
  <si>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</si>
  <si>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</si>
  <si>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</si>
  <si>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</si>
  <si>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</si>
  <si>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</si>
  <si>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</si>
  <si>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</si>
  <si>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</si>
  <si>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</si>
  <si>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</si>
  <si>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</si>
  <si>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</si>
  <si>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</si>
  <si>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</si>
  <si>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</si>
  <si>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</si>
  <si>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</si>
  <si>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</si>
  <si>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</si>
  <si>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</si>
  <si>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</si>
  <si>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</si>
  <si>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</si>
  <si>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</si>
  <si>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</si>
  <si>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</si>
  <si>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</si>
  <si>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</si>
  <si>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</si>
  <si>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</si>
  <si>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</si>
  <si>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</si>
  <si>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</si>
  <si>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</si>
  <si>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</si>
  <si>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</si>
  <si>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</si>
  <si>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</si>
  <si>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</si>
  <si>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</si>
  <si>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</si>
  <si>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</si>
  <si>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</si>
  <si>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</si>
  <si>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</si>
  <si>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</si>
  <si>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</si>
  <si>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</si>
  <si>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</si>
  <si>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</si>
  <si>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</si>
  <si>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</si>
  <si>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</si>
  <si>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</si>
  <si>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</si>
  <si>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</si>
  <si>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</si>
  <si>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</si>
  <si>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</si>
  <si>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</si>
  <si>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</si>
  <si>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</si>
  <si>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</si>
  <si>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</si>
  <si>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</si>
  <si>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</si>
  <si>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</si>
  <si>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</si>
  <si>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</si>
  <si>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</si>
  <si>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</si>
  <si>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</si>
  <si>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</si>
  <si>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</si>
  <si>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</si>
  <si>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</si>
  <si>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</si>
  <si>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</si>
  <si>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</si>
  <si>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</si>
  <si>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埼玉県小川町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</si>
  <si>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</si>
  <si>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</si>
  <si>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</si>
  <si>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</si>
  <si>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</si>
  <si>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</si>
  <si>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</si>
  <si>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</si>
  <si>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</si>
  <si>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</si>
  <si>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</si>
  <si>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</si>
  <si>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</si>
  <si>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</si>
  <si>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</si>
  <si>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</si>
  <si>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</si>
  <si>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</si>
  <si>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</si>
  <si>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</si>
  <si>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</si>
  <si>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</si>
  <si>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</si>
  <si>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</si>
  <si>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</si>
  <si>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</si>
  <si>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</si>
  <si>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</si>
  <si>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</si>
  <si>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</si>
  <si>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</si>
  <si>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</si>
  <si>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</si>
  <si>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</si>
  <si>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</si>
  <si>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</si>
  <si>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</si>
  <si>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</si>
  <si>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</si>
  <si>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</si>
  <si>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</si>
  <si>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</si>
  <si>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</si>
  <si>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</si>
  <si>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</si>
  <si>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</si>
  <si>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</si>
  <si>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</si>
  <si>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</si>
  <si>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</si>
  <si>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</si>
  <si>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</si>
  <si>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</si>
  <si>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</si>
  <si>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</si>
  <si>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</si>
  <si>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</si>
  <si>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</si>
  <si>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</si>
  <si>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</si>
  <si>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</si>
  <si>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</si>
  <si>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</si>
  <si>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</si>
  <si>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</si>
  <si>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</si>
  <si>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</si>
  <si>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</si>
  <si>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</si>
  <si>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</si>
  <si>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</si>
  <si>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</si>
  <si>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</si>
  <si>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</si>
  <si>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</si>
  <si>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</si>
  <si>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</si>
  <si>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</si>
  <si>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</si>
  <si>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</si>
  <si>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</si>
  <si>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</si>
  <si>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</si>
  <si>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</si>
  <si>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</si>
  <si>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</si>
  <si>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</si>
  <si>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</si>
  <si>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</si>
  <si>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</si>
  <si>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</si>
  <si>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</si>
  <si>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</si>
  <si>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</si>
  <si>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</si>
  <si>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</si>
  <si>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</si>
  <si>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</si>
  <si>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</si>
  <si>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</si>
  <si>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</si>
  <si>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</si>
  <si>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</si>
  <si>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</si>
  <si>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</si>
  <si>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</si>
  <si>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</si>
  <si>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</si>
  <si>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</si>
  <si>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</si>
  <si>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</si>
  <si>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</si>
  <si>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</si>
  <si>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</si>
  <si>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</si>
  <si>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</si>
  <si>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</si>
  <si>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</si>
  <si>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</si>
  <si>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</si>
  <si>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</si>
  <si>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</si>
  <si>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</si>
  <si>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</si>
  <si>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</si>
  <si>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</si>
  <si>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</si>
  <si>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</si>
  <si>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</si>
  <si>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</si>
  <si>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</si>
  <si>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</si>
  <si>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</si>
  <si>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</si>
  <si>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</si>
  <si>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</si>
  <si>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</si>
  <si>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</si>
  <si>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</si>
  <si>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</si>
  <si>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</si>
  <si>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</si>
  <si>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</si>
  <si>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</si>
  <si>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</si>
  <si>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</si>
  <si>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</si>
  <si>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</si>
  <si>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</si>
  <si>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</si>
  <si>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埼玉県小川町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</si>
  <si>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</si>
  <si>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</si>
  <si>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</si>
  <si>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</si>
  <si>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</si>
  <si>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</si>
  <si>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</si>
  <si>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</si>
  <si>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</si>
  <si>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</si>
  <si>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</si>
  <si>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</si>
  <si>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</si>
  <si>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</si>
  <si>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</si>
  <si>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</si>
  <si>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</si>
  <si>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</si>
  <si>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</si>
  <si>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</si>
  <si>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</si>
  <si>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</si>
  <si>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</si>
  <si>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</si>
  <si>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</si>
  <si>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</si>
  <si>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</si>
  <si>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</si>
  <si>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</si>
  <si>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</si>
  <si>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</si>
  <si>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</si>
  <si>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</si>
  <si>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</si>
  <si>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</si>
  <si>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</si>
  <si>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</si>
  <si>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</si>
  <si>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</si>
  <si>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</si>
  <si>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</si>
  <si>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</si>
  <si>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</si>
  <si>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</si>
  <si>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</si>
  <si>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</si>
  <si>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</si>
  <si>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</si>
  <si>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</si>
  <si>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</si>
  <si>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</si>
  <si>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</si>
  <si>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</si>
  <si>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</si>
  <si>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</si>
  <si>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</si>
  <si>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</si>
  <si>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</si>
  <si>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</si>
  <si>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</si>
  <si>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</si>
  <si>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</si>
  <si>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</si>
  <si>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</si>
  <si>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</si>
  <si>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</si>
  <si>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</si>
  <si>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</si>
  <si>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</si>
  <si>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</si>
  <si>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</si>
  <si>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</si>
  <si>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</si>
  <si>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</si>
  <si>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</si>
  <si>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</si>
  <si>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</si>
  <si>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</si>
  <si>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</si>
  <si>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</si>
  <si>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</si>
  <si>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</si>
  <si>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</si>
  <si>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</si>
  <si>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</si>
  <si>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</si>
  <si>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</si>
  <si>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</si>
  <si>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</si>
  <si>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</si>
  <si>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</si>
  <si>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</si>
  <si>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</si>
  <si>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</si>
  <si>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</si>
  <si>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</si>
  <si>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</si>
  <si>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</si>
  <si>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</si>
  <si>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</si>
  <si>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</si>
  <si>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</si>
  <si>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</si>
  <si>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</si>
  <si>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</si>
  <si>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</si>
  <si>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</si>
  <si>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</si>
  <si>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</si>
  <si>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</si>
  <si>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</si>
  <si>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</si>
  <si>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</si>
  <si>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</si>
  <si>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</si>
  <si>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</si>
  <si>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</si>
  <si>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</si>
  <si>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</si>
  <si>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</si>
  <si>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</si>
  <si>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</si>
  <si>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</si>
  <si>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</si>
  <si>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</si>
  <si>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</si>
  <si>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</si>
  <si>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</si>
  <si>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</si>
  <si>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</si>
  <si>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</si>
  <si>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</si>
  <si>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</si>
  <si>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</si>
  <si>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</si>
  <si>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</si>
  <si>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</si>
  <si>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</si>
  <si>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</si>
  <si>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</si>
  <si>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</si>
  <si>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</si>
  <si>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</si>
  <si>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</si>
  <si>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</si>
  <si>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</si>
  <si>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</si>
  <si>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</si>
  <si>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</si>
  <si>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</si>
  <si>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</si>
  <si>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</si>
  <si>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</si>
  <si>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</si>
  <si>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</si>
  <si>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</si>
  <si>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</si>
  <si>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</si>
  <si>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</si>
  <si>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</si>
  <si>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</si>
  <si>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</si>
  <si>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</si>
  <si>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</si>
  <si>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</si>
  <si>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</si>
  <si>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</si>
  <si>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</si>
  <si>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</si>
  <si>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</si>
  <si>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</si>
  <si>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</si>
  <si>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</si>
  <si>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</si>
  <si>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2.29</t>
  </si>
  <si>
    <t>▲ 4.26</t>
  </si>
  <si>
    <t>▲ 6.63</t>
  </si>
  <si>
    <t>▲ 4.40</t>
  </si>
  <si>
    <t>水道事業会計</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</si>
  <si>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</si>
  <si>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</si>
  <si>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</si>
  <si>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</si>
  <si>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</si>
  <si>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</si>
  <si>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</si>
  <si>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</si>
  <si>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</si>
  <si>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</si>
  <si>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</si>
  <si>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</si>
  <si>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小川町文化協会</t>
    <phoneticPr fontId="2"/>
  </si>
  <si>
    <t>埼玉県後期高齢者医療広域連合一般会計</t>
    <rPh sb="0" eb="3">
      <t>サイタマケン</t>
    </rPh>
    <rPh sb="3" eb="5">
      <t>コウキ</t>
    </rPh>
    <rPh sb="5" eb="8">
      <t>コウレイシャ</t>
    </rPh>
    <rPh sb="8" eb="10">
      <t>イリョウ</t>
    </rPh>
    <rPh sb="10" eb="12">
      <t>コウイキ</t>
    </rPh>
    <rPh sb="12" eb="14">
      <t>レンゴウ</t>
    </rPh>
    <rPh sb="14" eb="16">
      <t>イッパン</t>
    </rPh>
    <rPh sb="16" eb="18">
      <t>カイケイ</t>
    </rPh>
    <phoneticPr fontId="17"/>
  </si>
  <si>
    <t>埼玉県後期高齢者医療広域連合特別会計</t>
    <rPh sb="0" eb="3">
      <t>サイタマケン</t>
    </rPh>
    <rPh sb="3" eb="5">
      <t>コウキ</t>
    </rPh>
    <rPh sb="5" eb="8">
      <t>コウレイシャ</t>
    </rPh>
    <rPh sb="8" eb="10">
      <t>イリョウ</t>
    </rPh>
    <rPh sb="10" eb="12">
      <t>コウイキ</t>
    </rPh>
    <rPh sb="12" eb="14">
      <t>レンゴウ</t>
    </rPh>
    <rPh sb="14" eb="16">
      <t>トクベツ</t>
    </rPh>
    <rPh sb="16" eb="18">
      <t>カイケイ</t>
    </rPh>
    <phoneticPr fontId="17"/>
  </si>
  <si>
    <t>埼玉県市町村総合事務組合一般会計</t>
    <rPh sb="0" eb="3">
      <t>サイタマケン</t>
    </rPh>
    <rPh sb="3" eb="6">
      <t>シチョウソン</t>
    </rPh>
    <rPh sb="6" eb="8">
      <t>ソウゴウ</t>
    </rPh>
    <rPh sb="8" eb="10">
      <t>ジム</t>
    </rPh>
    <rPh sb="10" eb="12">
      <t>クミアイ</t>
    </rPh>
    <rPh sb="12" eb="14">
      <t>イッパン</t>
    </rPh>
    <rPh sb="14" eb="16">
      <t>カイケイ</t>
    </rPh>
    <phoneticPr fontId="17"/>
  </si>
  <si>
    <t>埼玉県市町村総合事務組合交通災害特別会計</t>
    <rPh sb="0" eb="3">
      <t>サイタマケン</t>
    </rPh>
    <rPh sb="3" eb="6">
      <t>シチョウソン</t>
    </rPh>
    <rPh sb="6" eb="8">
      <t>ソウゴウ</t>
    </rPh>
    <rPh sb="8" eb="10">
      <t>ジム</t>
    </rPh>
    <rPh sb="10" eb="12">
      <t>クミアイ</t>
    </rPh>
    <rPh sb="12" eb="14">
      <t>コウツウ</t>
    </rPh>
    <rPh sb="14" eb="16">
      <t>サイガイ</t>
    </rPh>
    <rPh sb="16" eb="18">
      <t>トクベツ</t>
    </rPh>
    <rPh sb="18" eb="20">
      <t>カイケイ</t>
    </rPh>
    <phoneticPr fontId="17"/>
  </si>
  <si>
    <t>彩の国さいたま人づくり広域連合</t>
    <rPh sb="0" eb="1">
      <t>サイ</t>
    </rPh>
    <rPh sb="2" eb="3">
      <t>クニ</t>
    </rPh>
    <rPh sb="7" eb="8">
      <t>ヒト</t>
    </rPh>
    <rPh sb="11" eb="13">
      <t>コウイキ</t>
    </rPh>
    <rPh sb="13" eb="15">
      <t>レンゴウ</t>
    </rPh>
    <phoneticPr fontId="17"/>
  </si>
  <si>
    <t>比企広域市町村圏組合一般会計</t>
    <rPh sb="0" eb="2">
      <t>ヒキ</t>
    </rPh>
    <rPh sb="2" eb="4">
      <t>コウイキ</t>
    </rPh>
    <rPh sb="4" eb="7">
      <t>シチョウソン</t>
    </rPh>
    <rPh sb="7" eb="8">
      <t>ケン</t>
    </rPh>
    <rPh sb="8" eb="10">
      <t>クミアイ</t>
    </rPh>
    <rPh sb="10" eb="12">
      <t>イッパン</t>
    </rPh>
    <rPh sb="12" eb="14">
      <t>カイケイ</t>
    </rPh>
    <phoneticPr fontId="17"/>
  </si>
  <si>
    <t>比企広域市町村圏組合消防特別会計</t>
    <rPh sb="0" eb="2">
      <t>ヒキ</t>
    </rPh>
    <rPh sb="2" eb="4">
      <t>コウイキ</t>
    </rPh>
    <rPh sb="4" eb="7">
      <t>シチョウソン</t>
    </rPh>
    <rPh sb="7" eb="8">
      <t>ケン</t>
    </rPh>
    <rPh sb="8" eb="10">
      <t>クミアイ</t>
    </rPh>
    <rPh sb="10" eb="12">
      <t>ショウボウ</t>
    </rPh>
    <rPh sb="12" eb="14">
      <t>トクベツ</t>
    </rPh>
    <rPh sb="14" eb="16">
      <t>カイケイ</t>
    </rPh>
    <phoneticPr fontId="17"/>
  </si>
  <si>
    <t>比企広域市町村圏組合斎場及び霊きゅう自動車特別会計</t>
    <rPh sb="0" eb="2">
      <t>ヒキ</t>
    </rPh>
    <rPh sb="2" eb="4">
      <t>コウイキ</t>
    </rPh>
    <rPh sb="4" eb="7">
      <t>シチョウソン</t>
    </rPh>
    <rPh sb="7" eb="8">
      <t>ケン</t>
    </rPh>
    <rPh sb="8" eb="10">
      <t>クミアイ</t>
    </rPh>
    <rPh sb="10" eb="12">
      <t>サイジョウ</t>
    </rPh>
    <rPh sb="12" eb="13">
      <t>オヨ</t>
    </rPh>
    <rPh sb="14" eb="15">
      <t>レイ</t>
    </rPh>
    <rPh sb="18" eb="21">
      <t>ジドウシャ</t>
    </rPh>
    <rPh sb="21" eb="23">
      <t>トクベツ</t>
    </rPh>
    <rPh sb="23" eb="25">
      <t>カイケイ</t>
    </rPh>
    <phoneticPr fontId="17"/>
  </si>
  <si>
    <t>比企広域市町村圏組合介護認定及び障害程度区分審査会特別会計</t>
    <rPh sb="0" eb="2">
      <t>ヒキ</t>
    </rPh>
    <rPh sb="2" eb="4">
      <t>コウイキ</t>
    </rPh>
    <rPh sb="4" eb="7">
      <t>シチョウソン</t>
    </rPh>
    <rPh sb="7" eb="8">
      <t>ケン</t>
    </rPh>
    <rPh sb="8" eb="10">
      <t>クミアイ</t>
    </rPh>
    <rPh sb="10" eb="12">
      <t>カイゴ</t>
    </rPh>
    <rPh sb="12" eb="14">
      <t>ニンテイ</t>
    </rPh>
    <rPh sb="14" eb="15">
      <t>オヨ</t>
    </rPh>
    <rPh sb="16" eb="18">
      <t>ショウガイ</t>
    </rPh>
    <rPh sb="18" eb="20">
      <t>テイド</t>
    </rPh>
    <rPh sb="20" eb="22">
      <t>クブン</t>
    </rPh>
    <rPh sb="22" eb="25">
      <t>シンサカイ</t>
    </rPh>
    <rPh sb="25" eb="27">
      <t>トクベツ</t>
    </rPh>
    <rPh sb="27" eb="29">
      <t>カイケイ</t>
    </rPh>
    <phoneticPr fontId="17"/>
  </si>
  <si>
    <t>比企広域市町村圏組合公平委員会特別会計</t>
    <rPh sb="0" eb="2">
      <t>ヒキ</t>
    </rPh>
    <rPh sb="2" eb="4">
      <t>コウイキ</t>
    </rPh>
    <rPh sb="4" eb="7">
      <t>シチョウソン</t>
    </rPh>
    <rPh sb="7" eb="8">
      <t>ケン</t>
    </rPh>
    <rPh sb="8" eb="10">
      <t>クミアイ</t>
    </rPh>
    <rPh sb="10" eb="12">
      <t>コウヘイ</t>
    </rPh>
    <rPh sb="12" eb="15">
      <t>イインカイ</t>
    </rPh>
    <rPh sb="15" eb="17">
      <t>トクベツ</t>
    </rPh>
    <rPh sb="17" eb="19">
      <t>カイケイ</t>
    </rPh>
    <phoneticPr fontId="17"/>
  </si>
  <si>
    <t>小川地区衛生組合</t>
    <rPh sb="0" eb="2">
      <t>オガワ</t>
    </rPh>
    <rPh sb="2" eb="4">
      <t>チク</t>
    </rPh>
    <rPh sb="4" eb="6">
      <t>エイセイ</t>
    </rPh>
    <rPh sb="6" eb="8">
      <t>クミアイ</t>
    </rPh>
    <phoneticPr fontId="17"/>
  </si>
  <si>
    <t>公共施設等整備基金</t>
    <rPh sb="0" eb="5">
      <t>コウキョウシセツトウ</t>
    </rPh>
    <rPh sb="5" eb="9">
      <t>セイビキキン</t>
    </rPh>
    <phoneticPr fontId="5"/>
  </si>
  <si>
    <t>地域福祉基金</t>
    <rPh sb="0" eb="6">
      <t>チイキフクシキキン</t>
    </rPh>
    <phoneticPr fontId="23"/>
  </si>
  <si>
    <t>寄附によるまちづくり基金</t>
    <rPh sb="0" eb="2">
      <t>キフ</t>
    </rPh>
    <rPh sb="10" eb="12">
      <t>キキン</t>
    </rPh>
    <phoneticPr fontId="23"/>
  </si>
  <si>
    <t>森林環境基金</t>
    <rPh sb="0" eb="6">
      <t>シンリンカンキョウキキン</t>
    </rPh>
    <phoneticPr fontId="23"/>
  </si>
  <si>
    <t>学校施設財産処分積立基金</t>
    <rPh sb="0" eb="8">
      <t>ガッコウシセツザイサンショブン</t>
    </rPh>
    <rPh sb="8" eb="10">
      <t>ツミタテ</t>
    </rPh>
    <rPh sb="10" eb="12">
      <t>キキン</t>
    </rPh>
    <phoneticPr fontId="2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</si>
  <si>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</si>
  <si>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</si>
  <si>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</si>
  <si>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</si>
  <si>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</si>
  <si>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</si>
  <si>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</si>
  <si>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</si>
  <si>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</si>
  <si>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道の駅新設による地方債残高の増加に伴い、将来負担比率が前年度比11.6％上昇した。併せて有形固定資産償却率は高止まりしている傾向にあるが、主な要因としては昭和50年代に整備された資産が多く、整備から30～40年経過して大規模改修・更新時期をま変えていることがあげられる。公共施設等総合管理計画に基づき、今後、長寿命化など公共施設等の適正管理に努める。</t>
    <rPh sb="0" eb="1">
      <t>ミチ</t>
    </rPh>
    <rPh sb="2" eb="3">
      <t>エキ</t>
    </rPh>
    <rPh sb="3" eb="5">
      <t>シンセツ</t>
    </rPh>
    <rPh sb="8" eb="11">
      <t>チホウサイ</t>
    </rPh>
    <rPh sb="11" eb="13">
      <t>ザンダカ</t>
    </rPh>
    <rPh sb="14" eb="16">
      <t>ゾウカ</t>
    </rPh>
    <rPh sb="17" eb="18">
      <t>トモナ</t>
    </rPh>
    <rPh sb="20" eb="26">
      <t>ショウライフタンヒリツ</t>
    </rPh>
    <rPh sb="27" eb="30">
      <t>ゼンネンド</t>
    </rPh>
    <rPh sb="36" eb="38">
      <t>ジョウショウ</t>
    </rPh>
    <rPh sb="41" eb="42">
      <t>アワ</t>
    </rPh>
    <rPh sb="44" eb="46">
      <t>ユウケイ</t>
    </rPh>
    <rPh sb="46" eb="48">
      <t>コテイ</t>
    </rPh>
    <phoneticPr fontId="5"/>
  </si>
  <si>
    <t>標準財政規模が増加したことにより実質公債費比率は前年比で改善し、類似団体と比較しても低い水準にある。一方、将来負担比率については道の駅新設による地方債残高の増加に伴い、前年度比11.6％上昇している。地方債の残高推移について適正に管理していくことで実質公債費比率及び将来負担比率の改善に努めていく。</t>
    <rPh sb="0" eb="4">
      <t>ヒョウジュンザイセイ</t>
    </rPh>
    <rPh sb="4" eb="6">
      <t>キボ</t>
    </rPh>
    <rPh sb="7" eb="9">
      <t>ゾウカ</t>
    </rPh>
    <rPh sb="16" eb="18">
      <t>ジッシツ</t>
    </rPh>
    <rPh sb="18" eb="21">
      <t>コウサイヒ</t>
    </rPh>
    <rPh sb="21" eb="23">
      <t>ヒリツ</t>
    </rPh>
    <rPh sb="24" eb="27">
      <t>ゼンネンヒ</t>
    </rPh>
    <rPh sb="28" eb="30">
      <t>カイゼン</t>
    </rPh>
    <rPh sb="32" eb="36">
      <t>ルイジダンタイ</t>
    </rPh>
    <rPh sb="37" eb="39">
      <t>ヒカク</t>
    </rPh>
    <rPh sb="42" eb="43">
      <t>ヒク</t>
    </rPh>
    <rPh sb="44" eb="46">
      <t>スイジュン</t>
    </rPh>
    <rPh sb="50" eb="52">
      <t>イッポウ</t>
    </rPh>
    <rPh sb="53" eb="59">
      <t>ショウライフタンヒリツ</t>
    </rPh>
    <rPh sb="100" eb="103">
      <t>チホウサイ</t>
    </rPh>
    <rPh sb="104" eb="106">
      <t>ザンダカ</t>
    </rPh>
    <rPh sb="106" eb="108">
      <t>スイイ</t>
    </rPh>
    <rPh sb="112" eb="114">
      <t>テキセイ</t>
    </rPh>
    <rPh sb="115" eb="117">
      <t>カンリ</t>
    </rPh>
    <rPh sb="124" eb="126">
      <t>ジッシツ</t>
    </rPh>
    <rPh sb="126" eb="131">
      <t>コウサイヒヒリツ</t>
    </rPh>
    <rPh sb="131" eb="132">
      <t>オヨ</t>
    </rPh>
    <rPh sb="133" eb="135">
      <t>ショウライ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</si>
</sst>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A123EA-87A9-4067-A782-9C31C70BCED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623F-45EE-BA37-38BF02D419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32703</c:v>
                </c:pt>
                <c:pt idx="1">
                  <c:v>11219</c:v>
                </c:pt>
                <c:pt idx="2">
                  <c:v>27887</c:v>
                </c:pt>
                <c:pt idx="3">
                  <c:v>36003</c:v>
                </c:pt>
                <c:pt idx="4">
                  <c:v>98243</c:v>
                </c:pt>
              </c:numCache>
            </c:numRef>
          </c:val>
          <c:smooth val="0"/>
          <c:extLst>
            <c:ext xmlns:c16="http://schemas.microsoft.com/office/drawing/2014/chart" uri="{C3380CC4-5D6E-409C-BE32-E72D297353CC}">
              <c16:uniqueId val="{00000001-623F-45EE-BA37-38BF02D4197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3.77</c:v>
                </c:pt>
                <c:pt idx="1">
                  <c:v>6.41</c:v>
                </c:pt>
                <c:pt idx="2">
                  <c:v>6.72</c:v>
                </c:pt>
                <c:pt idx="3">
                  <c:v>5.7</c:v>
                </c:pt>
                <c:pt idx="4">
                  <c:v>5.84</c:v>
                </c:pt>
              </c:numCache>
            </c:numRef>
          </c:val>
          <c:extLst>
            <c:ext xmlns:c16="http://schemas.microsoft.com/office/drawing/2014/chart" uri="{C3380CC4-5D6E-409C-BE32-E72D297353CC}">
              <c16:uniqueId val="{00000000-BCAB-448F-93D9-04AE4144A6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12.75</c:v>
                </c:pt>
                <c:pt idx="1">
                  <c:v>16.89</c:v>
                </c:pt>
                <c:pt idx="2">
                  <c:v>18.96</c:v>
                </c:pt>
                <c:pt idx="3">
                  <c:v>18.829999999999998</c:v>
                </c:pt>
                <c:pt idx="4">
                  <c:v>18.399999999999999</c:v>
                </c:pt>
              </c:numCache>
            </c:numRef>
          </c:val>
          <c:extLst>
            <c:ext xmlns:c16="http://schemas.microsoft.com/office/drawing/2014/chart" uri="{C3380CC4-5D6E-409C-BE32-E72D297353CC}">
              <c16:uniqueId val="{00000001-BCAB-448F-93D9-04AE4144A6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c:v>
                </c:pt>
                <c:pt idx="1">
                  <c:v>4.8899999999999997</c:v>
                </c:pt>
                <c:pt idx="2">
                  <c:v>-4.26</c:v>
                </c:pt>
                <c:pt idx="3">
                  <c:v>-6.63</c:v>
                </c:pt>
                <c:pt idx="4">
                  <c:v>-4.4000000000000004</c:v>
                </c:pt>
              </c:numCache>
            </c:numRef>
          </c:val>
          <c:smooth val="0"/>
          <c:extLst>
            <c:ext xmlns:c16="http://schemas.microsoft.com/office/drawing/2014/chart" uri="{C3380CC4-5D6E-409C-BE32-E72D297353CC}">
              <c16:uniqueId val="{00000002-BCAB-448F-93D9-04AE4144A6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71-4793-8EBB-587F5966965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71-4793-8EBB-587F5966965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71-4793-8EBB-587F5966965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71-4793-8EBB-587F5966965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0.18</c:v>
                </c:pt>
                <c:pt idx="4">
                  <c:v>#N/A</c:v>
                </c:pt>
                <c:pt idx="5">
                  <c:v>0.23</c:v>
                </c:pt>
                <c:pt idx="6">
                  <c:v>#N/A</c:v>
                </c:pt>
                <c:pt idx="7">
                  <c:v>0.23</c:v>
                </c:pt>
                <c:pt idx="8">
                  <c:v>#N/A</c:v>
                </c:pt>
                <c:pt idx="9">
                  <c:v>0.27</c:v>
                </c:pt>
              </c:numCache>
            </c:numRef>
          </c:val>
          <c:extLst>
            <c:ext xmlns:c16="http://schemas.microsoft.com/office/drawing/2014/chart" uri="{C3380CC4-5D6E-409C-BE32-E72D297353CC}">
              <c16:uniqueId val="{00000004-9871-4793-8EBB-587F5966965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0.92</c:v>
                </c:pt>
                <c:pt idx="2">
                  <c:v>#N/A</c:v>
                </c:pt>
                <c:pt idx="3">
                  <c:v>0.63</c:v>
                </c:pt>
                <c:pt idx="4">
                  <c:v>#N/A</c:v>
                </c:pt>
                <c:pt idx="5">
                  <c:v>0.97</c:v>
                </c:pt>
                <c:pt idx="6">
                  <c:v>#N/A</c:v>
                </c:pt>
                <c:pt idx="7">
                  <c:v>0.55000000000000004</c:v>
                </c:pt>
                <c:pt idx="8">
                  <c:v>#N/A</c:v>
                </c:pt>
                <c:pt idx="9">
                  <c:v>0.61</c:v>
                </c:pt>
              </c:numCache>
            </c:numRef>
          </c:val>
          <c:extLst>
            <c:ext xmlns:c16="http://schemas.microsoft.com/office/drawing/2014/chart" uri="{C3380CC4-5D6E-409C-BE32-E72D297353CC}">
              <c16:uniqueId val="{00000005-9871-4793-8EBB-587F59669655}"/>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0.95</c:v>
                </c:pt>
                <c:pt idx="2">
                  <c:v>#N/A</c:v>
                </c:pt>
                <c:pt idx="3">
                  <c:v>1.06</c:v>
                </c:pt>
                <c:pt idx="4">
                  <c:v>#N/A</c:v>
                </c:pt>
                <c:pt idx="5">
                  <c:v>1.21</c:v>
                </c:pt>
                <c:pt idx="6">
                  <c:v>#N/A</c:v>
                </c:pt>
                <c:pt idx="7">
                  <c:v>1.1299999999999999</c:v>
                </c:pt>
                <c:pt idx="8">
                  <c:v>#N/A</c:v>
                </c:pt>
                <c:pt idx="9">
                  <c:v>2.36</c:v>
                </c:pt>
              </c:numCache>
            </c:numRef>
          </c:val>
          <c:extLst>
            <c:ext xmlns:c16="http://schemas.microsoft.com/office/drawing/2014/chart" uri="{C3380CC4-5D6E-409C-BE32-E72D297353CC}">
              <c16:uniqueId val="{00000006-9871-4793-8EBB-587F5966965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1.55</c:v>
                </c:pt>
                <c:pt idx="2">
                  <c:v>#N/A</c:v>
                </c:pt>
                <c:pt idx="3">
                  <c:v>1.69</c:v>
                </c:pt>
                <c:pt idx="4">
                  <c:v>#N/A</c:v>
                </c:pt>
                <c:pt idx="5">
                  <c:v>2.5299999999999998</c:v>
                </c:pt>
                <c:pt idx="6">
                  <c:v>#N/A</c:v>
                </c:pt>
                <c:pt idx="7">
                  <c:v>2.35</c:v>
                </c:pt>
                <c:pt idx="8">
                  <c:v>#N/A</c:v>
                </c:pt>
                <c:pt idx="9">
                  <c:v>2.42</c:v>
                </c:pt>
              </c:numCache>
            </c:numRef>
          </c:val>
          <c:extLst>
            <c:ext xmlns:c16="http://schemas.microsoft.com/office/drawing/2014/chart" uri="{C3380CC4-5D6E-409C-BE32-E72D297353CC}">
              <c16:uniqueId val="{00000007-9871-4793-8EBB-587F5966965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3.76</c:v>
                </c:pt>
                <c:pt idx="2">
                  <c:v>#N/A</c:v>
                </c:pt>
                <c:pt idx="3">
                  <c:v>6.4</c:v>
                </c:pt>
                <c:pt idx="4">
                  <c:v>#N/A</c:v>
                </c:pt>
                <c:pt idx="5">
                  <c:v>6.71</c:v>
                </c:pt>
                <c:pt idx="6">
                  <c:v>#N/A</c:v>
                </c:pt>
                <c:pt idx="7">
                  <c:v>5.7</c:v>
                </c:pt>
                <c:pt idx="8">
                  <c:v>#N/A</c:v>
                </c:pt>
                <c:pt idx="9">
                  <c:v>5.84</c:v>
                </c:pt>
              </c:numCache>
            </c:numRef>
          </c:val>
          <c:extLst>
            <c:ext xmlns:c16="http://schemas.microsoft.com/office/drawing/2014/chart" uri="{C3380CC4-5D6E-409C-BE32-E72D297353CC}">
              <c16:uniqueId val="{00000008-9871-4793-8EBB-587F5966965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19.399999999999999</c:v>
                </c:pt>
                <c:pt idx="2">
                  <c:v>#N/A</c:v>
                </c:pt>
                <c:pt idx="3">
                  <c:v>17.7</c:v>
                </c:pt>
                <c:pt idx="4">
                  <c:v>#N/A</c:v>
                </c:pt>
                <c:pt idx="5">
                  <c:v>17.88</c:v>
                </c:pt>
                <c:pt idx="6">
                  <c:v>#N/A</c:v>
                </c:pt>
                <c:pt idx="7">
                  <c:v>17.27</c:v>
                </c:pt>
                <c:pt idx="8">
                  <c:v>#N/A</c:v>
                </c:pt>
                <c:pt idx="9">
                  <c:v>17.37</c:v>
                </c:pt>
              </c:numCache>
            </c:numRef>
          </c:val>
          <c:extLst>
            <c:ext xmlns:c16="http://schemas.microsoft.com/office/drawing/2014/chart" uri="{C3380CC4-5D6E-409C-BE32-E72D297353CC}">
              <c16:uniqueId val="{00000009-9871-4793-8EBB-587F5966965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806</c:v>
                </c:pt>
                <c:pt idx="5">
                  <c:v>831</c:v>
                </c:pt>
                <c:pt idx="8">
                  <c:v>820</c:v>
                </c:pt>
                <c:pt idx="11">
                  <c:v>822</c:v>
                </c:pt>
                <c:pt idx="14">
                  <c:v>799</c:v>
                </c:pt>
              </c:numCache>
            </c:numRef>
          </c:val>
          <c:extLst>
            <c:ext xmlns:c16="http://schemas.microsoft.com/office/drawing/2014/chart" uri="{C3380CC4-5D6E-409C-BE32-E72D297353CC}">
              <c16:uniqueId val="{00000000-710B-4B64-96FE-E3A38BF7C4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710B-4B64-96FE-E3A38BF7C4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10B-4B64-96FE-E3A38BF7C4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37</c:v>
                </c:pt>
                <c:pt idx="6">
                  <c:v>37</c:v>
                </c:pt>
                <c:pt idx="9">
                  <c:v>38</c:v>
                </c:pt>
                <c:pt idx="12">
                  <c:v>38</c:v>
                </c:pt>
              </c:numCache>
            </c:numRef>
          </c:val>
          <c:extLst>
            <c:ext xmlns:c16="http://schemas.microsoft.com/office/drawing/2014/chart" uri="{C3380CC4-5D6E-409C-BE32-E72D297353CC}">
              <c16:uniqueId val="{00000003-710B-4B64-96FE-E3A38BF7C4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232</c:v>
                </c:pt>
                <c:pt idx="3">
                  <c:v>211</c:v>
                </c:pt>
                <c:pt idx="6">
                  <c:v>215</c:v>
                </c:pt>
                <c:pt idx="9">
                  <c:v>201</c:v>
                </c:pt>
                <c:pt idx="12">
                  <c:v>222</c:v>
                </c:pt>
              </c:numCache>
            </c:numRef>
          </c:val>
          <c:extLst>
            <c:ext xmlns:c16="http://schemas.microsoft.com/office/drawing/2014/chart" uri="{C3380CC4-5D6E-409C-BE32-E72D297353CC}">
              <c16:uniqueId val="{00000004-710B-4B64-96FE-E3A38BF7C4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0B-4B64-96FE-E3A38BF7C4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0B-4B64-96FE-E3A38BF7C4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989</c:v>
                </c:pt>
                <c:pt idx="3">
                  <c:v>976</c:v>
                </c:pt>
                <c:pt idx="6">
                  <c:v>886</c:v>
                </c:pt>
                <c:pt idx="9">
                  <c:v>841</c:v>
                </c:pt>
                <c:pt idx="12">
                  <c:v>810</c:v>
                </c:pt>
              </c:numCache>
            </c:numRef>
          </c:val>
          <c:extLst>
            <c:ext xmlns:c16="http://schemas.microsoft.com/office/drawing/2014/chart" uri="{C3380CC4-5D6E-409C-BE32-E72D297353CC}">
              <c16:uniqueId val="{00000007-710B-4B64-96FE-E3A38BF7C4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440</c:v>
                </c:pt>
                <c:pt idx="2">
                  <c:v>#N/A</c:v>
                </c:pt>
                <c:pt idx="3">
                  <c:v>#N/A</c:v>
                </c:pt>
                <c:pt idx="4">
                  <c:v>393</c:v>
                </c:pt>
                <c:pt idx="5">
                  <c:v>#N/A</c:v>
                </c:pt>
                <c:pt idx="6">
                  <c:v>#N/A</c:v>
                </c:pt>
                <c:pt idx="7">
                  <c:v>318</c:v>
                </c:pt>
                <c:pt idx="8">
                  <c:v>#N/A</c:v>
                </c:pt>
                <c:pt idx="9">
                  <c:v>#N/A</c:v>
                </c:pt>
                <c:pt idx="10">
                  <c:v>258</c:v>
                </c:pt>
                <c:pt idx="11">
                  <c:v>#N/A</c:v>
                </c:pt>
                <c:pt idx="12">
                  <c:v>#N/A</c:v>
                </c:pt>
                <c:pt idx="13">
                  <c:v>272</c:v>
                </c:pt>
                <c:pt idx="14">
                  <c:v>#N/A</c:v>
                </c:pt>
              </c:numCache>
            </c:numRef>
          </c:val>
          <c:smooth val="0"/>
          <c:extLst>
            <c:ext xmlns:c16="http://schemas.microsoft.com/office/drawing/2014/chart" uri="{C3380CC4-5D6E-409C-BE32-E72D297353CC}">
              <c16:uniqueId val="{00000008-710B-4B64-96FE-E3A38BF7C4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9170</c:v>
                </c:pt>
                <c:pt idx="5">
                  <c:v>9060</c:v>
                </c:pt>
                <c:pt idx="8">
                  <c:v>8690</c:v>
                </c:pt>
                <c:pt idx="11">
                  <c:v>8887</c:v>
                </c:pt>
                <c:pt idx="14">
                  <c:v>8469</c:v>
                </c:pt>
              </c:numCache>
            </c:numRef>
          </c:val>
          <c:extLst>
            <c:ext xmlns:c16="http://schemas.microsoft.com/office/drawing/2014/chart" uri="{C3380CC4-5D6E-409C-BE32-E72D297353CC}">
              <c16:uniqueId val="{00000000-1FB4-4F7E-968D-395F8ACAA6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1981</c:v>
                </c:pt>
                <c:pt idx="5">
                  <c:v>1876</c:v>
                </c:pt>
                <c:pt idx="8">
                  <c:v>1779</c:v>
                </c:pt>
                <c:pt idx="11">
                  <c:v>1783</c:v>
                </c:pt>
                <c:pt idx="14">
                  <c:v>1651</c:v>
                </c:pt>
              </c:numCache>
            </c:numRef>
          </c:val>
          <c:extLst>
            <c:ext xmlns:c16="http://schemas.microsoft.com/office/drawing/2014/chart" uri="{C3380CC4-5D6E-409C-BE32-E72D297353CC}">
              <c16:uniqueId val="{00000001-1FB4-4F7E-968D-395F8ACAA6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2034</c:v>
                </c:pt>
                <c:pt idx="5">
                  <c:v>2385</c:v>
                </c:pt>
                <c:pt idx="8">
                  <c:v>2580</c:v>
                </c:pt>
                <c:pt idx="11">
                  <c:v>2638</c:v>
                </c:pt>
                <c:pt idx="14">
                  <c:v>2468</c:v>
                </c:pt>
              </c:numCache>
            </c:numRef>
          </c:val>
          <c:extLst>
            <c:ext xmlns:c16="http://schemas.microsoft.com/office/drawing/2014/chart" uri="{C3380CC4-5D6E-409C-BE32-E72D297353CC}">
              <c16:uniqueId val="{00000002-1FB4-4F7E-968D-395F8ACAA6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B4-4F7E-968D-395F8ACAA6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B4-4F7E-968D-395F8ACAA6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B4-4F7E-968D-395F8ACAA6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2367</c:v>
                </c:pt>
                <c:pt idx="3">
                  <c:v>2448</c:v>
                </c:pt>
                <c:pt idx="6">
                  <c:v>2418</c:v>
                </c:pt>
                <c:pt idx="9">
                  <c:v>2365</c:v>
                </c:pt>
                <c:pt idx="12">
                  <c:v>1828</c:v>
                </c:pt>
              </c:numCache>
            </c:numRef>
          </c:val>
          <c:extLst>
            <c:ext xmlns:c16="http://schemas.microsoft.com/office/drawing/2014/chart" uri="{C3380CC4-5D6E-409C-BE32-E72D297353CC}">
              <c16:uniqueId val="{00000006-1FB4-4F7E-968D-395F8ACAA6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404</c:v>
                </c:pt>
                <c:pt idx="3">
                  <c:v>398</c:v>
                </c:pt>
                <c:pt idx="6">
                  <c:v>371</c:v>
                </c:pt>
                <c:pt idx="9">
                  <c:v>394</c:v>
                </c:pt>
                <c:pt idx="12">
                  <c:v>388</c:v>
                </c:pt>
              </c:numCache>
            </c:numRef>
          </c:val>
          <c:extLst>
            <c:ext xmlns:c16="http://schemas.microsoft.com/office/drawing/2014/chart" uri="{C3380CC4-5D6E-409C-BE32-E72D297353CC}">
              <c16:uniqueId val="{00000007-1FB4-4F7E-968D-395F8ACAA6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3696</c:v>
                </c:pt>
                <c:pt idx="3">
                  <c:v>3710</c:v>
                </c:pt>
                <c:pt idx="6">
                  <c:v>3725</c:v>
                </c:pt>
                <c:pt idx="9">
                  <c:v>3470</c:v>
                </c:pt>
                <c:pt idx="12">
                  <c:v>3438</c:v>
                </c:pt>
              </c:numCache>
            </c:numRef>
          </c:val>
          <c:extLst>
            <c:ext xmlns:c16="http://schemas.microsoft.com/office/drawing/2014/chart" uri="{C3380CC4-5D6E-409C-BE32-E72D297353CC}">
              <c16:uniqueId val="{00000008-1FB4-4F7E-968D-395F8ACAA6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FB4-4F7E-968D-395F8ACAA6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9122</c:v>
                </c:pt>
                <c:pt idx="3">
                  <c:v>8673</c:v>
                </c:pt>
                <c:pt idx="6">
                  <c:v>8239</c:v>
                </c:pt>
                <c:pt idx="9">
                  <c:v>8023</c:v>
                </c:pt>
                <c:pt idx="12">
                  <c:v>8632</c:v>
                </c:pt>
              </c:numCache>
            </c:numRef>
          </c:val>
          <c:extLst>
            <c:ext xmlns:c16="http://schemas.microsoft.com/office/drawing/2014/chart" uri="{C3380CC4-5D6E-409C-BE32-E72D297353CC}">
              <c16:uniqueId val="{0000000A-1FB4-4F7E-968D-395F8ACAA6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2403</c:v>
                </c:pt>
                <c:pt idx="2">
                  <c:v>#N/A</c:v>
                </c:pt>
                <c:pt idx="3">
                  <c:v>#N/A</c:v>
                </c:pt>
                <c:pt idx="4">
                  <c:v>1907</c:v>
                </c:pt>
                <c:pt idx="5">
                  <c:v>#N/A</c:v>
                </c:pt>
                <c:pt idx="6">
                  <c:v>#N/A</c:v>
                </c:pt>
                <c:pt idx="7">
                  <c:v>1704</c:v>
                </c:pt>
                <c:pt idx="8">
                  <c:v>#N/A</c:v>
                </c:pt>
                <c:pt idx="9">
                  <c:v>#N/A</c:v>
                </c:pt>
                <c:pt idx="10">
                  <c:v>944</c:v>
                </c:pt>
                <c:pt idx="11">
                  <c:v>#N/A</c:v>
                </c:pt>
                <c:pt idx="12">
                  <c:v>#N/A</c:v>
                </c:pt>
                <c:pt idx="13">
                  <c:v>1698</c:v>
                </c:pt>
                <c:pt idx="14">
                  <c:v>#N/A</c:v>
                </c:pt>
              </c:numCache>
            </c:numRef>
          </c:val>
          <c:smooth val="0"/>
          <c:extLst>
            <c:ext xmlns:c16="http://schemas.microsoft.com/office/drawing/2014/chart" uri="{C3380CC4-5D6E-409C-BE32-E72D297353CC}">
              <c16:uniqueId val="{0000000B-1FB4-4F7E-968D-395F8ACAA6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1273</c:v>
                </c:pt>
                <c:pt idx="1">
                  <c:v>1283</c:v>
                </c:pt>
                <c:pt idx="2">
                  <c:v>1286</c:v>
                </c:pt>
              </c:numCache>
            </c:numRef>
          </c:val>
          <c:extLst>
            <c:ext xmlns:c16="http://schemas.microsoft.com/office/drawing/2014/chart" uri="{C3380CC4-5D6E-409C-BE32-E72D297353CC}">
              <c16:uniqueId val="{00000000-AE19-44A5-AD06-25BC96CF58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39</c:v>
                </c:pt>
                <c:pt idx="2">
                  <c:v>68</c:v>
                </c:pt>
              </c:numCache>
            </c:numRef>
          </c:val>
          <c:extLst>
            <c:ext xmlns:c16="http://schemas.microsoft.com/office/drawing/2014/chart" uri="{C3380CC4-5D6E-409C-BE32-E72D297353CC}">
              <c16:uniqueId val="{00000001-AE19-44A5-AD06-25BC96CF58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538</c:v>
                </c:pt>
                <c:pt idx="1">
                  <c:v>667</c:v>
                </c:pt>
                <c:pt idx="2">
                  <c:v>712</c:v>
                </c:pt>
              </c:numCache>
            </c:numRef>
          </c:val>
          <c:extLst>
            <c:ext xmlns:c16="http://schemas.microsoft.com/office/drawing/2014/chart" uri="{C3380CC4-5D6E-409C-BE32-E72D297353CC}">
              <c16:uniqueId val="{00000002-AE19-44A5-AD06-25BC96CF58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{7FB29749-A7CD-4492-A08E-97AD31D51B46}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453-4D46-BD98-7A8862CF12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{9B9403EA-6600-4062-953A-5408438484DF}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53-4D46-BD98-7A8862CF12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{7E33B9CF-9848-4800-B9C9-664E526DF95A}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53-4D46-BD98-7A8862CF12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{5010C8D4-C5A7-4AB6-B23F-7B6979FA96EA}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53-4D46-BD98-7A8862CF12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{88143F47-7E12-458D-92D4-C2A9A8024CDB}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53-4D46-BD98-7A8862CF1207}"/>
                </c:ext>
              </c:extLst>
            </c:dLbl>
            <c:dLbl>
              <c:idx val="8"/>
              <c:layout>
                <c:manualLayout>
                  <c:x val="0"/>
                  <c:y val="1.144305063708864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{DB4C2AE6-E448-447C-A97B-99E417E70CDE}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453-4D46-BD98-7A8862CF1207}"/>
                </c:ext>
              </c:extLst>
            </c:dLbl>
            <c:dLbl>
              <c:idx val="16"/>
              <c:layout>
                <c:manualLayout>
                  <c:x val="0"/>
                  <c:y val="5.4577664293369507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{1DB76064-FBA2-4822-A0FF-8510EF55B320}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453-4D46-BD98-7A8862CF120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{04FB310B-AC3D-467C-AD64-08C610543208}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453-4D46-BD98-7A8862CF1207}"/>
                </c:ext>
              </c:extLst>
            </c:dLbl>
            <c:dLbl>
              <c:idx val="32"/>
              <c:layout>
                <c:manualLayout>
                  <c:x val="0"/>
                  <c:y val="-1.690081706642567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{6AF99264-793C-4149-9B9E-4F3D410E02A3}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453-4D46-BD98-7A8862CF12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76.900000000000006</c:v>
                </c:pt>
                <c:pt idx="8">
                  <c:v>78.2</c:v>
                </c:pt>
                <c:pt idx="16">
                  <c:v>79.2</c:v>
                </c:pt>
                <c:pt idx="24">
                  <c:v>79.900000000000006</c:v>
                </c:pt>
                <c:pt idx="32">
                  <c:v>78.2</c:v>
                </c:pt>
              </c:numCache>
            </c:numRef>
          </c:xVal>
          <c:yVal>
            <c:numRef>
              <c:f>公会計指標分析・財政指標組合せ分析表!$BP$51:$DC$51</c:f>
              <c:numCache>
                <c:formatCode>#,##0.0;"▲ "#,##0.0</c:formatCode>
                <c:ptCount val="40"/>
                <c:pt idx="0">
                  <c:v>40.6</c:v>
                </c:pt>
                <c:pt idx="8">
                  <c:v>30.6</c:v>
                </c:pt>
                <c:pt idx="16">
                  <c:v>28.3</c:v>
                </c:pt>
                <c:pt idx="24">
                  <c:v>15.4</c:v>
                </c:pt>
                <c:pt idx="32">
                  <c:v>27</c:v>
                </c:pt>
              </c:numCache>
            </c:numRef>
          </c:yVal>
          <c:smooth val="0"/>
          <c:extLst>
            <c:ext xmlns:c16="http://schemas.microsoft.com/office/drawing/2014/chart" uri="{C3380CC4-5D6E-409C-BE32-E72D297353CC}">
              <c16:uniqueId val="{00000009-4453-4D46-BD98-7A8862CF12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{432D8F29-A03C-4ADC-A7E4-3121A5937A97}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453-4D46-BD98-7A8862CF12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{4A51A843-9EBD-4A3E-8271-33228CF7F0EF}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53-4D46-BD98-7A8862CF12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{0FDB9E7B-FE9B-4EB1-A8D1-64A525D96BE3}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53-4D46-BD98-7A8862CF12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{A3B4158E-0E05-487D-B820-FF45E18C6AA6}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53-4D46-BD98-7A8862CF12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{D287A498-44C8-4F61-BCB6-55E180A20D25}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53-4D46-BD98-7A8862CF1207}"/>
                </c:ext>
              </c:extLst>
            </c:dLbl>
            <c:dLbl>
              <c:idx val="8"/>
              <c:layout>
                <c:manualLayout>
                  <c:x val="0"/>
                  <c:y val="1.5024487837074091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{3A4B4AA8-165B-4A16-9539-B56E4621BDEA}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453-4D46-BD98-7A8862CF1207}"/>
                </c:ext>
              </c:extLst>
            </c:dLbl>
            <c:dLbl>
              <c:idx val="16"/>
              <c:layout>
                <c:manualLayout>
                  <c:x val="0"/>
                  <c:y val="1.422433039877142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{4D39632B-504A-4BAC-BB43-5FC4A3A933B0}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453-4D46-BD98-7A8862CF1207}"/>
                </c:ext>
              </c:extLst>
            </c:dLbl>
            <c:dLbl>
              <c:idx val="24"/>
              <c:layout>
                <c:manualLayout>
                  <c:x val="0"/>
                  <c:y val="-2.099165527263790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{8DC0DA78-41CD-4E59-AF85-9643D908B5BE}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453-4D46-BD98-7A8862CF1207}"/>
                </c:ext>
              </c:extLst>
            </c:dLbl>
            <c:dLbl>
              <c:idx val="32"/>
              <c:layout>
                <c:manualLayout>
                  <c:x val="0"/>
                  <c:y val="5.264876090159005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{16A6E4B4-F97A-4D7C-8F50-08FD4438AAC8}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453-4D46-BD98-7A8862CF12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453-4D46-BD98-7A8862CF1207}"/>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{B1F4444A-8739-44C7-B8B2-0878F273A8BF}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DD-4917-8368-946B4D3BF4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{F466F1E9-E0BB-4FDD-83AA-4A38BABBB3CC}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DD-4917-8368-946B4D3BF4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{DF6C332E-0325-41D1-B0EC-3C4BC2A88E66}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DD-4917-8368-946B4D3BF4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{1339F326-6A4D-4D8E-9B19-7731644C9D23}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DD-4917-8368-946B4D3BF4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{09E6CD0B-0105-4E19-A4B9-8DA27C9F7439}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DD-4917-8368-946B4D3BF43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{5387AC47-BCD8-433C-86C8-4679164F9730}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DD-4917-8368-946B4D3BF43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{68A74D9C-DD0F-4803-A650-7D20228CA6F3}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DD-4917-8368-946B4D3BF43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{71924212-312C-488E-8DBC-A151C2A53BAB}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DD-4917-8368-946B4D3BF43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{4B7A9911-A92B-4DB1-8C88-0ADDFD7122F7}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DD-4917-8368-946B4D3BF4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6.8</c:v>
                </c:pt>
                <c:pt idx="16">
                  <c:v>6.3</c:v>
                </c:pt>
                <c:pt idx="24">
                  <c:v>5.2</c:v>
                </c:pt>
                <c:pt idx="32">
                  <c:v>4.5999999999999996</c:v>
                </c:pt>
              </c:numCache>
            </c:numRef>
          </c:xVal>
          <c:yVal>
            <c:numRef>
              <c:f>公会計指標分析・財政指標組合せ分析表!$BP$73:$DC$73</c:f>
              <c:numCache>
                <c:formatCode>#,##0.0;"▲ "#,##0.0</c:formatCode>
                <c:ptCount val="40"/>
                <c:pt idx="0">
                  <c:v>40.6</c:v>
                </c:pt>
                <c:pt idx="8">
                  <c:v>30.6</c:v>
                </c:pt>
                <c:pt idx="16">
                  <c:v>28.3</c:v>
                </c:pt>
                <c:pt idx="24">
                  <c:v>15.4</c:v>
                </c:pt>
                <c:pt idx="32">
                  <c:v>27</c:v>
                </c:pt>
              </c:numCache>
            </c:numRef>
          </c:yVal>
          <c:smooth val="0"/>
          <c:extLst>
            <c:ext xmlns:c16="http://schemas.microsoft.com/office/drawing/2014/chart" uri="{C3380CC4-5D6E-409C-BE32-E72D297353CC}">
              <c16:uniqueId val="{00000009-91DD-4917-8368-946B4D3BF4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{3A026E23-CFBA-47D1-9DD6-FE8A64F6F9A6}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DD-4917-8368-946B4D3BF4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{D38D3C5D-E12F-46D1-B5A8-84EF9DD2EC6F}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DD-4917-8368-946B4D3BF4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{BAE4FA74-EE3C-4781-A848-D538CA87DBBC}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DD-4917-8368-946B4D3BF4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{E4D79E84-142E-4D8A-A309-2128B17661F4}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DD-4917-8368-946B4D3BF4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{DF8A59C1-70F9-4D96-8E89-205E8DEE42D3}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DD-4917-8368-946B4D3BF43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{51D42F9B-09F5-4B37-9E75-B0C8DAD4A2AB}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DD-4917-8368-946B4D3BF43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{2150F126-37C2-4301-A261-5EA00C6C8AA8}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DD-4917-8368-946B4D3BF43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{B747A39C-A12E-40D2-86A6-2F4225A59415}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DD-4917-8368-946B4D3BF43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{E80D794C-E84C-4E7F-8C89-4402B4B13BCC}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DD-4917-8368-946B4D3BF4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91DD-4917-8368-946B4D3BF43E}"/>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900">
              <a:solidFill>
                <a:schemeClr val="tx1"/>
              </a:solidFill>
              <a:effectLst/>
              <a:latin typeface="+mn-lt"/>
              <a:ea typeface="+mn-ea"/>
              <a:cs typeface="+mn-cs"/>
            </a:rPr>
            <a:t>財政力指数は</a:t>
          </a:r>
          <a:r>
            <a:rPr kumimoji="1" lang="en-US" altLang="ja-JP" sz="900">
              <a:solidFill>
                <a:schemeClr val="tx1"/>
              </a:solidFill>
              <a:effectLst/>
              <a:latin typeface="+mn-lt"/>
              <a:ea typeface="+mn-ea"/>
              <a:cs typeface="+mn-cs"/>
            </a:rPr>
            <a:t>0.59</a:t>
          </a:r>
          <a:r>
            <a:rPr kumimoji="1" lang="ja-JP" altLang="ja-JP" sz="900">
              <a:solidFill>
                <a:schemeClr val="tx1"/>
              </a:solidFill>
              <a:effectLst/>
              <a:latin typeface="+mn-lt"/>
              <a:ea typeface="+mn-ea"/>
              <a:cs typeface="+mn-cs"/>
            </a:rPr>
            <a:t>であり、前年度</a:t>
          </a:r>
          <a:r>
            <a:rPr kumimoji="1" lang="ja-JP" altLang="en-US" sz="900">
              <a:solidFill>
                <a:schemeClr val="tx1"/>
              </a:solidFill>
              <a:effectLst/>
              <a:latin typeface="+mn-lt"/>
              <a:ea typeface="+mn-ea"/>
              <a:cs typeface="+mn-cs"/>
            </a:rPr>
            <a:t>から増減はなかった</a:t>
          </a:r>
          <a:r>
            <a:rPr kumimoji="1" lang="ja-JP" altLang="ja-JP" sz="900">
              <a:solidFill>
                <a:schemeClr val="tx1"/>
              </a:solidFill>
              <a:effectLst/>
              <a:latin typeface="+mn-lt"/>
              <a:ea typeface="+mn-ea"/>
              <a:cs typeface="+mn-cs"/>
            </a:rPr>
            <a:t>。類似団体平均と比較し、</a:t>
          </a:r>
          <a:r>
            <a:rPr kumimoji="1" lang="en-US" altLang="ja-JP" sz="900">
              <a:solidFill>
                <a:schemeClr val="tx1"/>
              </a:solidFill>
              <a:effectLst/>
              <a:latin typeface="+mn-lt"/>
              <a:ea typeface="+mn-ea"/>
              <a:cs typeface="+mn-cs"/>
            </a:rPr>
            <a:t>0.4</a:t>
          </a:r>
          <a:r>
            <a:rPr kumimoji="1" lang="ja-JP" altLang="ja-JP" sz="900">
              <a:solidFill>
                <a:schemeClr val="tx1"/>
              </a:solidFill>
              <a:effectLst/>
              <a:latin typeface="+mn-lt"/>
              <a:ea typeface="+mn-ea"/>
              <a:cs typeface="+mn-cs"/>
            </a:rPr>
            <a:t>ポイント下回っている状況である。</a:t>
          </a:r>
          <a:endParaRPr lang="ja-JP" altLang="ja-JP" sz="900">
            <a:solidFill>
              <a:schemeClr val="tx1"/>
            </a:solidFill>
            <a:effectLst/>
          </a:endParaRPr>
        </a:p>
        <a:p>
          <a:r>
            <a:rPr kumimoji="1" lang="ja-JP" altLang="ja-JP" sz="900">
              <a:solidFill>
                <a:srgbClr val="FF0000"/>
              </a:solidFill>
              <a:effectLst/>
              <a:latin typeface="+mn-lt"/>
              <a:ea typeface="+mn-ea"/>
              <a:cs typeface="+mn-cs"/>
            </a:rPr>
            <a:t>　</a:t>
          </a:r>
          <a:r>
            <a:rPr kumimoji="1" lang="ja-JP" altLang="ja-JP" sz="900">
              <a:solidFill>
                <a:schemeClr val="tx1"/>
              </a:solidFill>
              <a:effectLst/>
              <a:latin typeface="+mn-lt"/>
              <a:ea typeface="+mn-ea"/>
              <a:cs typeface="+mn-cs"/>
            </a:rPr>
            <a:t>基準財政収入額は、</a:t>
          </a:r>
          <a:r>
            <a:rPr kumimoji="1" lang="ja-JP" altLang="en-US" sz="900">
              <a:solidFill>
                <a:schemeClr val="tx1"/>
              </a:solidFill>
              <a:effectLst/>
              <a:latin typeface="+mn-lt"/>
              <a:ea typeface="+mn-ea"/>
              <a:cs typeface="+mn-cs"/>
            </a:rPr>
            <a:t>市町村民</a:t>
          </a:r>
          <a:r>
            <a:rPr kumimoji="1" lang="ja-JP" altLang="ja-JP" sz="900">
              <a:solidFill>
                <a:schemeClr val="tx1"/>
              </a:solidFill>
              <a:effectLst/>
              <a:latin typeface="+mn-lt"/>
              <a:ea typeface="+mn-ea"/>
              <a:cs typeface="+mn-cs"/>
            </a:rPr>
            <a:t>税や地方消費税交付金が</a:t>
          </a:r>
          <a:r>
            <a:rPr kumimoji="1" lang="ja-JP" altLang="en-US" sz="900">
              <a:solidFill>
                <a:schemeClr val="tx1"/>
              </a:solidFill>
              <a:effectLst/>
              <a:latin typeface="+mn-lt"/>
              <a:ea typeface="+mn-ea"/>
              <a:cs typeface="+mn-cs"/>
            </a:rPr>
            <a:t>減少</a:t>
          </a:r>
          <a:r>
            <a:rPr kumimoji="1" lang="ja-JP" altLang="ja-JP" sz="900">
              <a:solidFill>
                <a:schemeClr val="tx1"/>
              </a:solidFill>
              <a:effectLst/>
              <a:latin typeface="+mn-lt"/>
              <a:ea typeface="+mn-ea"/>
              <a:cs typeface="+mn-cs"/>
            </a:rPr>
            <a:t>したことなどから、前年度比</a:t>
          </a:r>
          <a:r>
            <a:rPr kumimoji="1" lang="en-US" altLang="ja-JP" sz="900">
              <a:solidFill>
                <a:schemeClr val="tx1"/>
              </a:solidFill>
              <a:effectLst/>
              <a:latin typeface="+mn-lt"/>
              <a:ea typeface="+mn-ea"/>
              <a:cs typeface="+mn-cs"/>
            </a:rPr>
            <a:t>17,065</a:t>
          </a:r>
          <a:r>
            <a:rPr kumimoji="1" lang="ja-JP" altLang="ja-JP" sz="900">
              <a:solidFill>
                <a:schemeClr val="tx1"/>
              </a:solidFill>
              <a:effectLst/>
              <a:latin typeface="+mn-lt"/>
              <a:ea typeface="+mn-ea"/>
              <a:cs typeface="+mn-cs"/>
            </a:rPr>
            <a:t>千円の</a:t>
          </a:r>
          <a:r>
            <a:rPr kumimoji="1" lang="ja-JP" altLang="en-US" sz="900">
              <a:solidFill>
                <a:schemeClr val="tx1"/>
              </a:solidFill>
              <a:effectLst/>
              <a:latin typeface="+mn-lt"/>
              <a:ea typeface="+mn-ea"/>
              <a:cs typeface="+mn-cs"/>
            </a:rPr>
            <a:t>減少</a:t>
          </a:r>
          <a:r>
            <a:rPr kumimoji="1" lang="ja-JP" altLang="ja-JP" sz="900">
              <a:solidFill>
                <a:schemeClr val="tx1"/>
              </a:solidFill>
              <a:effectLst/>
              <a:latin typeface="+mn-lt"/>
              <a:ea typeface="+mn-ea"/>
              <a:cs typeface="+mn-cs"/>
            </a:rPr>
            <a:t>。</a:t>
          </a:r>
          <a:r>
            <a:rPr kumimoji="1" lang="ja-JP" altLang="ja-JP" sz="900" b="0">
              <a:solidFill>
                <a:schemeClr val="tx1"/>
              </a:solidFill>
              <a:effectLst/>
              <a:latin typeface="+mn-lt"/>
              <a:ea typeface="+mn-ea"/>
              <a:cs typeface="+mn-cs"/>
            </a:rPr>
            <a:t>基準財政需要額は、臨時財政対策債振替相当額が減少した影響を受け、</a:t>
          </a:r>
          <a:r>
            <a:rPr kumimoji="1" lang="ja-JP" altLang="ja-JP" sz="900">
              <a:solidFill>
                <a:schemeClr val="tx1"/>
              </a:solidFill>
              <a:effectLst/>
              <a:latin typeface="+mn-lt"/>
              <a:ea typeface="+mn-ea"/>
              <a:cs typeface="+mn-cs"/>
            </a:rPr>
            <a:t>前年度比</a:t>
          </a:r>
          <a:r>
            <a:rPr kumimoji="1" lang="en-US" altLang="ja-JP" sz="900">
              <a:solidFill>
                <a:schemeClr val="tx1"/>
              </a:solidFill>
              <a:effectLst/>
              <a:latin typeface="+mn-lt"/>
              <a:ea typeface="+mn-ea"/>
              <a:cs typeface="+mn-cs"/>
            </a:rPr>
            <a:t>215,462</a:t>
          </a:r>
          <a:r>
            <a:rPr kumimoji="1" lang="ja-JP" altLang="ja-JP" sz="900">
              <a:solidFill>
                <a:schemeClr val="tx1"/>
              </a:solidFill>
              <a:effectLst/>
              <a:latin typeface="+mn-lt"/>
              <a:ea typeface="+mn-ea"/>
              <a:cs typeface="+mn-cs"/>
            </a:rPr>
            <a:t>千円の増となった。単年度の指数としては</a:t>
          </a:r>
          <a:r>
            <a:rPr kumimoji="1" lang="en-US" altLang="ja-JP" sz="900">
              <a:solidFill>
                <a:schemeClr val="tx1"/>
              </a:solidFill>
              <a:effectLst/>
              <a:latin typeface="+mn-lt"/>
              <a:ea typeface="+mn-ea"/>
              <a:cs typeface="+mn-cs"/>
            </a:rPr>
            <a:t>0.568</a:t>
          </a:r>
          <a:r>
            <a:rPr kumimoji="1" lang="ja-JP" altLang="ja-JP" sz="900">
              <a:solidFill>
                <a:schemeClr val="tx1"/>
              </a:solidFill>
              <a:effectLst/>
              <a:latin typeface="+mn-lt"/>
              <a:ea typeface="+mn-ea"/>
              <a:cs typeface="+mn-cs"/>
            </a:rPr>
            <a:t>となり、前年度から</a:t>
          </a:r>
          <a:r>
            <a:rPr kumimoji="1" lang="en-US" altLang="ja-JP" sz="900">
              <a:solidFill>
                <a:schemeClr val="tx1"/>
              </a:solidFill>
              <a:effectLst/>
              <a:latin typeface="+mn-lt"/>
              <a:ea typeface="+mn-ea"/>
              <a:cs typeface="+mn-cs"/>
            </a:rPr>
            <a:t>0.02</a:t>
          </a:r>
          <a:r>
            <a:rPr kumimoji="1" lang="ja-JP" altLang="ja-JP" sz="900">
              <a:solidFill>
                <a:schemeClr val="tx1"/>
              </a:solidFill>
              <a:effectLst/>
              <a:latin typeface="+mn-lt"/>
              <a:ea typeface="+mn-ea"/>
              <a:cs typeface="+mn-cs"/>
            </a:rPr>
            <a:t>ポイントの低下となった（当該数値（</a:t>
          </a:r>
          <a:r>
            <a:rPr kumimoji="1" lang="en-US" altLang="ja-JP" sz="900">
              <a:solidFill>
                <a:schemeClr val="tx1"/>
              </a:solidFill>
              <a:effectLst/>
              <a:latin typeface="+mn-lt"/>
              <a:ea typeface="+mn-ea"/>
              <a:cs typeface="+mn-cs"/>
            </a:rPr>
            <a:t>R6</a:t>
          </a:r>
          <a:r>
            <a:rPr kumimoji="1" lang="ja-JP" altLang="ja-JP" sz="900">
              <a:solidFill>
                <a:schemeClr val="tx1"/>
              </a:solidFill>
              <a:effectLst/>
              <a:latin typeface="+mn-lt"/>
              <a:ea typeface="+mn-ea"/>
              <a:cs typeface="+mn-cs"/>
            </a:rPr>
            <a:t>：</a:t>
          </a:r>
          <a:r>
            <a:rPr kumimoji="1" lang="en-US" altLang="ja-JP" sz="900">
              <a:solidFill>
                <a:schemeClr val="tx1"/>
              </a:solidFill>
              <a:effectLst/>
              <a:latin typeface="+mn-lt"/>
              <a:ea typeface="+mn-ea"/>
              <a:cs typeface="+mn-cs"/>
            </a:rPr>
            <a:t>0.587</a:t>
          </a:r>
          <a:r>
            <a:rPr kumimoji="1" lang="ja-JP" altLang="ja-JP" sz="900">
              <a:solidFill>
                <a:schemeClr val="tx1"/>
              </a:solidFill>
              <a:effectLst/>
              <a:latin typeface="+mn-lt"/>
              <a:ea typeface="+mn-ea"/>
              <a:cs typeface="+mn-cs"/>
            </a:rPr>
            <a:t>）は３か年平均の数値）。</a:t>
          </a:r>
          <a:endParaRPr lang="ja-JP" altLang="ja-JP" sz="900">
            <a:solidFill>
              <a:schemeClr val="tx1"/>
            </a:solidFill>
            <a:effectLst/>
          </a:endParaRPr>
        </a:p>
        <a:p>
          <a:r>
            <a:rPr lang="ja-JP" altLang="ja-JP" sz="900">
              <a:solidFill>
                <a:srgbClr val="FF0000"/>
              </a:solidFill>
              <a:effectLst/>
              <a:latin typeface="+mn-lt"/>
              <a:ea typeface="+mn-ea"/>
              <a:cs typeface="+mn-cs"/>
            </a:rPr>
            <a:t>　</a:t>
          </a:r>
          <a:r>
            <a:rPr lang="ja-JP" altLang="ja-JP" sz="900">
              <a:solidFill>
                <a:schemeClr val="tx1"/>
              </a:solidFill>
              <a:effectLst/>
              <a:latin typeface="+mn-lt"/>
              <a:ea typeface="+mn-ea"/>
              <a:cs typeface="+mn-cs"/>
            </a:rPr>
            <a:t>歳入面では、</a:t>
          </a:r>
          <a:r>
            <a:rPr kumimoji="1" lang="ja-JP" altLang="ja-JP" sz="900">
              <a:solidFill>
                <a:schemeClr val="tx1"/>
              </a:solidFill>
              <a:effectLst/>
              <a:latin typeface="+mn-lt"/>
              <a:ea typeface="+mn-ea"/>
              <a:cs typeface="+mn-cs"/>
            </a:rPr>
            <a:t>生産年齢人口の減に伴う町税の減収傾向は依然としてかわらないことから、引き続き事務事業の見直しを行うなかで経費削減を図るとともに、町税等の収納強化、未利用財産の活用及び売却、企業誘致の推進等により歳入の確保に努める。</a:t>
          </a:r>
          <a:endParaRPr lang="ja-JP" altLang="ja-JP" sz="9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28222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132645</xdr:rowOff>
    </xdr:from>
    <xdr:to>
      <xdr:col>15</xdr:col>
      <xdr:colOff>82550</xdr:colOff>
      <xdr:row>43</xdr:row>
      <xdr:rowOff>1411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335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92428</xdr:rowOff>
    </xdr:from>
    <xdr:to>
      <xdr:col>11</xdr:col>
      <xdr:colOff>31750</xdr:colOff>
      <xdr:row>42</xdr:row>
      <xdr:rowOff>132645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933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81845</xdr:rowOff>
    </xdr:from>
    <xdr:to>
      <xdr:col>11</xdr:col>
      <xdr:colOff>82550</xdr:colOff>
      <xdr:row>43</xdr:row>
      <xdr:rowOff>11995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168222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経常収支比率は</a:t>
          </a:r>
          <a:r>
            <a:rPr kumimoji="1" lang="en-US" altLang="ja-JP" sz="1100">
              <a:solidFill>
                <a:schemeClr val="tx1"/>
              </a:solidFill>
              <a:effectLst/>
              <a:latin typeface="+mn-lt"/>
              <a:ea typeface="+mn-ea"/>
              <a:cs typeface="+mn-cs"/>
            </a:rPr>
            <a:t>88.6</a:t>
          </a:r>
          <a:r>
            <a:rPr kumimoji="1" lang="ja-JP" altLang="ja-JP" sz="1100">
              <a:solidFill>
                <a:schemeClr val="tx1"/>
              </a:solidFill>
              <a:effectLst/>
              <a:latin typeface="+mn-lt"/>
              <a:ea typeface="+mn-ea"/>
              <a:cs typeface="+mn-cs"/>
            </a:rPr>
            <a:t>％であり、前年度比</a:t>
          </a:r>
          <a:r>
            <a:rPr kumimoji="1" lang="en-US" altLang="ja-JP" sz="1100">
              <a:solidFill>
                <a:schemeClr val="tx1"/>
              </a:solidFill>
              <a:effectLst/>
              <a:latin typeface="+mn-lt"/>
              <a:ea typeface="+mn-ea"/>
              <a:cs typeface="+mn-cs"/>
            </a:rPr>
            <a:t>0.7</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した。類似団体平均と比較し、</a:t>
          </a:r>
          <a:r>
            <a:rPr kumimoji="1" lang="en-US" altLang="ja-JP" sz="1100">
              <a:solidFill>
                <a:schemeClr val="tx1"/>
              </a:solidFill>
              <a:effectLst/>
              <a:latin typeface="+mn-lt"/>
              <a:ea typeface="+mn-ea"/>
              <a:cs typeface="+mn-cs"/>
            </a:rPr>
            <a:t>2.7</a:t>
          </a:r>
          <a:r>
            <a:rPr kumimoji="1" lang="ja-JP" altLang="ja-JP" sz="1100">
              <a:solidFill>
                <a:schemeClr val="tx1"/>
              </a:solidFill>
              <a:effectLst/>
              <a:latin typeface="+mn-lt"/>
              <a:ea typeface="+mn-ea"/>
              <a:cs typeface="+mn-cs"/>
            </a:rPr>
            <a:t>ポイント下回っている状況である。</a:t>
          </a:r>
          <a:endParaRPr lang="ja-JP" altLang="ja-JP" sz="1400">
            <a:solidFill>
              <a:schemeClr val="tx1"/>
            </a:solidFill>
            <a:effectLst/>
          </a:endParaRPr>
        </a:p>
        <a:p>
          <a:pPr eaLnBrk="1" fontAlgn="auto" latinLnBrk="0" hangingPunct="1"/>
          <a:r>
            <a:rPr kumimoji="1" lang="ja-JP" altLang="ja-JP" sz="1100" b="0">
              <a:solidFill>
                <a:srgbClr val="FF0000"/>
              </a:solidFill>
              <a:effectLst/>
              <a:latin typeface="+mn-lt"/>
              <a:ea typeface="+mn-ea"/>
              <a:cs typeface="+mn-cs"/>
            </a:rPr>
            <a:t>　</a:t>
          </a:r>
          <a:r>
            <a:rPr lang="ja-JP" altLang="ja-JP" sz="1100">
              <a:solidFill>
                <a:schemeClr val="tx1"/>
              </a:solidFill>
              <a:effectLst/>
              <a:latin typeface="+mn-lt"/>
              <a:ea typeface="+mn-ea"/>
              <a:cs typeface="+mn-cs"/>
            </a:rPr>
            <a:t>収入面では、</a:t>
          </a:r>
          <a:r>
            <a:rPr lang="ja-JP" altLang="en-US" sz="1100">
              <a:solidFill>
                <a:schemeClr val="tx1"/>
              </a:solidFill>
              <a:effectLst/>
              <a:latin typeface="+mn-lt"/>
              <a:ea typeface="+mn-ea"/>
              <a:cs typeface="+mn-cs"/>
            </a:rPr>
            <a:t>地方交付税</a:t>
          </a:r>
          <a:r>
            <a:rPr lang="ja-JP" altLang="ja-JP" sz="1100">
              <a:solidFill>
                <a:schemeClr val="tx1"/>
              </a:solidFill>
              <a:effectLst/>
              <a:latin typeface="+mn-lt"/>
              <a:ea typeface="+mn-ea"/>
              <a:cs typeface="+mn-cs"/>
            </a:rPr>
            <a:t>が増加したこと、支出面では</a:t>
          </a:r>
          <a:r>
            <a:rPr lang="ja-JP" altLang="en-US" sz="1100">
              <a:solidFill>
                <a:schemeClr val="tx1"/>
              </a:solidFill>
              <a:effectLst/>
              <a:latin typeface="+mn-lt"/>
              <a:ea typeface="+mn-ea"/>
              <a:cs typeface="+mn-cs"/>
            </a:rPr>
            <a:t>人事院勧告による給料改定による人件費の増加など</a:t>
          </a:r>
          <a:r>
            <a:rPr lang="ja-JP" altLang="ja-JP" sz="1100">
              <a:solidFill>
                <a:schemeClr val="tx1"/>
              </a:solidFill>
              <a:effectLst/>
              <a:latin typeface="+mn-lt"/>
              <a:ea typeface="+mn-ea"/>
              <a:cs typeface="+mn-cs"/>
            </a:rPr>
            <a:t>の要因により</a:t>
          </a:r>
          <a:r>
            <a:rPr lang="ja-JP" altLang="en-US" sz="1100">
              <a:solidFill>
                <a:schemeClr val="tx1"/>
              </a:solidFill>
              <a:effectLst/>
              <a:latin typeface="+mn-lt"/>
              <a:ea typeface="+mn-ea"/>
              <a:cs typeface="+mn-cs"/>
            </a:rPr>
            <a:t>増加</a:t>
          </a:r>
          <a:r>
            <a:rPr lang="ja-JP" altLang="ja-JP" sz="1100">
              <a:solidFill>
                <a:schemeClr val="tx1"/>
              </a:solidFill>
              <a:effectLst/>
              <a:latin typeface="+mn-lt"/>
              <a:ea typeface="+mn-ea"/>
              <a:cs typeface="+mn-cs"/>
            </a:rPr>
            <a:t>した。</a:t>
          </a:r>
          <a:endParaRPr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tx1"/>
              </a:solidFill>
              <a:effectLst/>
              <a:latin typeface="+mn-lt"/>
              <a:ea typeface="+mn-ea"/>
              <a:cs typeface="+mn-cs"/>
            </a:rPr>
            <a:t>　</a:t>
          </a:r>
          <a:r>
            <a:rPr kumimoji="1" lang="ja-JP" altLang="ja-JP" sz="1100" b="0">
              <a:solidFill>
                <a:schemeClr val="tx1"/>
              </a:solidFill>
              <a:effectLst/>
              <a:latin typeface="+mn-lt"/>
              <a:ea typeface="+mn-ea"/>
              <a:cs typeface="+mn-cs"/>
            </a:rPr>
            <a:t>歳入の増と比較して、歳出が大きく増加したことから前年度比で</a:t>
          </a:r>
          <a:r>
            <a:rPr kumimoji="1" lang="en-US" altLang="ja-JP" sz="1100" b="0">
              <a:solidFill>
                <a:schemeClr val="tx1"/>
              </a:solidFill>
              <a:effectLst/>
              <a:latin typeface="+mn-lt"/>
              <a:ea typeface="+mn-ea"/>
              <a:cs typeface="+mn-cs"/>
            </a:rPr>
            <a:t>0.7</a:t>
          </a:r>
          <a:r>
            <a:rPr kumimoji="1" lang="ja-JP" altLang="ja-JP" sz="1100" b="0">
              <a:solidFill>
                <a:schemeClr val="tx1"/>
              </a:solidFill>
              <a:effectLst/>
              <a:latin typeface="+mn-lt"/>
              <a:ea typeface="+mn-ea"/>
              <a:cs typeface="+mn-cs"/>
            </a:rPr>
            <a:t>ポイント増となった。</a:t>
          </a:r>
          <a:endParaRPr lang="ja-JP" altLang="ja-JP" sz="1400">
            <a:solidFill>
              <a:schemeClr val="tx1"/>
            </a:solidFill>
            <a:effectLst/>
          </a:endParaRPr>
        </a:p>
        <a:p>
          <a:r>
            <a:rPr kumimoji="1" lang="ja-JP" altLang="ja-JP" sz="1100" b="0">
              <a:solidFill>
                <a:schemeClr val="tx1"/>
              </a:solidFill>
              <a:effectLst/>
              <a:latin typeface="+mn-lt"/>
              <a:ea typeface="+mn-ea"/>
              <a:cs typeface="+mn-cs"/>
            </a:rPr>
            <a:t>　引き続き行政運営の効率化を図っていく。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38418</xdr:rowOff>
    </xdr:from>
    <xdr:to>
      <xdr:col>23</xdr:col>
      <xdr:colOff>133350</xdr:colOff>
      <xdr:row>62</xdr:row>
      <xdr:rowOff>80645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68318"/>
          <a:ext cx="8382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38418</xdr:rowOff>
    </xdr:from>
    <xdr:to>
      <xdr:col>19</xdr:col>
      <xdr:colOff>133350</xdr:colOff>
      <xdr:row>62</xdr:row>
      <xdr:rowOff>140970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668318"/>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34925</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93375"/>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34925</xdr:rowOff>
    </xdr:from>
    <xdr:to>
      <xdr:col>11</xdr:col>
      <xdr:colOff>31750</xdr:colOff>
      <xdr:row>62</xdr:row>
      <xdr:rowOff>116840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93375"/>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29845</xdr:rowOff>
    </xdr:from>
    <xdr:to>
      <xdr:col>23</xdr:col>
      <xdr:colOff>184150</xdr:colOff>
      <xdr:row>62</xdr:row>
      <xdr:rowOff>131445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46372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159068</xdr:rowOff>
    </xdr:from>
    <xdr:to>
      <xdr:col>19</xdr:col>
      <xdr:colOff>184150</xdr:colOff>
      <xdr:row>62</xdr:row>
      <xdr:rowOff>89218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99395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86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155575</xdr:rowOff>
    </xdr:from>
    <xdr:to>
      <xdr:col>11</xdr:col>
      <xdr:colOff>82550</xdr:colOff>
      <xdr:row>61</xdr:row>
      <xdr:rowOff>85725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95902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900">
              <a:solidFill>
                <a:schemeClr val="tx1"/>
              </a:solidFill>
              <a:effectLst/>
              <a:latin typeface="+mn-lt"/>
              <a:ea typeface="+mn-ea"/>
              <a:cs typeface="+mn-cs"/>
            </a:rPr>
            <a:t>人口１人当たり人件費・物件費等決算額は</a:t>
          </a:r>
          <a:r>
            <a:rPr kumimoji="1" lang="en-US" altLang="ja-JP" sz="900">
              <a:solidFill>
                <a:schemeClr val="tx1"/>
              </a:solidFill>
              <a:effectLst/>
              <a:latin typeface="+mn-lt"/>
              <a:ea typeface="+mn-ea"/>
              <a:cs typeface="+mn-cs"/>
            </a:rPr>
            <a:t>118,114</a:t>
          </a:r>
          <a:r>
            <a:rPr kumimoji="1" lang="ja-JP" altLang="ja-JP" sz="900">
              <a:solidFill>
                <a:schemeClr val="tx1"/>
              </a:solidFill>
              <a:effectLst/>
              <a:latin typeface="+mn-lt"/>
              <a:ea typeface="+mn-ea"/>
              <a:cs typeface="+mn-cs"/>
            </a:rPr>
            <a:t>円となり、前年度比</a:t>
          </a:r>
          <a:r>
            <a:rPr kumimoji="1" lang="en-US" altLang="ja-JP" sz="900">
              <a:solidFill>
                <a:schemeClr val="tx1"/>
              </a:solidFill>
              <a:effectLst/>
              <a:latin typeface="+mn-lt"/>
              <a:ea typeface="+mn-ea"/>
              <a:cs typeface="+mn-cs"/>
            </a:rPr>
            <a:t>6,798</a:t>
          </a:r>
          <a:r>
            <a:rPr kumimoji="1" lang="ja-JP" altLang="ja-JP" sz="900">
              <a:solidFill>
                <a:schemeClr val="tx1"/>
              </a:solidFill>
              <a:effectLst/>
              <a:latin typeface="+mn-lt"/>
              <a:ea typeface="+mn-ea"/>
              <a:cs typeface="+mn-cs"/>
            </a:rPr>
            <a:t>円の</a:t>
          </a:r>
          <a:r>
            <a:rPr kumimoji="1" lang="ja-JP" altLang="en-US" sz="900">
              <a:solidFill>
                <a:schemeClr val="tx1"/>
              </a:solidFill>
              <a:effectLst/>
              <a:latin typeface="+mn-lt"/>
              <a:ea typeface="+mn-ea"/>
              <a:cs typeface="+mn-cs"/>
            </a:rPr>
            <a:t>増加</a:t>
          </a:r>
          <a:r>
            <a:rPr kumimoji="1" lang="ja-JP" altLang="ja-JP" sz="900">
              <a:solidFill>
                <a:schemeClr val="tx1"/>
              </a:solidFill>
              <a:effectLst/>
              <a:latin typeface="+mn-lt"/>
              <a:ea typeface="+mn-ea"/>
              <a:cs typeface="+mn-cs"/>
            </a:rPr>
            <a:t>となった。</a:t>
          </a:r>
          <a:endParaRPr lang="ja-JP" altLang="ja-JP" sz="900">
            <a:solidFill>
              <a:schemeClr val="tx1"/>
            </a:solidFill>
            <a:effectLst/>
          </a:endParaRPr>
        </a:p>
        <a:p>
          <a:r>
            <a:rPr kumimoji="1" lang="ja-JP" altLang="ja-JP" sz="900">
              <a:solidFill>
                <a:schemeClr val="tx1"/>
              </a:solidFill>
              <a:effectLst/>
              <a:latin typeface="+mn-lt"/>
              <a:ea typeface="+mn-ea"/>
              <a:cs typeface="+mn-cs"/>
            </a:rPr>
            <a:t>類似団体平均と比較し、</a:t>
          </a:r>
          <a:r>
            <a:rPr kumimoji="1" lang="en-US" altLang="ja-JP" sz="900">
              <a:solidFill>
                <a:schemeClr val="tx1"/>
              </a:solidFill>
              <a:effectLst/>
              <a:latin typeface="+mn-lt"/>
              <a:ea typeface="+mn-ea"/>
              <a:cs typeface="+mn-cs"/>
            </a:rPr>
            <a:t>29,162</a:t>
          </a:r>
          <a:r>
            <a:rPr kumimoji="1" lang="ja-JP" altLang="ja-JP" sz="900">
              <a:solidFill>
                <a:schemeClr val="tx1"/>
              </a:solidFill>
              <a:effectLst/>
              <a:latin typeface="+mn-lt"/>
              <a:ea typeface="+mn-ea"/>
              <a:cs typeface="+mn-cs"/>
            </a:rPr>
            <a:t>円下回っている状況である。</a:t>
          </a:r>
          <a:endParaRPr lang="ja-JP" altLang="ja-JP" sz="900">
            <a:solidFill>
              <a:schemeClr val="tx1"/>
            </a:solidFill>
            <a:effectLst/>
          </a:endParaRPr>
        </a:p>
        <a:p>
          <a:pPr eaLnBrk="1" fontAlgn="auto" latinLnBrk="0" hangingPunct="1"/>
          <a:r>
            <a:rPr kumimoji="1" lang="ja-JP" altLang="ja-JP" sz="900">
              <a:solidFill>
                <a:schemeClr val="tx1"/>
              </a:solidFill>
              <a:effectLst/>
              <a:latin typeface="+mn-lt"/>
              <a:ea typeface="+mn-ea"/>
              <a:cs typeface="+mn-cs"/>
            </a:rPr>
            <a:t>　人口が</a:t>
          </a:r>
          <a:r>
            <a:rPr kumimoji="1" lang="en-US" altLang="ja-JP" sz="900">
              <a:solidFill>
                <a:schemeClr val="tx1"/>
              </a:solidFill>
              <a:effectLst/>
              <a:latin typeface="+mn-lt"/>
              <a:ea typeface="+mn-ea"/>
              <a:cs typeface="+mn-cs"/>
            </a:rPr>
            <a:t>27,886</a:t>
          </a:r>
          <a:r>
            <a:rPr kumimoji="1" lang="ja-JP" altLang="ja-JP" sz="900">
              <a:solidFill>
                <a:schemeClr val="tx1"/>
              </a:solidFill>
              <a:effectLst/>
              <a:latin typeface="+mn-lt"/>
              <a:ea typeface="+mn-ea"/>
              <a:cs typeface="+mn-cs"/>
            </a:rPr>
            <a:t>人（</a:t>
          </a:r>
          <a:r>
            <a:rPr kumimoji="1" lang="en-US" altLang="ja-JP" sz="900">
              <a:solidFill>
                <a:schemeClr val="tx1"/>
              </a:solidFill>
              <a:effectLst/>
              <a:latin typeface="+mn-lt"/>
              <a:ea typeface="+mn-ea"/>
              <a:cs typeface="+mn-cs"/>
            </a:rPr>
            <a:t>R6.1.1</a:t>
          </a:r>
          <a:r>
            <a:rPr kumimoji="1" lang="ja-JP" altLang="ja-JP" sz="900">
              <a:solidFill>
                <a:schemeClr val="tx1"/>
              </a:solidFill>
              <a:effectLst/>
              <a:latin typeface="+mn-lt"/>
              <a:ea typeface="+mn-ea"/>
              <a:cs typeface="+mn-cs"/>
            </a:rPr>
            <a:t>時点）から</a:t>
          </a:r>
          <a:r>
            <a:rPr kumimoji="1" lang="en-US" altLang="ja-JP" sz="900">
              <a:solidFill>
                <a:schemeClr val="tx1"/>
              </a:solidFill>
              <a:effectLst/>
              <a:latin typeface="+mn-lt"/>
              <a:ea typeface="+mn-ea"/>
              <a:cs typeface="+mn-cs"/>
            </a:rPr>
            <a:t>27,448</a:t>
          </a:r>
          <a:r>
            <a:rPr kumimoji="1" lang="ja-JP" altLang="ja-JP" sz="900">
              <a:solidFill>
                <a:schemeClr val="tx1"/>
              </a:solidFill>
              <a:effectLst/>
              <a:latin typeface="+mn-lt"/>
              <a:ea typeface="+mn-ea"/>
              <a:cs typeface="+mn-cs"/>
            </a:rPr>
            <a:t>人（</a:t>
          </a:r>
          <a:r>
            <a:rPr kumimoji="1" lang="en-US" altLang="ja-JP" sz="900">
              <a:solidFill>
                <a:schemeClr val="tx1"/>
              </a:solidFill>
              <a:effectLst/>
              <a:latin typeface="+mn-lt"/>
              <a:ea typeface="+mn-ea"/>
              <a:cs typeface="+mn-cs"/>
            </a:rPr>
            <a:t>R7.1.1</a:t>
          </a:r>
          <a:r>
            <a:rPr kumimoji="1" lang="ja-JP" altLang="ja-JP" sz="900">
              <a:solidFill>
                <a:schemeClr val="tx1"/>
              </a:solidFill>
              <a:effectLst/>
              <a:latin typeface="+mn-lt"/>
              <a:ea typeface="+mn-ea"/>
              <a:cs typeface="+mn-cs"/>
            </a:rPr>
            <a:t>時点）と前年比で▲</a:t>
          </a:r>
          <a:r>
            <a:rPr kumimoji="1" lang="en-US" altLang="ja-JP" sz="900">
              <a:solidFill>
                <a:schemeClr val="tx1"/>
              </a:solidFill>
              <a:effectLst/>
              <a:latin typeface="+mn-lt"/>
              <a:ea typeface="+mn-ea"/>
              <a:cs typeface="+mn-cs"/>
            </a:rPr>
            <a:t>438</a:t>
          </a:r>
          <a:r>
            <a:rPr kumimoji="1" lang="ja-JP" altLang="ja-JP" sz="900">
              <a:solidFill>
                <a:schemeClr val="tx1"/>
              </a:solidFill>
              <a:effectLst/>
              <a:latin typeface="+mn-lt"/>
              <a:ea typeface="+mn-ea"/>
              <a:cs typeface="+mn-cs"/>
            </a:rPr>
            <a:t>人、</a:t>
          </a:r>
          <a:r>
            <a:rPr kumimoji="1" lang="en-US" altLang="ja-JP" sz="900">
              <a:solidFill>
                <a:schemeClr val="tx1"/>
              </a:solidFill>
              <a:effectLst/>
              <a:latin typeface="+mn-lt"/>
              <a:ea typeface="+mn-ea"/>
              <a:cs typeface="+mn-cs"/>
            </a:rPr>
            <a:t>1.57</a:t>
          </a:r>
          <a:r>
            <a:rPr kumimoji="1" lang="ja-JP" altLang="ja-JP" sz="900">
              <a:solidFill>
                <a:schemeClr val="tx1"/>
              </a:solidFill>
              <a:effectLst/>
              <a:latin typeface="+mn-lt"/>
              <a:ea typeface="+mn-ea"/>
              <a:cs typeface="+mn-cs"/>
            </a:rPr>
            <a:t>％減少しているが、人件費については、</a:t>
          </a:r>
          <a:r>
            <a:rPr kumimoji="1" lang="ja-JP" altLang="en-US" sz="900">
              <a:solidFill>
                <a:schemeClr val="tx1"/>
              </a:solidFill>
              <a:effectLst/>
              <a:latin typeface="+mn-lt"/>
              <a:ea typeface="+mn-ea"/>
              <a:cs typeface="+mn-cs"/>
            </a:rPr>
            <a:t>人事院勧告</a:t>
          </a:r>
          <a:r>
            <a:rPr kumimoji="1" lang="ja-JP" altLang="ja-JP" sz="900">
              <a:solidFill>
                <a:schemeClr val="tx1"/>
              </a:solidFill>
              <a:effectLst/>
              <a:latin typeface="+mn-lt"/>
              <a:ea typeface="+mn-ea"/>
              <a:cs typeface="+mn-cs"/>
            </a:rPr>
            <a:t>などにより</a:t>
          </a:r>
          <a:r>
            <a:rPr kumimoji="1" lang="ja-JP" altLang="en-US" sz="900">
              <a:solidFill>
                <a:schemeClr val="tx1"/>
              </a:solidFill>
              <a:effectLst/>
              <a:latin typeface="+mn-lt"/>
              <a:ea typeface="+mn-ea"/>
              <a:cs typeface="+mn-cs"/>
            </a:rPr>
            <a:t>増加</a:t>
          </a:r>
          <a:r>
            <a:rPr kumimoji="1" lang="ja-JP" altLang="ja-JP" sz="900">
              <a:solidFill>
                <a:schemeClr val="tx1"/>
              </a:solidFill>
              <a:effectLst/>
              <a:latin typeface="+mn-lt"/>
              <a:ea typeface="+mn-ea"/>
              <a:cs typeface="+mn-cs"/>
            </a:rPr>
            <a:t>。物件費についても、</a:t>
          </a:r>
          <a:r>
            <a:rPr kumimoji="1" lang="ja-JP" altLang="en-US" sz="900">
              <a:solidFill>
                <a:schemeClr val="tx1"/>
              </a:solidFill>
              <a:effectLst/>
              <a:latin typeface="+mn-lt"/>
              <a:ea typeface="+mn-ea"/>
              <a:cs typeface="+mn-cs"/>
            </a:rPr>
            <a:t>物価高騰</a:t>
          </a:r>
          <a:r>
            <a:rPr kumimoji="1" lang="ja-JP" altLang="ja-JP" sz="900">
              <a:solidFill>
                <a:schemeClr val="tx1"/>
              </a:solidFill>
              <a:effectLst/>
              <a:latin typeface="+mn-lt"/>
              <a:ea typeface="+mn-ea"/>
              <a:cs typeface="+mn-cs"/>
            </a:rPr>
            <a:t>などにより</a:t>
          </a:r>
          <a:r>
            <a:rPr kumimoji="1" lang="ja-JP" altLang="en-US" sz="900">
              <a:solidFill>
                <a:schemeClr val="tx1"/>
              </a:solidFill>
              <a:effectLst/>
              <a:latin typeface="+mn-lt"/>
              <a:ea typeface="+mn-ea"/>
              <a:cs typeface="+mn-cs"/>
            </a:rPr>
            <a:t>増加</a:t>
          </a:r>
          <a:r>
            <a:rPr kumimoji="1" lang="ja-JP" altLang="ja-JP" sz="900">
              <a:solidFill>
                <a:schemeClr val="tx1"/>
              </a:solidFill>
              <a:effectLst/>
              <a:latin typeface="+mn-lt"/>
              <a:ea typeface="+mn-ea"/>
              <a:cs typeface="+mn-cs"/>
            </a:rPr>
            <a:t>したことにより</a:t>
          </a:r>
          <a:r>
            <a:rPr lang="ja-JP"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人口</a:t>
          </a:r>
          <a:r>
            <a:rPr kumimoji="1" lang="en-US" altLang="ja-JP" sz="900">
              <a:solidFill>
                <a:schemeClr val="tx1"/>
              </a:solidFill>
              <a:effectLst/>
              <a:latin typeface="+mn-lt"/>
              <a:ea typeface="+mn-ea"/>
              <a:cs typeface="+mn-cs"/>
            </a:rPr>
            <a:t>1</a:t>
          </a:r>
          <a:r>
            <a:rPr kumimoji="1" lang="ja-JP" altLang="ja-JP" sz="900">
              <a:solidFill>
                <a:schemeClr val="tx1"/>
              </a:solidFill>
              <a:effectLst/>
              <a:latin typeface="+mn-lt"/>
              <a:ea typeface="+mn-ea"/>
              <a:cs typeface="+mn-cs"/>
            </a:rPr>
            <a:t>人あたりの金額を示している当該数値が</a:t>
          </a:r>
          <a:r>
            <a:rPr kumimoji="1" lang="ja-JP" altLang="en-US" sz="900">
              <a:solidFill>
                <a:schemeClr val="tx1"/>
              </a:solidFill>
              <a:effectLst/>
              <a:latin typeface="+mn-lt"/>
              <a:ea typeface="+mn-ea"/>
              <a:cs typeface="+mn-cs"/>
            </a:rPr>
            <a:t>増加</a:t>
          </a:r>
          <a:r>
            <a:rPr kumimoji="1" lang="ja-JP" altLang="ja-JP" sz="900">
              <a:solidFill>
                <a:schemeClr val="tx1"/>
              </a:solidFill>
              <a:effectLst/>
              <a:latin typeface="+mn-lt"/>
              <a:ea typeface="+mn-ea"/>
              <a:cs typeface="+mn-cs"/>
            </a:rPr>
            <a:t>することとなった。</a:t>
          </a:r>
          <a:endParaRPr lang="ja-JP" altLang="ja-JP" sz="900">
            <a:solidFill>
              <a:schemeClr val="tx1"/>
            </a:solidFill>
            <a:effectLst/>
          </a:endParaRPr>
        </a:p>
        <a:p>
          <a:r>
            <a:rPr kumimoji="1" lang="ja-JP" altLang="ja-JP" sz="900" baseline="0">
              <a:solidFill>
                <a:schemeClr val="tx1"/>
              </a:solidFill>
              <a:effectLst/>
              <a:latin typeface="+mn-lt"/>
              <a:ea typeface="+mn-ea"/>
              <a:cs typeface="+mn-cs"/>
            </a:rPr>
            <a:t>　</a:t>
          </a:r>
          <a:r>
            <a:rPr kumimoji="1" lang="ja-JP" altLang="ja-JP" sz="900">
              <a:solidFill>
                <a:schemeClr val="tx1"/>
              </a:solidFill>
              <a:effectLst/>
              <a:latin typeface="+mn-lt"/>
              <a:ea typeface="+mn-ea"/>
              <a:cs typeface="+mn-cs"/>
            </a:rPr>
            <a:t>類似団体平均と比較し、数値は下回っている状況ではあるが、引き続き事務の効率化を推進し、行政コストの低減を図っていく。</a:t>
          </a:r>
          <a:endParaRPr lang="ja-JP" altLang="ja-JP" sz="9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11114</xdr:rowOff>
    </xdr:from>
    <xdr:to>
      <xdr:col>23</xdr:col>
      <xdr:colOff>133350</xdr:colOff>
      <xdr:row>82</xdr:row>
      <xdr:rowOff>52122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70014"/>
          <a:ext cx="838200" cy="4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11114</xdr:rowOff>
    </xdr:from>
    <xdr:to>
      <xdr:col>19</xdr:col>
      <xdr:colOff>133350</xdr:colOff>
      <xdr:row>82</xdr:row>
      <xdr:rowOff>39762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70014"/>
          <a:ext cx="889000" cy="2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9472</xdr:rowOff>
    </xdr:from>
    <xdr:to>
      <xdr:col>15</xdr:col>
      <xdr:colOff>82550</xdr:colOff>
      <xdr:row>82</xdr:row>
      <xdr:rowOff>39762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68372"/>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4900</xdr:rowOff>
    </xdr:from>
    <xdr:to>
      <xdr:col>11</xdr:col>
      <xdr:colOff>31750</xdr:colOff>
      <xdr:row>82</xdr:row>
      <xdr:rowOff>9472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63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1322</xdr:rowOff>
    </xdr:from>
    <xdr:to>
      <xdr:col>23</xdr:col>
      <xdr:colOff>184150</xdr:colOff>
      <xdr:row>82</xdr:row>
      <xdr:rowOff>102922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6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94049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8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131764</xdr:rowOff>
    </xdr:from>
    <xdr:to>
      <xdr:col>19</xdr:col>
      <xdr:colOff>184150</xdr:colOff>
      <xdr:row>82</xdr:row>
      <xdr:rowOff>61914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72091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88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160412</xdr:rowOff>
    </xdr:from>
    <xdr:to>
      <xdr:col>15</xdr:col>
      <xdr:colOff>133350</xdr:colOff>
      <xdr:row>82</xdr:row>
      <xdr:rowOff>90562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4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100739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16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130122</xdr:rowOff>
    </xdr:from>
    <xdr:to>
      <xdr:col>11</xdr:col>
      <xdr:colOff>82550</xdr:colOff>
      <xdr:row>82</xdr:row>
      <xdr:rowOff>60272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0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70449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8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125550</xdr:rowOff>
    </xdr:from>
    <xdr:to>
      <xdr:col>7</xdr:col>
      <xdr:colOff>31750</xdr:colOff>
      <xdr:row>82</xdr:row>
      <xdr:rowOff>55700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65877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00">
              <a:solidFill>
                <a:schemeClr val="dk1"/>
              </a:solidFill>
              <a:effectLst/>
              <a:latin typeface="+mn-lt"/>
              <a:ea typeface="+mn-ea"/>
              <a:cs typeface="+mn-cs"/>
            </a:rPr>
            <a:t>ラスパイレス指数は、</a:t>
          </a:r>
          <a:r>
            <a:rPr kumimoji="1" lang="en-US" altLang="ja-JP" sz="900">
              <a:solidFill>
                <a:schemeClr val="dk1"/>
              </a:solidFill>
              <a:effectLst/>
              <a:latin typeface="+mn-lt"/>
              <a:ea typeface="+mn-ea"/>
              <a:cs typeface="+mn-cs"/>
            </a:rPr>
            <a:t>99.6</a:t>
          </a:r>
          <a:r>
            <a:rPr kumimoji="1" lang="ja-JP" altLang="ja-JP" sz="900">
              <a:solidFill>
                <a:schemeClr val="dk1"/>
              </a:solidFill>
              <a:effectLst/>
              <a:latin typeface="+mn-lt"/>
              <a:ea typeface="+mn-ea"/>
              <a:cs typeface="+mn-cs"/>
            </a:rPr>
            <a:t>となり、前年度比</a:t>
          </a:r>
          <a:r>
            <a:rPr kumimoji="1" lang="en-US" altLang="ja-JP" sz="900">
              <a:solidFill>
                <a:schemeClr val="dk1"/>
              </a:solidFill>
              <a:effectLst/>
              <a:latin typeface="+mn-lt"/>
              <a:ea typeface="+mn-ea"/>
              <a:cs typeface="+mn-cs"/>
            </a:rPr>
            <a:t>0.9</a:t>
          </a:r>
          <a:r>
            <a:rPr kumimoji="1" lang="ja-JP" altLang="ja-JP" sz="900">
              <a:solidFill>
                <a:schemeClr val="dk1"/>
              </a:solidFill>
              <a:effectLst/>
              <a:latin typeface="+mn-lt"/>
              <a:ea typeface="+mn-ea"/>
              <a:cs typeface="+mn-cs"/>
            </a:rPr>
            <a:t>ポイントの減少となっている。</a:t>
          </a:r>
          <a:endParaRPr lang="ja-JP" altLang="ja-JP" sz="900">
            <a:effectLst/>
          </a:endParaRPr>
        </a:p>
        <a:p>
          <a:r>
            <a:rPr kumimoji="1" lang="ja-JP" altLang="ja-JP" sz="900">
              <a:solidFill>
                <a:schemeClr val="dk1"/>
              </a:solidFill>
              <a:effectLst/>
              <a:latin typeface="+mn-lt"/>
              <a:ea typeface="+mn-ea"/>
              <a:cs typeface="+mn-cs"/>
            </a:rPr>
            <a:t>　類似団体平均との比較では、</a:t>
          </a:r>
          <a:r>
            <a:rPr kumimoji="1" lang="en-US" altLang="ja-JP" sz="900">
              <a:solidFill>
                <a:schemeClr val="dk1"/>
              </a:solidFill>
              <a:effectLst/>
              <a:latin typeface="+mn-lt"/>
              <a:ea typeface="+mn-ea"/>
              <a:cs typeface="+mn-cs"/>
            </a:rPr>
            <a:t>2.6</a:t>
          </a:r>
          <a:r>
            <a:rPr kumimoji="1" lang="ja-JP" altLang="ja-JP" sz="900">
              <a:solidFill>
                <a:schemeClr val="dk1"/>
              </a:solidFill>
              <a:effectLst/>
              <a:latin typeface="+mn-lt"/>
              <a:ea typeface="+mn-ea"/>
              <a:cs typeface="+mn-cs"/>
            </a:rPr>
            <a:t>ポイント上回っている状況であり、全国の町村平均と比較しても、</a:t>
          </a:r>
          <a:r>
            <a:rPr kumimoji="1" lang="en-US" altLang="ja-JP" sz="900">
              <a:solidFill>
                <a:schemeClr val="dk1"/>
              </a:solidFill>
              <a:effectLst/>
              <a:latin typeface="+mn-lt"/>
              <a:ea typeface="+mn-ea"/>
              <a:cs typeface="+mn-cs"/>
            </a:rPr>
            <a:t>3.2</a:t>
          </a:r>
          <a:r>
            <a:rPr kumimoji="1" lang="ja-JP" altLang="ja-JP" sz="900">
              <a:solidFill>
                <a:schemeClr val="dk1"/>
              </a:solidFill>
              <a:effectLst/>
              <a:latin typeface="+mn-lt"/>
              <a:ea typeface="+mn-ea"/>
              <a:cs typeface="+mn-cs"/>
            </a:rPr>
            <a:t>ポイント上回る結果である。</a:t>
          </a:r>
          <a:endParaRPr lang="ja-JP" altLang="ja-JP" sz="900">
            <a:effectLst/>
          </a:endParaRPr>
        </a:p>
        <a:p>
          <a:r>
            <a:rPr kumimoji="1" lang="ja-JP" altLang="ja-JP" sz="900">
              <a:solidFill>
                <a:schemeClr val="dk1"/>
              </a:solidFill>
              <a:effectLst/>
              <a:latin typeface="+mn-lt"/>
              <a:ea typeface="+mn-ea"/>
              <a:cs typeface="+mn-cs"/>
            </a:rPr>
            <a:t>　近年の給与制度の適正化に向けた取組みにより、ラスパイレス指数</a:t>
          </a:r>
          <a:r>
            <a:rPr kumimoji="1" lang="ja-JP" altLang="en-US" sz="900">
              <a:solidFill>
                <a:schemeClr val="dk1"/>
              </a:solidFill>
              <a:effectLst/>
              <a:latin typeface="+mn-lt"/>
              <a:ea typeface="+mn-ea"/>
              <a:cs typeface="+mn-cs"/>
            </a:rPr>
            <a:t>は</a:t>
          </a:r>
          <a:r>
            <a:rPr kumimoji="1" lang="ja-JP" altLang="ja-JP" sz="900">
              <a:solidFill>
                <a:schemeClr val="dk1"/>
              </a:solidFill>
              <a:effectLst/>
              <a:latin typeface="+mn-lt"/>
              <a:ea typeface="+mn-ea"/>
              <a:cs typeface="+mn-cs"/>
            </a:rPr>
            <a:t>減少傾向にあり、主として職員構成（経験年数階層）の変動や職員の新陳代謝に起因する指数の増減がみられ、数値に変動が生じ、結果として、減少する形となった。</a:t>
          </a:r>
          <a:endParaRPr lang="ja-JP" altLang="ja-JP" sz="900">
            <a:effectLst/>
          </a:endParaRPr>
        </a:p>
        <a:p>
          <a:r>
            <a:rPr kumimoji="1" lang="ja-JP" altLang="ja-JP" sz="900">
              <a:solidFill>
                <a:schemeClr val="dk1"/>
              </a:solidFill>
              <a:effectLst/>
              <a:latin typeface="+mn-lt"/>
              <a:ea typeface="+mn-ea"/>
              <a:cs typeface="+mn-cs"/>
            </a:rPr>
            <a:t>　類似団体及び全国の町村平均との差が認められるため、これからも国や県の給与制度の在り方、改正の動向等にも注視しながら、より適切な給与制度の運用に努めていく。</a:t>
          </a:r>
          <a:endParaRPr lang="ja-JP" altLang="ja-JP" sz="9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136979</xdr:rowOff>
    </xdr:from>
    <xdr:to>
      <xdr:col>81</xdr:col>
      <xdr:colOff>44450</xdr:colOff>
      <xdr:row>88</xdr:row>
      <xdr:rowOff>120650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5053129"/>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120650</xdr:rowOff>
    </xdr:from>
    <xdr:to>
      <xdr:col>77</xdr:col>
      <xdr:colOff>44450</xdr:colOff>
      <xdr:row>89</xdr:row>
      <xdr:rowOff>907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52082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155121</xdr:rowOff>
    </xdr:from>
    <xdr:to>
      <xdr:col>72</xdr:col>
      <xdr:colOff>203200</xdr:colOff>
      <xdr:row>89</xdr:row>
      <xdr:rowOff>907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2427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155121</xdr:rowOff>
    </xdr:from>
    <xdr:to>
      <xdr:col>68</xdr:col>
      <xdr:colOff>152400</xdr:colOff>
      <xdr:row>89</xdr:row>
      <xdr:rowOff>69850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2427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86179</xdr:rowOff>
    </xdr:from>
    <xdr:to>
      <xdr:col>81</xdr:col>
      <xdr:colOff>95250</xdr:colOff>
      <xdr:row>88</xdr:row>
      <xdr:rowOff>16329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58256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74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104321</xdr:rowOff>
    </xdr:from>
    <xdr:to>
      <xdr:col>68</xdr:col>
      <xdr:colOff>203200</xdr:colOff>
      <xdr:row>89</xdr:row>
      <xdr:rowOff>34471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19248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2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950">
              <a:solidFill>
                <a:schemeClr val="dk1"/>
              </a:solidFill>
              <a:effectLst/>
              <a:latin typeface="+mn-lt"/>
              <a:ea typeface="+mn-ea"/>
              <a:cs typeface="+mn-cs"/>
            </a:rPr>
            <a:t>人口</a:t>
          </a:r>
          <a:r>
            <a:rPr kumimoji="1" lang="en-US" altLang="ja-JP" sz="950">
              <a:solidFill>
                <a:schemeClr val="dk1"/>
              </a:solidFill>
              <a:effectLst/>
              <a:latin typeface="+mn-lt"/>
              <a:ea typeface="+mn-ea"/>
              <a:cs typeface="+mn-cs"/>
            </a:rPr>
            <a:t>1,000</a:t>
          </a:r>
          <a:r>
            <a:rPr kumimoji="1" lang="ja-JP" altLang="ja-JP" sz="950">
              <a:solidFill>
                <a:schemeClr val="dk1"/>
              </a:solidFill>
              <a:effectLst/>
              <a:latin typeface="+mn-lt"/>
              <a:ea typeface="+mn-ea"/>
              <a:cs typeface="+mn-cs"/>
            </a:rPr>
            <a:t>人当たりの職員数は、前年度から</a:t>
          </a:r>
          <a:r>
            <a:rPr kumimoji="1" lang="en-US" altLang="ja-JP" sz="950">
              <a:solidFill>
                <a:schemeClr val="dk1"/>
              </a:solidFill>
              <a:effectLst/>
              <a:latin typeface="+mn-lt"/>
              <a:ea typeface="+mn-ea"/>
              <a:cs typeface="+mn-cs"/>
            </a:rPr>
            <a:t>0.38</a:t>
          </a:r>
          <a:r>
            <a:rPr kumimoji="1" lang="ja-JP" altLang="ja-JP" sz="950">
              <a:solidFill>
                <a:schemeClr val="dk1"/>
              </a:solidFill>
              <a:effectLst/>
              <a:latin typeface="+mn-lt"/>
              <a:ea typeface="+mn-ea"/>
              <a:cs typeface="+mn-cs"/>
            </a:rPr>
            <a:t>人増加し、類似団体平均を</a:t>
          </a:r>
          <a:r>
            <a:rPr kumimoji="1" lang="en-US" altLang="ja-JP" sz="950">
              <a:solidFill>
                <a:schemeClr val="dk1"/>
              </a:solidFill>
              <a:effectLst/>
              <a:latin typeface="+mn-lt"/>
              <a:ea typeface="+mn-ea"/>
              <a:cs typeface="+mn-cs"/>
            </a:rPr>
            <a:t>1.13</a:t>
          </a:r>
          <a:r>
            <a:rPr kumimoji="1" lang="ja-JP" altLang="ja-JP" sz="950">
              <a:solidFill>
                <a:schemeClr val="dk1"/>
              </a:solidFill>
              <a:effectLst/>
              <a:latin typeface="+mn-lt"/>
              <a:ea typeface="+mn-ea"/>
              <a:cs typeface="+mn-cs"/>
            </a:rPr>
            <a:t>人</a:t>
          </a:r>
          <a:r>
            <a:rPr kumimoji="1" lang="ja-JP" altLang="en-US" sz="950">
              <a:solidFill>
                <a:schemeClr val="dk1"/>
              </a:solidFill>
              <a:effectLst/>
              <a:latin typeface="+mn-lt"/>
              <a:ea typeface="+mn-ea"/>
              <a:cs typeface="+mn-cs"/>
            </a:rPr>
            <a:t>下</a:t>
          </a:r>
          <a:r>
            <a:rPr kumimoji="1" lang="ja-JP" altLang="ja-JP" sz="950">
              <a:solidFill>
                <a:schemeClr val="dk1"/>
              </a:solidFill>
              <a:effectLst/>
              <a:latin typeface="+mn-lt"/>
              <a:ea typeface="+mn-ea"/>
              <a:cs typeface="+mn-cs"/>
            </a:rPr>
            <a:t>回る</a:t>
          </a:r>
          <a:r>
            <a:rPr kumimoji="1" lang="en-US" altLang="ja-JP" sz="950">
              <a:solidFill>
                <a:schemeClr val="dk1"/>
              </a:solidFill>
              <a:effectLst/>
              <a:latin typeface="+mn-lt"/>
              <a:ea typeface="+mn-ea"/>
              <a:cs typeface="+mn-cs"/>
            </a:rPr>
            <a:t>7.87</a:t>
          </a:r>
          <a:r>
            <a:rPr kumimoji="1" lang="ja-JP" altLang="ja-JP" sz="950">
              <a:solidFill>
                <a:schemeClr val="dk1"/>
              </a:solidFill>
              <a:effectLst/>
              <a:latin typeface="+mn-lt"/>
              <a:ea typeface="+mn-ea"/>
              <a:cs typeface="+mn-cs"/>
            </a:rPr>
            <a:t>人となっている。</a:t>
          </a:r>
          <a:endParaRPr lang="ja-JP" altLang="ja-JP" sz="950">
            <a:effectLst/>
          </a:endParaRPr>
        </a:p>
        <a:p>
          <a:r>
            <a:rPr kumimoji="1" lang="ja-JP" altLang="ja-JP" sz="950">
              <a:solidFill>
                <a:schemeClr val="dk1"/>
              </a:solidFill>
              <a:effectLst/>
              <a:latin typeface="+mn-lt"/>
              <a:ea typeface="+mn-ea"/>
              <a:cs typeface="+mn-cs"/>
            </a:rPr>
            <a:t>　職員数については、退職不補充としている職種があることも影響し、減少傾向にあるが、欠員補充等により、</a:t>
          </a:r>
          <a:r>
            <a:rPr kumimoji="1" lang="en-US" altLang="ja-JP" sz="950">
              <a:solidFill>
                <a:schemeClr val="dk1"/>
              </a:solidFill>
              <a:effectLst/>
              <a:latin typeface="+mn-lt"/>
              <a:ea typeface="+mn-ea"/>
              <a:cs typeface="+mn-cs"/>
            </a:rPr>
            <a:t>6</a:t>
          </a:r>
          <a:r>
            <a:rPr kumimoji="1" lang="ja-JP" altLang="ja-JP" sz="950">
              <a:solidFill>
                <a:schemeClr val="dk1"/>
              </a:solidFill>
              <a:effectLst/>
              <a:latin typeface="+mn-lt"/>
              <a:ea typeface="+mn-ea"/>
              <a:cs typeface="+mn-cs"/>
            </a:rPr>
            <a:t>名の増員となっている。</a:t>
          </a:r>
          <a:endParaRPr lang="ja-JP" altLang="ja-JP" sz="950">
            <a:effectLst/>
          </a:endParaRPr>
        </a:p>
        <a:p>
          <a:r>
            <a:rPr kumimoji="1" lang="ja-JP" altLang="ja-JP" sz="950">
              <a:solidFill>
                <a:schemeClr val="dk1"/>
              </a:solidFill>
              <a:effectLst/>
              <a:latin typeface="+mn-lt"/>
              <a:ea typeface="+mn-ea"/>
              <a:cs typeface="+mn-cs"/>
            </a:rPr>
            <a:t>　また、人口の急激な減少の影響もあり、数値として人口</a:t>
          </a:r>
          <a:r>
            <a:rPr kumimoji="1" lang="en-US" altLang="ja-JP" sz="950">
              <a:solidFill>
                <a:schemeClr val="dk1"/>
              </a:solidFill>
              <a:effectLst/>
              <a:latin typeface="+mn-lt"/>
              <a:ea typeface="+mn-ea"/>
              <a:cs typeface="+mn-cs"/>
            </a:rPr>
            <a:t>1,000</a:t>
          </a:r>
          <a:r>
            <a:rPr kumimoji="1" lang="ja-JP" altLang="ja-JP" sz="950">
              <a:solidFill>
                <a:schemeClr val="dk1"/>
              </a:solidFill>
              <a:effectLst/>
              <a:latin typeface="+mn-lt"/>
              <a:ea typeface="+mn-ea"/>
              <a:cs typeface="+mn-cs"/>
            </a:rPr>
            <a:t>人当たりの職員数が増加となった。</a:t>
          </a:r>
          <a:endParaRPr lang="ja-JP" altLang="ja-JP" sz="950">
            <a:effectLst/>
          </a:endParaRPr>
        </a:p>
        <a:p>
          <a:r>
            <a:rPr kumimoji="1" lang="ja-JP" altLang="ja-JP" sz="950">
              <a:solidFill>
                <a:schemeClr val="dk1"/>
              </a:solidFill>
              <a:effectLst/>
              <a:latin typeface="+mn-lt"/>
              <a:ea typeface="+mn-ea"/>
              <a:cs typeface="+mn-cs"/>
            </a:rPr>
            <a:t>　行政課題や行政ニーズが増大する中ではあるが、今後も民間委託の推進や事務事業の見直しなどにより、さらに簡素で効率的な組織体制の整備を図り、適正な定員管理を進めていく。</a:t>
          </a:r>
          <a:endParaRPr lang="ja-JP" altLang="ja-JP" sz="95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134126</xdr:rowOff>
    </xdr:from>
    <xdr:to>
      <xdr:col>81</xdr:col>
      <xdr:colOff>44450</xdr:colOff>
      <xdr:row>62</xdr:row>
      <xdr:rowOff>13617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92576"/>
          <a:ext cx="8382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134126</xdr:rowOff>
    </xdr:from>
    <xdr:to>
      <xdr:col>77</xdr:col>
      <xdr:colOff>44450</xdr:colOff>
      <xdr:row>61</xdr:row>
      <xdr:rowOff>155575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592576"/>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140829</xdr:rowOff>
    </xdr:from>
    <xdr:to>
      <xdr:col>72</xdr:col>
      <xdr:colOff>203200</xdr:colOff>
      <xdr:row>61</xdr:row>
      <xdr:rowOff>155575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99279"/>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126083</xdr:rowOff>
    </xdr:from>
    <xdr:to>
      <xdr:col>68</xdr:col>
      <xdr:colOff>152400</xdr:colOff>
      <xdr:row>61</xdr:row>
      <xdr:rowOff>140829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584533"/>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134267</xdr:rowOff>
    </xdr:from>
    <xdr:to>
      <xdr:col>81</xdr:col>
      <xdr:colOff>95250</xdr:colOff>
      <xdr:row>62</xdr:row>
      <xdr:rowOff>64417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59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106344</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56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83326</xdr:rowOff>
    </xdr:from>
    <xdr:to>
      <xdr:col>77</xdr:col>
      <xdr:colOff>95250</xdr:colOff>
      <xdr:row>62</xdr:row>
      <xdr:rowOff>13476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5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169703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628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104775</xdr:rowOff>
    </xdr:from>
    <xdr:to>
      <xdr:col>73</xdr:col>
      <xdr:colOff>44450</xdr:colOff>
      <xdr:row>62</xdr:row>
      <xdr:rowOff>34925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19702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90029</xdr:rowOff>
    </xdr:from>
    <xdr:to>
      <xdr:col>68</xdr:col>
      <xdr:colOff>203200</xdr:colOff>
      <xdr:row>62</xdr:row>
      <xdr:rowOff>20179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4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4956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3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75283</xdr:rowOff>
    </xdr:from>
    <xdr:to>
      <xdr:col>64</xdr:col>
      <xdr:colOff>152400</xdr:colOff>
      <xdr:row>62</xdr:row>
      <xdr:rowOff>5433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3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161660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実質公債費比率は</a:t>
          </a:r>
          <a:r>
            <a:rPr kumimoji="1" lang="en-US" altLang="ja-JP" sz="1100">
              <a:solidFill>
                <a:schemeClr val="tx1"/>
              </a:solidFill>
              <a:effectLst/>
              <a:latin typeface="+mn-lt"/>
              <a:ea typeface="+mn-ea"/>
              <a:cs typeface="+mn-cs"/>
            </a:rPr>
            <a:t>4.6</a:t>
          </a:r>
          <a:r>
            <a:rPr kumimoji="1" lang="ja-JP" altLang="ja-JP" sz="1100">
              <a:solidFill>
                <a:schemeClr val="tx1"/>
              </a:solidFill>
              <a:effectLst/>
              <a:latin typeface="+mn-lt"/>
              <a:ea typeface="+mn-ea"/>
              <a:cs typeface="+mn-cs"/>
            </a:rPr>
            <a:t>％となり、前年度比</a:t>
          </a:r>
          <a:r>
            <a:rPr kumimoji="1" lang="en-US" altLang="ja-JP" sz="1100">
              <a:solidFill>
                <a:schemeClr val="tx1"/>
              </a:solidFill>
              <a:effectLst/>
              <a:latin typeface="+mn-lt"/>
              <a:ea typeface="+mn-ea"/>
              <a:cs typeface="+mn-cs"/>
            </a:rPr>
            <a:t>0.6</a:t>
          </a:r>
          <a:r>
            <a:rPr kumimoji="1" lang="ja-JP" altLang="ja-JP" sz="1100">
              <a:solidFill>
                <a:schemeClr val="tx1"/>
              </a:solidFill>
              <a:effectLst/>
              <a:latin typeface="+mn-lt"/>
              <a:ea typeface="+mn-ea"/>
              <a:cs typeface="+mn-cs"/>
            </a:rPr>
            <a:t>％の減少（改善）となった。類似団体平均と比較し、</a:t>
          </a:r>
          <a:r>
            <a:rPr kumimoji="1" lang="en-US" altLang="ja-JP" sz="1100">
              <a:solidFill>
                <a:schemeClr val="tx1"/>
              </a:solidFill>
              <a:effectLst/>
              <a:latin typeface="+mn-lt"/>
              <a:ea typeface="+mn-ea"/>
              <a:cs typeface="+mn-cs"/>
            </a:rPr>
            <a:t>2.4</a:t>
          </a:r>
          <a:r>
            <a:rPr kumimoji="1" lang="ja-JP" altLang="ja-JP" sz="1100">
              <a:solidFill>
                <a:schemeClr val="tx1"/>
              </a:solidFill>
              <a:effectLst/>
              <a:latin typeface="+mn-lt"/>
              <a:ea typeface="+mn-ea"/>
              <a:cs typeface="+mn-cs"/>
            </a:rPr>
            <a:t>ポイント上回っている状況である。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町の一般財源の大きさを示している標準財政規模が増加し、単年度の元利償還金が減少したことなどにより数値が減少した。単年度の財政運営に公債費が過度に影響を及ぼさないよう負担の平準化を図っ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94827</xdr:rowOff>
    </xdr:from>
    <xdr:to>
      <xdr:col>81</xdr:col>
      <xdr:colOff>44450</xdr:colOff>
      <xdr:row>40</xdr:row>
      <xdr:rowOff>143087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695282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143087</xdr:rowOff>
    </xdr:from>
    <xdr:to>
      <xdr:col>77</xdr:col>
      <xdr:colOff>44450</xdr:colOff>
      <xdr:row>41</xdr:row>
      <xdr:rowOff>60113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0108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100330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08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108373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297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44027</xdr:rowOff>
    </xdr:from>
    <xdr:to>
      <xdr:col>81</xdr:col>
      <xdr:colOff>95250</xdr:colOff>
      <xdr:row>40</xdr:row>
      <xdr:rowOff>145627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60554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4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9313</xdr:rowOff>
    </xdr:from>
    <xdr:to>
      <xdr:col>73</xdr:col>
      <xdr:colOff>44450</xdr:colOff>
      <xdr:row>41</xdr:row>
      <xdr:rowOff>110913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121090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143950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ea"/>
              <a:ea typeface="+mn-ea"/>
              <a:cs typeface="+mn-cs"/>
            </a:rPr>
            <a:t>将来負担比率は</a:t>
          </a:r>
          <a:r>
            <a:rPr kumimoji="1" lang="en-US" altLang="ja-JP" sz="1100">
              <a:solidFill>
                <a:schemeClr val="tx1"/>
              </a:solidFill>
              <a:effectLst/>
              <a:latin typeface="+mn-ea"/>
              <a:ea typeface="+mn-ea"/>
              <a:cs typeface="+mn-cs"/>
            </a:rPr>
            <a:t>27.0</a:t>
          </a:r>
          <a:r>
            <a:rPr kumimoji="1" lang="ja-JP" altLang="ja-JP" sz="1100">
              <a:solidFill>
                <a:schemeClr val="tx1"/>
              </a:solidFill>
              <a:effectLst/>
              <a:latin typeface="+mn-ea"/>
              <a:ea typeface="+mn-ea"/>
              <a:cs typeface="+mn-cs"/>
            </a:rPr>
            <a:t>％となり、前年度比</a:t>
          </a:r>
          <a:r>
            <a:rPr kumimoji="1" lang="en-US" altLang="ja-JP" sz="1100">
              <a:solidFill>
                <a:schemeClr val="tx1"/>
              </a:solidFill>
              <a:effectLst/>
              <a:latin typeface="+mn-ea"/>
              <a:ea typeface="+mn-ea"/>
              <a:cs typeface="+mn-cs"/>
            </a:rPr>
            <a:t>11.6</a:t>
          </a:r>
          <a:r>
            <a:rPr kumimoji="1" lang="ja-JP" altLang="ja-JP" sz="1100">
              <a:solidFill>
                <a:schemeClr val="tx1"/>
              </a:solidFill>
              <a:effectLst/>
              <a:latin typeface="+mn-ea"/>
              <a:ea typeface="+mn-ea"/>
              <a:cs typeface="+mn-cs"/>
            </a:rPr>
            <a:t>ポイントの</a:t>
          </a:r>
          <a:r>
            <a:rPr kumimoji="1" lang="ja-JP" altLang="en-US" sz="1100">
              <a:solidFill>
                <a:schemeClr val="tx1"/>
              </a:solidFill>
              <a:effectLst/>
              <a:latin typeface="+mn-ea"/>
              <a:ea typeface="+mn-ea"/>
              <a:cs typeface="+mn-cs"/>
            </a:rPr>
            <a:t>増加</a:t>
          </a:r>
          <a:r>
            <a:rPr kumimoji="1" lang="ja-JP" altLang="ja-JP" sz="1100">
              <a:solidFill>
                <a:schemeClr val="tx1"/>
              </a:solidFill>
              <a:effectLst/>
              <a:latin typeface="+mn-ea"/>
              <a:ea typeface="+mn-ea"/>
              <a:cs typeface="+mn-cs"/>
            </a:rPr>
            <a:t>となった。類似団体平均と比較し、</a:t>
          </a:r>
          <a:r>
            <a:rPr kumimoji="1" lang="en-US" altLang="ja-JP" sz="1100">
              <a:solidFill>
                <a:schemeClr val="tx1"/>
              </a:solidFill>
              <a:effectLst/>
              <a:latin typeface="+mn-ea"/>
              <a:ea typeface="+mn-ea"/>
              <a:cs typeface="+mn-cs"/>
            </a:rPr>
            <a:t>26.0</a:t>
          </a:r>
          <a:r>
            <a:rPr kumimoji="1" lang="ja-JP" altLang="ja-JP" sz="1100">
              <a:solidFill>
                <a:schemeClr val="tx1"/>
              </a:solidFill>
              <a:effectLst/>
              <a:latin typeface="+mn-ea"/>
              <a:ea typeface="+mn-ea"/>
              <a:cs typeface="+mn-cs"/>
            </a:rPr>
            <a:t>ポイント上回っている状況である。</a:t>
          </a:r>
          <a:endParaRPr lang="ja-JP" altLang="ja-JP" sz="1400">
            <a:solidFill>
              <a:schemeClr val="tx1"/>
            </a:solidFill>
            <a:effectLst/>
            <a:latin typeface="+mn-ea"/>
            <a:ea typeface="+mn-ea"/>
          </a:endParaRPr>
        </a:p>
        <a:p>
          <a:r>
            <a:rPr kumimoji="1" lang="ja-JP" altLang="ja-JP" sz="1100">
              <a:solidFill>
                <a:srgbClr val="FF0000"/>
              </a:solidFill>
              <a:effectLst/>
              <a:latin typeface="+mn-ea"/>
              <a:ea typeface="+mn-ea"/>
              <a:cs typeface="+mn-cs"/>
            </a:rPr>
            <a:t>　</a:t>
          </a:r>
          <a:r>
            <a:rPr kumimoji="1" lang="ja-JP" altLang="ja-JP" sz="1100">
              <a:solidFill>
                <a:schemeClr val="tx1"/>
              </a:solidFill>
              <a:effectLst/>
              <a:latin typeface="+mn-ea"/>
              <a:ea typeface="+mn-ea"/>
              <a:cs typeface="+mn-cs"/>
            </a:rPr>
            <a:t>数値が</a:t>
          </a:r>
          <a:r>
            <a:rPr kumimoji="1" lang="ja-JP" altLang="en-US" sz="1100">
              <a:solidFill>
                <a:schemeClr val="tx1"/>
              </a:solidFill>
              <a:effectLst/>
              <a:latin typeface="+mn-ea"/>
              <a:ea typeface="+mn-ea"/>
              <a:cs typeface="+mn-cs"/>
            </a:rPr>
            <a:t>増加</a:t>
          </a:r>
          <a:r>
            <a:rPr kumimoji="1" lang="ja-JP" altLang="ja-JP" sz="1100">
              <a:solidFill>
                <a:schemeClr val="tx1"/>
              </a:solidFill>
              <a:effectLst/>
              <a:latin typeface="+mn-ea"/>
              <a:ea typeface="+mn-ea"/>
              <a:cs typeface="+mn-cs"/>
            </a:rPr>
            <a:t>した主な要因としては、一般会計における地方債残高の</a:t>
          </a:r>
          <a:r>
            <a:rPr kumimoji="1" lang="ja-JP" altLang="en-US" sz="1100">
              <a:solidFill>
                <a:schemeClr val="tx1"/>
              </a:solidFill>
              <a:effectLst/>
              <a:latin typeface="+mn-ea"/>
              <a:ea typeface="+mn-ea"/>
              <a:cs typeface="+mn-cs"/>
            </a:rPr>
            <a:t>増</a:t>
          </a:r>
          <a:r>
            <a:rPr kumimoji="1" lang="ja-JP" altLang="ja-JP" sz="1100">
              <a:solidFill>
                <a:schemeClr val="tx1"/>
              </a:solidFill>
              <a:effectLst/>
              <a:latin typeface="+mn-ea"/>
              <a:ea typeface="+mn-ea"/>
              <a:cs typeface="+mn-cs"/>
            </a:rPr>
            <a:t>によるものである。</a:t>
          </a:r>
          <a:endParaRPr lang="ja-JP" altLang="ja-JP" sz="1400">
            <a:solidFill>
              <a:schemeClr val="tx1"/>
            </a:solidFill>
            <a:effectLst/>
            <a:latin typeface="+mn-ea"/>
            <a:ea typeface="+mn-ea"/>
          </a:endParaRPr>
        </a:p>
        <a:p>
          <a:r>
            <a:rPr kumimoji="1" lang="ja-JP" altLang="ja-JP" sz="1100">
              <a:solidFill>
                <a:srgbClr val="FF0000"/>
              </a:solidFill>
              <a:effectLst/>
              <a:latin typeface="+mn-ea"/>
              <a:ea typeface="+mn-ea"/>
              <a:cs typeface="+mn-cs"/>
            </a:rPr>
            <a:t>　</a:t>
          </a:r>
          <a:r>
            <a:rPr kumimoji="1" lang="ja-JP" altLang="ja-JP" sz="1100">
              <a:solidFill>
                <a:schemeClr val="tx1"/>
              </a:solidFill>
              <a:effectLst/>
              <a:latin typeface="+mn-ea"/>
              <a:ea typeface="+mn-ea"/>
              <a:cs typeface="+mn-cs"/>
            </a:rPr>
            <a:t>今後</a:t>
          </a:r>
          <a:r>
            <a:rPr kumimoji="1" lang="ja-JP" altLang="en-US" sz="1100">
              <a:solidFill>
                <a:schemeClr val="tx1"/>
              </a:solidFill>
              <a:effectLst/>
              <a:latin typeface="+mn-ea"/>
              <a:ea typeface="+mn-ea"/>
              <a:cs typeface="+mn-cs"/>
            </a:rPr>
            <a:t>も</a:t>
          </a:r>
          <a:r>
            <a:rPr kumimoji="1" lang="ja-JP" altLang="ja-JP" sz="1100">
              <a:solidFill>
                <a:schemeClr val="tx1"/>
              </a:solidFill>
              <a:effectLst/>
              <a:latin typeface="+mn-ea"/>
              <a:ea typeface="+mn-ea"/>
              <a:cs typeface="+mn-cs"/>
            </a:rPr>
            <a:t>公共施設の老朽化が顕在化し、対策費用の財源として地方債を活用していくことになるが、後年度に過度な負担を残すことの無いように国、県の補助金を積極的に活用するとともに、交付税上有利な地方債を適切に活用していく。</a:t>
          </a:r>
          <a:endParaRPr lang="ja-JP" altLang="ja-JP" sz="1400">
            <a:solidFill>
              <a:schemeClr val="tx1"/>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6894</xdr:rowOff>
    </xdr:from>
    <xdr:to>
      <xdr:col>81</xdr:col>
      <xdr:colOff>44450</xdr:colOff>
      <xdr:row>16</xdr:row>
      <xdr:rowOff>35379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578644"/>
          <a:ext cx="838200" cy="19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6894</xdr:rowOff>
    </xdr:from>
    <xdr:to>
      <xdr:col>77</xdr:col>
      <xdr:colOff>44450</xdr:colOff>
      <xdr:row>16</xdr:row>
      <xdr:rowOff>57785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578644"/>
          <a:ext cx="889000" cy="22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57785</xdr:rowOff>
    </xdr:from>
    <xdr:to>
      <xdr:col>72</xdr:col>
      <xdr:colOff>203200</xdr:colOff>
      <xdr:row>16</xdr:row>
      <xdr:rowOff>97427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800985"/>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97427</xdr:rowOff>
    </xdr:from>
    <xdr:to>
      <xdr:col>68</xdr:col>
      <xdr:colOff>152400</xdr:colOff>
      <xdr:row>17</xdr:row>
      <xdr:rowOff>98334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84062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156029</xdr:rowOff>
    </xdr:from>
    <xdr:to>
      <xdr:col>81</xdr:col>
      <xdr:colOff>95250</xdr:colOff>
      <xdr:row>16</xdr:row>
      <xdr:rowOff>86179</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128106</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69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127544</xdr:rowOff>
    </xdr:from>
    <xdr:to>
      <xdr:col>77</xdr:col>
      <xdr:colOff>95250</xdr:colOff>
      <xdr:row>15</xdr:row>
      <xdr:rowOff>57694</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42471</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1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6985</xdr:rowOff>
    </xdr:from>
    <xdr:to>
      <xdr:col>73</xdr:col>
      <xdr:colOff>44450</xdr:colOff>
      <xdr:row>16</xdr:row>
      <xdr:rowOff>108585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7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93362</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46627</xdr:rowOff>
    </xdr:from>
    <xdr:to>
      <xdr:col>68</xdr:col>
      <xdr:colOff>203200</xdr:colOff>
      <xdr:row>16</xdr:row>
      <xdr:rowOff>148227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8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133004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7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47534</xdr:rowOff>
    </xdr:from>
    <xdr:to>
      <xdr:col>64</xdr:col>
      <xdr:colOff>152400</xdr:colOff>
      <xdr:row>17</xdr:row>
      <xdr:rowOff>149134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6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133911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4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00">
              <a:solidFill>
                <a:schemeClr val="tx1"/>
              </a:solidFill>
              <a:effectLst/>
              <a:latin typeface="+mn-lt"/>
              <a:ea typeface="+mn-ea"/>
              <a:cs typeface="+mn-cs"/>
            </a:rPr>
            <a:t>人件費は</a:t>
          </a:r>
          <a:r>
            <a:rPr kumimoji="1" lang="en-US" altLang="ja-JP" sz="900">
              <a:solidFill>
                <a:schemeClr val="tx1"/>
              </a:solidFill>
              <a:effectLst/>
              <a:latin typeface="+mn-lt"/>
              <a:ea typeface="+mn-ea"/>
              <a:cs typeface="+mn-cs"/>
            </a:rPr>
            <a:t>22.8</a:t>
          </a:r>
          <a:r>
            <a:rPr kumimoji="1" lang="ja-JP" altLang="ja-JP" sz="900">
              <a:solidFill>
                <a:schemeClr val="tx1"/>
              </a:solidFill>
              <a:effectLst/>
              <a:latin typeface="+mn-lt"/>
              <a:ea typeface="+mn-ea"/>
              <a:cs typeface="+mn-cs"/>
            </a:rPr>
            <a:t>ポイントとなり、前年度より</a:t>
          </a:r>
          <a:r>
            <a:rPr kumimoji="1" lang="en-US" altLang="ja-JP" sz="900">
              <a:solidFill>
                <a:schemeClr val="tx1"/>
              </a:solidFill>
              <a:effectLst/>
              <a:latin typeface="+mn-lt"/>
              <a:ea typeface="+mn-ea"/>
              <a:cs typeface="+mn-cs"/>
            </a:rPr>
            <a:t>0.1</a:t>
          </a:r>
          <a:r>
            <a:rPr kumimoji="1" lang="ja-JP" altLang="ja-JP" sz="900">
              <a:solidFill>
                <a:schemeClr val="tx1"/>
              </a:solidFill>
              <a:effectLst/>
              <a:latin typeface="+mn-lt"/>
              <a:ea typeface="+mn-ea"/>
              <a:cs typeface="+mn-cs"/>
            </a:rPr>
            <a:t>ポイント減少、類似団体平均を</a:t>
          </a:r>
          <a:r>
            <a:rPr kumimoji="1" lang="en-US" altLang="ja-JP" sz="900">
              <a:solidFill>
                <a:schemeClr val="tx1"/>
              </a:solidFill>
              <a:effectLst/>
              <a:latin typeface="+mn-lt"/>
              <a:ea typeface="+mn-ea"/>
              <a:cs typeface="+mn-cs"/>
            </a:rPr>
            <a:t>1.3</a:t>
          </a:r>
          <a:r>
            <a:rPr kumimoji="1" lang="ja-JP" altLang="ja-JP" sz="900">
              <a:solidFill>
                <a:schemeClr val="tx1"/>
              </a:solidFill>
              <a:effectLst/>
              <a:latin typeface="+mn-lt"/>
              <a:ea typeface="+mn-ea"/>
              <a:cs typeface="+mn-cs"/>
            </a:rPr>
            <a:t>ポイント下回っている状況である。</a:t>
          </a:r>
          <a:endParaRPr lang="ja-JP" altLang="ja-JP" sz="900">
            <a:solidFill>
              <a:schemeClr val="tx1"/>
            </a:solidFill>
            <a:effectLst/>
          </a:endParaRPr>
        </a:p>
        <a:p>
          <a:r>
            <a:rPr kumimoji="1" lang="ja-JP" altLang="ja-JP" sz="900">
              <a:solidFill>
                <a:srgbClr val="FF0000"/>
              </a:solidFill>
              <a:effectLst/>
              <a:latin typeface="+mn-lt"/>
              <a:ea typeface="+mn-ea"/>
              <a:cs typeface="+mn-cs"/>
            </a:rPr>
            <a:t>　</a:t>
          </a:r>
          <a:r>
            <a:rPr kumimoji="1" lang="ja-JP" altLang="en-US" sz="900">
              <a:solidFill>
                <a:schemeClr val="tx1"/>
              </a:solidFill>
              <a:effectLst/>
              <a:latin typeface="+mn-lt"/>
              <a:ea typeface="+mn-ea"/>
              <a:cs typeface="+mn-cs"/>
            </a:rPr>
            <a:t>人事院勧告の影響により増加しているが、それ以上に地方交付税の増額</a:t>
          </a:r>
          <a:r>
            <a:rPr kumimoji="1" lang="ja-JP" altLang="ja-JP" sz="900">
              <a:solidFill>
                <a:schemeClr val="tx1"/>
              </a:solidFill>
              <a:effectLst/>
              <a:latin typeface="+mn-lt"/>
              <a:ea typeface="+mn-ea"/>
              <a:cs typeface="+mn-cs"/>
            </a:rPr>
            <a:t>などにより、ポイント減となった。</a:t>
          </a:r>
          <a:endParaRPr lang="ja-JP" altLang="ja-JP" sz="900">
            <a:solidFill>
              <a:schemeClr val="tx1"/>
            </a:solidFill>
            <a:effectLst/>
          </a:endParaRPr>
        </a:p>
        <a:p>
          <a:pPr eaLnBrk="1" fontAlgn="auto" latinLnBrk="0" hangingPunct="1"/>
          <a:r>
            <a:rPr kumimoji="1" lang="ja-JP" altLang="ja-JP" sz="900">
              <a:solidFill>
                <a:srgbClr val="FF0000"/>
              </a:solidFill>
              <a:effectLst/>
              <a:latin typeface="+mn-lt"/>
              <a:ea typeface="+mn-ea"/>
              <a:cs typeface="+mn-cs"/>
            </a:rPr>
            <a:t>　</a:t>
          </a:r>
          <a:r>
            <a:rPr kumimoji="1" lang="ja-JP" altLang="ja-JP" sz="900">
              <a:solidFill>
                <a:schemeClr val="tx1"/>
              </a:solidFill>
              <a:effectLst/>
              <a:latin typeface="+mn-lt"/>
              <a:ea typeface="+mn-ea"/>
              <a:cs typeface="+mn-cs"/>
            </a:rPr>
            <a:t>当町は、学校給食センターを町直営で運営していることなどが人件費の数値を高める要因となっているが、令和</a:t>
          </a:r>
          <a:r>
            <a:rPr kumimoji="1" lang="en-US" altLang="ja-JP" sz="900">
              <a:solidFill>
                <a:schemeClr val="tx1"/>
              </a:solidFill>
              <a:effectLst/>
              <a:latin typeface="+mn-lt"/>
              <a:ea typeface="+mn-ea"/>
              <a:cs typeface="+mn-cs"/>
            </a:rPr>
            <a:t>6</a:t>
          </a:r>
          <a:r>
            <a:rPr kumimoji="1" lang="ja-JP" altLang="ja-JP" sz="900">
              <a:solidFill>
                <a:schemeClr val="tx1"/>
              </a:solidFill>
              <a:effectLst/>
              <a:latin typeface="+mn-lt"/>
              <a:ea typeface="+mn-ea"/>
              <a:cs typeface="+mn-cs"/>
            </a:rPr>
            <a:t>年度は類似団体平均を</a:t>
          </a:r>
          <a:r>
            <a:rPr kumimoji="1" lang="en-US" altLang="ja-JP" sz="900">
              <a:solidFill>
                <a:schemeClr val="tx1"/>
              </a:solidFill>
              <a:effectLst/>
              <a:latin typeface="+mn-lt"/>
              <a:ea typeface="+mn-ea"/>
              <a:cs typeface="+mn-cs"/>
            </a:rPr>
            <a:t>1.3</a:t>
          </a:r>
          <a:r>
            <a:rPr kumimoji="1" lang="ja-JP" altLang="ja-JP" sz="900">
              <a:solidFill>
                <a:schemeClr val="tx1"/>
              </a:solidFill>
              <a:effectLst/>
              <a:latin typeface="+mn-lt"/>
              <a:ea typeface="+mn-ea"/>
              <a:cs typeface="+mn-cs"/>
            </a:rPr>
            <a:t>ポイント下回る結果となったので、引き続き適切な定員管理を行い、人件費の抑制を行う。</a:t>
          </a:r>
          <a:endParaRPr lang="ja-JP" altLang="ja-JP" sz="9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36</xdr:row>
      <xdr:rowOff>145288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129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145288</xdr:rowOff>
    </xdr:from>
    <xdr:to>
      <xdr:col>19</xdr:col>
      <xdr:colOff>187325</xdr:colOff>
      <xdr:row>37</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174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89916</xdr:rowOff>
    </xdr:from>
    <xdr:to>
      <xdr:col>24</xdr:col>
      <xdr:colOff>76200</xdr:colOff>
      <xdr:row>37</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106443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27703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物件費は</a:t>
          </a:r>
          <a:r>
            <a:rPr kumimoji="1" lang="en-US" altLang="ja-JP" sz="1100">
              <a:solidFill>
                <a:schemeClr val="tx1"/>
              </a:solidFill>
              <a:effectLst/>
              <a:latin typeface="+mn-lt"/>
              <a:ea typeface="+mn-ea"/>
              <a:cs typeface="+mn-cs"/>
            </a:rPr>
            <a:t>12.4</a:t>
          </a:r>
          <a:r>
            <a:rPr kumimoji="1" lang="ja-JP" altLang="ja-JP" sz="1100">
              <a:solidFill>
                <a:schemeClr val="tx1"/>
              </a:solidFill>
              <a:effectLst/>
              <a:latin typeface="+mn-lt"/>
              <a:ea typeface="+mn-ea"/>
              <a:cs typeface="+mn-cs"/>
            </a:rPr>
            <a:t>ポイントとなり、前年度から</a:t>
          </a:r>
          <a:r>
            <a:rPr kumimoji="1" lang="en-US" altLang="ja-JP" sz="1100">
              <a:solidFill>
                <a:schemeClr val="tx1"/>
              </a:solidFill>
              <a:effectLst/>
              <a:latin typeface="+mn-lt"/>
              <a:ea typeface="+mn-ea"/>
              <a:cs typeface="+mn-cs"/>
            </a:rPr>
            <a:t>0.6</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、類似団体平均を</a:t>
          </a:r>
          <a:r>
            <a:rPr kumimoji="1" lang="en-US" altLang="ja-JP" sz="1100">
              <a:solidFill>
                <a:schemeClr val="tx1"/>
              </a:solidFill>
              <a:effectLst/>
              <a:latin typeface="+mn-lt"/>
              <a:ea typeface="+mn-ea"/>
              <a:cs typeface="+mn-cs"/>
            </a:rPr>
            <a:t>5.0</a:t>
          </a:r>
          <a:r>
            <a:rPr kumimoji="1" lang="ja-JP" altLang="ja-JP" sz="1100">
              <a:solidFill>
                <a:schemeClr val="tx1"/>
              </a:solidFill>
              <a:effectLst/>
              <a:latin typeface="+mn-lt"/>
              <a:ea typeface="+mn-ea"/>
              <a:cs typeface="+mn-cs"/>
            </a:rPr>
            <a:t>ポイント下回っている状況である。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の主な要因は、</a:t>
          </a:r>
          <a:r>
            <a:rPr kumimoji="1" lang="ja-JP" altLang="en-US" sz="1100">
              <a:solidFill>
                <a:schemeClr val="tx1"/>
              </a:solidFill>
              <a:effectLst/>
              <a:latin typeface="+mn-lt"/>
              <a:ea typeface="+mn-ea"/>
              <a:cs typeface="+mn-cs"/>
            </a:rPr>
            <a:t>子ども予防接種にかかる委託料やごみ収集運搬</a:t>
          </a:r>
          <a:r>
            <a:rPr kumimoji="1" lang="ja-JP" altLang="ja-JP" sz="1100">
              <a:solidFill>
                <a:schemeClr val="tx1"/>
              </a:solidFill>
              <a:effectLst/>
              <a:latin typeface="+mn-lt"/>
              <a:ea typeface="+mn-ea"/>
              <a:cs typeface="+mn-cs"/>
            </a:rPr>
            <a:t>にかかる委託料などが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となったことによるものである。今後も施設管理に係る委託の見直しや事務の効率化を推進し、物件費をはじめとした行政コストの低減を図る。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115570</xdr:rowOff>
    </xdr:from>
    <xdr:to>
      <xdr:col>82</xdr:col>
      <xdr:colOff>107950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158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115570</xdr:rowOff>
    </xdr:from>
    <xdr:to>
      <xdr:col>78</xdr:col>
      <xdr:colOff>69850</xdr:colOff>
      <xdr:row>14</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515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701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70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115587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64770</xdr:rowOff>
    </xdr:from>
    <xdr:to>
      <xdr:col>78</xdr:col>
      <xdr:colOff>120650</xdr:colOff>
      <xdr:row>14</xdr:row>
      <xdr:rowOff>166370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5097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3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87630</xdr:rowOff>
    </xdr:from>
    <xdr:to>
      <xdr:col>74</xdr:col>
      <xdr:colOff>31750</xdr:colOff>
      <xdr:row>15</xdr:row>
      <xdr:rowOff>17780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27957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5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64770</xdr:rowOff>
    </xdr:from>
    <xdr:to>
      <xdr:col>65</xdr:col>
      <xdr:colOff>53975</xdr:colOff>
      <xdr:row>14</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rgbClr val="FF0000"/>
              </a:solidFill>
              <a:effectLst/>
              <a:latin typeface="+mn-lt"/>
              <a:ea typeface="+mn-ea"/>
              <a:cs typeface="+mn-cs"/>
            </a:rPr>
            <a:t>　</a:t>
          </a:r>
          <a:r>
            <a:rPr kumimoji="1" lang="ja-JP" altLang="ja-JP" sz="1000">
              <a:solidFill>
                <a:schemeClr val="tx1"/>
              </a:solidFill>
              <a:effectLst/>
              <a:latin typeface="+mn-lt"/>
              <a:ea typeface="+mn-ea"/>
              <a:cs typeface="+mn-cs"/>
            </a:rPr>
            <a:t>扶助費は</a:t>
          </a:r>
          <a:r>
            <a:rPr kumimoji="1" lang="en-US" altLang="ja-JP" sz="1000">
              <a:solidFill>
                <a:schemeClr val="tx1"/>
              </a:solidFill>
              <a:effectLst/>
              <a:latin typeface="+mn-lt"/>
              <a:ea typeface="+mn-ea"/>
              <a:cs typeface="+mn-cs"/>
            </a:rPr>
            <a:t>8.1</a:t>
          </a:r>
          <a:r>
            <a:rPr kumimoji="1" lang="ja-JP" altLang="ja-JP" sz="1000">
              <a:solidFill>
                <a:schemeClr val="tx1"/>
              </a:solidFill>
              <a:effectLst/>
              <a:latin typeface="+mn-lt"/>
              <a:ea typeface="+mn-ea"/>
              <a:cs typeface="+mn-cs"/>
            </a:rPr>
            <a:t>ポイントとなり、前年度より</a:t>
          </a:r>
          <a:r>
            <a:rPr kumimoji="1" lang="en-US" altLang="ja-JP" sz="1000">
              <a:solidFill>
                <a:schemeClr val="tx1"/>
              </a:solidFill>
              <a:effectLst/>
              <a:latin typeface="+mn-lt"/>
              <a:ea typeface="+mn-ea"/>
              <a:cs typeface="+mn-cs"/>
            </a:rPr>
            <a:t>0.8</a:t>
          </a:r>
          <a:r>
            <a:rPr kumimoji="1" lang="ja-JP" altLang="ja-JP" sz="1000">
              <a:solidFill>
                <a:schemeClr val="tx1"/>
              </a:solidFill>
              <a:effectLst/>
              <a:latin typeface="+mn-lt"/>
              <a:ea typeface="+mn-ea"/>
              <a:cs typeface="+mn-cs"/>
            </a:rPr>
            <a:t>ポイント増加、類似団体平均を</a:t>
          </a:r>
          <a:r>
            <a:rPr kumimoji="1" lang="en-US" altLang="ja-JP" sz="1000">
              <a:solidFill>
                <a:schemeClr val="tx1"/>
              </a:solidFill>
              <a:effectLst/>
              <a:latin typeface="+mn-lt"/>
              <a:ea typeface="+mn-ea"/>
              <a:cs typeface="+mn-cs"/>
            </a:rPr>
            <a:t>2.2</a:t>
          </a:r>
          <a:r>
            <a:rPr kumimoji="1" lang="ja-JP" altLang="ja-JP" sz="1000">
              <a:solidFill>
                <a:schemeClr val="tx1"/>
              </a:solidFill>
              <a:effectLst/>
              <a:latin typeface="+mn-lt"/>
              <a:ea typeface="+mn-ea"/>
              <a:cs typeface="+mn-cs"/>
            </a:rPr>
            <a:t>ポイント下回っている状況である。</a:t>
          </a:r>
          <a:endParaRPr lang="ja-JP" altLang="ja-JP" sz="10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rgbClr val="FF0000"/>
              </a:solidFill>
              <a:effectLst/>
              <a:latin typeface="+mn-lt"/>
              <a:ea typeface="+mn-ea"/>
              <a:cs typeface="+mn-cs"/>
            </a:rPr>
            <a:t>　</a:t>
          </a:r>
          <a:r>
            <a:rPr kumimoji="1" lang="ja-JP" altLang="ja-JP" sz="1000">
              <a:solidFill>
                <a:schemeClr val="tx1"/>
              </a:solidFill>
              <a:effectLst/>
              <a:latin typeface="+mn-lt"/>
              <a:ea typeface="+mn-ea"/>
              <a:cs typeface="+mn-cs"/>
            </a:rPr>
            <a:t>主な増加要因としては、</a:t>
          </a:r>
          <a:r>
            <a:rPr kumimoji="1" lang="ja-JP" altLang="en-US" sz="1100">
              <a:solidFill>
                <a:schemeClr val="tx1"/>
              </a:solidFill>
              <a:effectLst/>
              <a:latin typeface="+mn-lt"/>
              <a:ea typeface="+mn-ea"/>
              <a:cs typeface="+mn-cs"/>
            </a:rPr>
            <a:t>介護給付・訓練等給付費等負担金</a:t>
          </a:r>
          <a:r>
            <a:rPr kumimoji="1" lang="ja-JP" altLang="ja-JP" sz="1100">
              <a:solidFill>
                <a:schemeClr val="tx1"/>
              </a:solidFill>
              <a:effectLst/>
              <a:latin typeface="+mn-lt"/>
              <a:ea typeface="+mn-ea"/>
              <a:cs typeface="+mn-cs"/>
            </a:rPr>
            <a:t>が増となったことによるものである。</a:t>
          </a:r>
          <a:endParaRPr lang="ja-JP" altLang="ja-JP" sz="1000">
            <a:solidFill>
              <a:schemeClr val="tx1"/>
            </a:solidFill>
            <a:effectLst/>
          </a:endParaRPr>
        </a:p>
        <a:p>
          <a:r>
            <a:rPr kumimoji="1" lang="ja-JP" altLang="ja-JP" sz="1000">
              <a:solidFill>
                <a:schemeClr val="tx1"/>
              </a:solidFill>
              <a:effectLst/>
              <a:latin typeface="+mn-lt"/>
              <a:ea typeface="+mn-ea"/>
              <a:cs typeface="+mn-cs"/>
            </a:rPr>
            <a:t>　当町の過去からの人口推移を鑑みると、年少人口の減の影響で子どもに係る経費は減少するも、高齢者人口の増による介護や医療給付関係の経費の増加が見込まれる。引き続き予防対策の事業を拡充していく必要がある。</a:t>
          </a:r>
          <a:endParaRPr lang="ja-JP" altLang="ja-JP" sz="10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108712</xdr:rowOff>
    </xdr:from>
    <xdr:to>
      <xdr:col>24</xdr:col>
      <xdr:colOff>25400</xdr:colOff>
      <xdr:row>55</xdr:row>
      <xdr:rowOff>10414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36701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62992</xdr:rowOff>
    </xdr:from>
    <xdr:to>
      <xdr:col>19</xdr:col>
      <xdr:colOff>187325</xdr:colOff>
      <xdr:row>54</xdr:row>
      <xdr:rowOff>108712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3212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44704</xdr:rowOff>
    </xdr:from>
    <xdr:to>
      <xdr:col>15</xdr:col>
      <xdr:colOff>98425</xdr:colOff>
      <xdr:row>54</xdr:row>
      <xdr:rowOff>62992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03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44704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2938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131064</xdr:rowOff>
    </xdr:from>
    <xdr:to>
      <xdr:col>24</xdr:col>
      <xdr:colOff>76200</xdr:colOff>
      <xdr:row>55</xdr:row>
      <xdr:rowOff>61214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147591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3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57912</xdr:rowOff>
    </xdr:from>
    <xdr:to>
      <xdr:col>20</xdr:col>
      <xdr:colOff>38100</xdr:colOff>
      <xdr:row>54</xdr:row>
      <xdr:rowOff>159512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169689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08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12192</xdr:rowOff>
    </xdr:from>
    <xdr:to>
      <xdr:col>15</xdr:col>
      <xdr:colOff>149225</xdr:colOff>
      <xdr:row>54</xdr:row>
      <xdr:rowOff>113792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27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123969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03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165354</xdr:rowOff>
    </xdr:from>
    <xdr:to>
      <xdr:col>11</xdr:col>
      <xdr:colOff>60325</xdr:colOff>
      <xdr:row>54</xdr:row>
      <xdr:rowOff>95504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105681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その他は</a:t>
          </a:r>
          <a:r>
            <a:rPr kumimoji="1" lang="en-US" altLang="ja-JP" sz="1100">
              <a:solidFill>
                <a:schemeClr val="tx1"/>
              </a:solidFill>
              <a:effectLst/>
              <a:latin typeface="+mn-lt"/>
              <a:ea typeface="+mn-ea"/>
              <a:cs typeface="+mn-cs"/>
            </a:rPr>
            <a:t>15.0</a:t>
          </a:r>
          <a:r>
            <a:rPr kumimoji="1" lang="ja-JP" altLang="ja-JP" sz="1100">
              <a:solidFill>
                <a:schemeClr val="tx1"/>
              </a:solidFill>
              <a:effectLst/>
              <a:latin typeface="+mn-lt"/>
              <a:ea typeface="+mn-ea"/>
              <a:cs typeface="+mn-cs"/>
            </a:rPr>
            <a:t>ポイントとなり、前年度から</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ポイント増加、類似団体平均を</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ポイント上回っている状況である。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その他に含まれている特別会計に対する繰出金としては、被保険者数・要支援者数の増加等により</a:t>
          </a:r>
          <a:r>
            <a:rPr lang="ja-JP" altLang="ja-JP" sz="1100" b="0" i="0" baseline="0">
              <a:solidFill>
                <a:schemeClr val="tx1"/>
              </a:solidFill>
              <a:effectLst/>
              <a:latin typeface="+mn-lt"/>
              <a:ea typeface="+mn-ea"/>
              <a:cs typeface="+mn-cs"/>
            </a:rPr>
            <a:t>後期高齢者医療特別会計及び介護保険特別会計への繰出金が増加している状況である。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今後も各特別会計の経費節減や介護・医療の予防対策を拡充し、公費負担を減らしていくよう努める。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10210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44450</xdr:rowOff>
    </xdr:from>
    <xdr:to>
      <xdr:col>78</xdr:col>
      <xdr:colOff>69850</xdr:colOff>
      <xdr:row>59</xdr:row>
      <xdr:rowOff>95250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60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71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57150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711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補助費等は</a:t>
          </a:r>
          <a:r>
            <a:rPr kumimoji="1" lang="en-US" altLang="ja-JP" sz="1100">
              <a:solidFill>
                <a:schemeClr val="tx1"/>
              </a:solidFill>
              <a:effectLst/>
              <a:latin typeface="+mn-lt"/>
              <a:ea typeface="+mn-ea"/>
              <a:cs typeface="+mn-cs"/>
            </a:rPr>
            <a:t>18.9</a:t>
          </a:r>
          <a:r>
            <a:rPr kumimoji="1" lang="ja-JP" altLang="ja-JP" sz="1100">
              <a:solidFill>
                <a:schemeClr val="tx1"/>
              </a:solidFill>
              <a:effectLst/>
              <a:latin typeface="+mn-lt"/>
              <a:ea typeface="+mn-ea"/>
              <a:cs typeface="+mn-cs"/>
            </a:rPr>
            <a:t>ポイントとなり、前年度から</a:t>
          </a:r>
          <a:r>
            <a:rPr kumimoji="1" lang="en-US" altLang="ja-JP" sz="1100">
              <a:solidFill>
                <a:schemeClr val="tx1"/>
              </a:solidFill>
              <a:effectLst/>
              <a:latin typeface="+mn-lt"/>
              <a:ea typeface="+mn-ea"/>
              <a:cs typeface="+mn-cs"/>
            </a:rPr>
            <a:t>0.2</a:t>
          </a:r>
          <a:r>
            <a:rPr kumimoji="1" lang="ja-JP" altLang="ja-JP" sz="1100">
              <a:solidFill>
                <a:schemeClr val="tx1"/>
              </a:solidFill>
              <a:effectLst/>
              <a:latin typeface="+mn-lt"/>
              <a:ea typeface="+mn-ea"/>
              <a:cs typeface="+mn-cs"/>
            </a:rPr>
            <a:t>ポイント増加、類似団体平均を</a:t>
          </a:r>
          <a:r>
            <a:rPr kumimoji="1" lang="en-US" altLang="ja-JP" sz="1100">
              <a:solidFill>
                <a:schemeClr val="tx1"/>
              </a:solidFill>
              <a:effectLst/>
              <a:latin typeface="+mn-lt"/>
              <a:ea typeface="+mn-ea"/>
              <a:cs typeface="+mn-cs"/>
            </a:rPr>
            <a:t>4.6</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下</a:t>
          </a:r>
          <a:r>
            <a:rPr kumimoji="1" lang="ja-JP" altLang="ja-JP" sz="1100">
              <a:solidFill>
                <a:schemeClr val="tx1"/>
              </a:solidFill>
              <a:effectLst/>
              <a:latin typeface="+mn-lt"/>
              <a:ea typeface="+mn-ea"/>
              <a:cs typeface="+mn-cs"/>
            </a:rPr>
            <a:t>回っている状況である。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した主な要因としては、</a:t>
          </a:r>
          <a:r>
            <a:rPr kumimoji="1" lang="ja-JP" altLang="en-US" sz="1100">
              <a:solidFill>
                <a:schemeClr val="tx1"/>
              </a:solidFill>
              <a:effectLst/>
              <a:latin typeface="+mn-lt"/>
              <a:ea typeface="+mn-ea"/>
              <a:cs typeface="+mn-cs"/>
            </a:rPr>
            <a:t>下水道事業会計への負担金及び補助金や</a:t>
          </a:r>
          <a:r>
            <a:rPr kumimoji="1" lang="ja-JP" altLang="ja-JP" sz="1100">
              <a:solidFill>
                <a:schemeClr val="tx1"/>
              </a:solidFill>
              <a:effectLst/>
              <a:latin typeface="+mn-lt"/>
              <a:ea typeface="+mn-ea"/>
              <a:cs typeface="+mn-cs"/>
            </a:rPr>
            <a:t>常備消防にかかる負担金が</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となったことによるものである。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継続的に補助金等の効果を検証し、廃止を含めた見直しを行うことで経費抑制に努める。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8890</xdr:rowOff>
    </xdr:from>
    <xdr:to>
      <xdr:col>82</xdr:col>
      <xdr:colOff>107950</xdr:colOff>
      <xdr:row>39</xdr:row>
      <xdr:rowOff>24130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954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8890</xdr:rowOff>
    </xdr:from>
    <xdr:to>
      <xdr:col>78</xdr:col>
      <xdr:colOff>69850</xdr:colOff>
      <xdr:row>39</xdr:row>
      <xdr:rowOff>54610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95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5080</xdr:rowOff>
    </xdr:from>
    <xdr:to>
      <xdr:col>73</xdr:col>
      <xdr:colOff>180975</xdr:colOff>
      <xdr:row>39</xdr:row>
      <xdr:rowOff>54610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018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xdr:rowOff>
    </xdr:from>
    <xdr:to>
      <xdr:col>69</xdr:col>
      <xdr:colOff>92075</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520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144780</xdr:rowOff>
    </xdr:from>
    <xdr:to>
      <xdr:col>82</xdr:col>
      <xdr:colOff>158750</xdr:colOff>
      <xdr:row>39</xdr:row>
      <xdr:rowOff>74930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116857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129540</xdr:rowOff>
    </xdr:from>
    <xdr:to>
      <xdr:col>78</xdr:col>
      <xdr:colOff>120650</xdr:colOff>
      <xdr:row>39</xdr:row>
      <xdr:rowOff>59690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44467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3810</xdr:rowOff>
    </xdr:from>
    <xdr:to>
      <xdr:col>74</xdr:col>
      <xdr:colOff>31750</xdr:colOff>
      <xdr:row>39</xdr:row>
      <xdr:rowOff>105410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90187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7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125730</xdr:rowOff>
    </xdr:from>
    <xdr:to>
      <xdr:col>69</xdr:col>
      <xdr:colOff>142875</xdr:colOff>
      <xdr:row>38</xdr:row>
      <xdr:rowOff>55880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40657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公債費は</a:t>
          </a:r>
          <a:r>
            <a:rPr kumimoji="1" lang="en-US" altLang="ja-JP" sz="1100">
              <a:solidFill>
                <a:schemeClr val="tx1"/>
              </a:solidFill>
              <a:effectLst/>
              <a:latin typeface="+mn-lt"/>
              <a:ea typeface="+mn-ea"/>
              <a:cs typeface="+mn-cs"/>
            </a:rPr>
            <a:t>11.4</a:t>
          </a:r>
          <a:r>
            <a:rPr kumimoji="1" lang="ja-JP" altLang="ja-JP" sz="1100">
              <a:solidFill>
                <a:schemeClr val="tx1"/>
              </a:solidFill>
              <a:effectLst/>
              <a:latin typeface="+mn-lt"/>
              <a:ea typeface="+mn-ea"/>
              <a:cs typeface="+mn-cs"/>
            </a:rPr>
            <a:t>ポイントとなり、前年度より</a:t>
          </a:r>
          <a:r>
            <a:rPr kumimoji="1" lang="en-US" altLang="ja-JP" sz="1100">
              <a:solidFill>
                <a:schemeClr val="tx1"/>
              </a:solidFill>
              <a:effectLst/>
              <a:latin typeface="+mn-lt"/>
              <a:ea typeface="+mn-ea"/>
              <a:cs typeface="+mn-cs"/>
            </a:rPr>
            <a:t>0.9</a:t>
          </a:r>
          <a:r>
            <a:rPr kumimoji="1" lang="ja-JP" altLang="ja-JP" sz="1100">
              <a:solidFill>
                <a:schemeClr val="tx1"/>
              </a:solidFill>
              <a:effectLst/>
              <a:latin typeface="+mn-lt"/>
              <a:ea typeface="+mn-ea"/>
              <a:cs typeface="+mn-cs"/>
            </a:rPr>
            <a:t>ポイント減少、類似団体平均を</a:t>
          </a:r>
          <a:r>
            <a:rPr kumimoji="1" lang="en-US" altLang="ja-JP" sz="1100">
              <a:solidFill>
                <a:schemeClr val="tx1"/>
              </a:solidFill>
              <a:effectLst/>
              <a:latin typeface="+mn-lt"/>
              <a:ea typeface="+mn-ea"/>
              <a:cs typeface="+mn-cs"/>
            </a:rPr>
            <a:t>1.3</a:t>
          </a:r>
          <a:r>
            <a:rPr kumimoji="1" lang="ja-JP" altLang="ja-JP" sz="1100">
              <a:solidFill>
                <a:schemeClr val="tx1"/>
              </a:solidFill>
              <a:effectLst/>
              <a:latin typeface="+mn-lt"/>
              <a:ea typeface="+mn-ea"/>
              <a:cs typeface="+mn-cs"/>
            </a:rPr>
            <a:t>ポイント下回っている状況である。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大きくポイントが減少したのは、既発債が順次償還終了となり、</a:t>
          </a:r>
          <a:r>
            <a:rPr kumimoji="1" lang="ja-JP" altLang="en-US" sz="1100">
              <a:solidFill>
                <a:schemeClr val="tx1"/>
              </a:solidFill>
              <a:effectLst/>
              <a:latin typeface="+mn-lt"/>
              <a:ea typeface="+mn-ea"/>
              <a:cs typeface="+mn-cs"/>
            </a:rPr>
            <a:t>公債費</a:t>
          </a:r>
          <a:r>
            <a:rPr kumimoji="1" lang="ja-JP" altLang="ja-JP" sz="1100">
              <a:solidFill>
                <a:schemeClr val="tx1"/>
              </a:solidFill>
              <a:effectLst/>
              <a:latin typeface="+mn-lt"/>
              <a:ea typeface="+mn-ea"/>
              <a:cs typeface="+mn-cs"/>
            </a:rPr>
            <a:t>が減少傾向になっていることが主な要因である。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引き続き単年度の財政運営に公債費が過度に影響を及ぼさないよう負担の平準化を図っていくとともに、地方債を起こす際には交付税上有利な地方債を適切に活用し、実質的な公債費の負担を抑えていく。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76708</xdr:rowOff>
    </xdr:from>
    <xdr:to>
      <xdr:col>24</xdr:col>
      <xdr:colOff>25400</xdr:colOff>
      <xdr:row>76</xdr:row>
      <xdr:rowOff>117856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069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117856</xdr:rowOff>
    </xdr:from>
    <xdr:to>
      <xdr:col>19</xdr:col>
      <xdr:colOff>187325</xdr:colOff>
      <xdr:row>76</xdr:row>
      <xdr:rowOff>149861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1480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149861</xdr:rowOff>
    </xdr:from>
    <xdr:to>
      <xdr:col>15</xdr:col>
      <xdr:colOff>98425</xdr:colOff>
      <xdr:row>77</xdr:row>
      <xdr:rowOff>19558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180061"/>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19558</xdr:rowOff>
    </xdr:from>
    <xdr:to>
      <xdr:col>11</xdr:col>
      <xdr:colOff>9525</xdr:colOff>
      <xdr:row>77</xdr:row>
      <xdr:rowOff>65278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212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25908</xdr:rowOff>
    </xdr:from>
    <xdr:to>
      <xdr:col>24</xdr:col>
      <xdr:colOff>76200</xdr:colOff>
      <xdr:row>76</xdr:row>
      <xdr:rowOff>127508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42435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0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67056</xdr:rowOff>
    </xdr:from>
    <xdr:to>
      <xdr:col>20</xdr:col>
      <xdr:colOff>38100</xdr:colOff>
      <xdr:row>76</xdr:row>
      <xdr:rowOff>168656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7383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140208</xdr:rowOff>
    </xdr:from>
    <xdr:to>
      <xdr:col>11</xdr:col>
      <xdr:colOff>60325</xdr:colOff>
      <xdr:row>77</xdr:row>
      <xdr:rowOff>70358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55135</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100855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chemeClr val="tx1"/>
              </a:solidFill>
              <a:effectLst/>
              <a:latin typeface="+mn-lt"/>
              <a:ea typeface="+mn-ea"/>
              <a:cs typeface="+mn-cs"/>
            </a:rPr>
            <a:t>公債費</a:t>
          </a:r>
          <a:r>
            <a:rPr kumimoji="1" lang="ja-JP" altLang="ja-JP" sz="1100">
              <a:solidFill>
                <a:schemeClr val="tx1"/>
              </a:solidFill>
              <a:effectLst/>
              <a:latin typeface="+mn-lt"/>
              <a:ea typeface="+mn-ea"/>
              <a:cs typeface="+mn-cs"/>
            </a:rPr>
            <a:t>以外は</a:t>
          </a:r>
          <a:r>
            <a:rPr kumimoji="1" lang="en-US" altLang="ja-JP" sz="1100">
              <a:solidFill>
                <a:schemeClr val="tx1"/>
              </a:solidFill>
              <a:effectLst/>
              <a:latin typeface="+mn-lt"/>
              <a:ea typeface="+mn-ea"/>
              <a:cs typeface="+mn-cs"/>
            </a:rPr>
            <a:t>77.2</a:t>
          </a:r>
          <a:r>
            <a:rPr kumimoji="1" lang="ja-JP" altLang="ja-JP" sz="1100">
              <a:solidFill>
                <a:schemeClr val="tx1"/>
              </a:solidFill>
              <a:effectLst/>
              <a:latin typeface="+mn-lt"/>
              <a:ea typeface="+mn-ea"/>
              <a:cs typeface="+mn-cs"/>
            </a:rPr>
            <a:t>ポイントとなり、前年度から</a:t>
          </a:r>
          <a:r>
            <a:rPr kumimoji="1" lang="en-US" altLang="ja-JP" sz="1100">
              <a:solidFill>
                <a:schemeClr val="tx1"/>
              </a:solidFill>
              <a:effectLst/>
              <a:latin typeface="+mn-lt"/>
              <a:ea typeface="+mn-ea"/>
              <a:cs typeface="+mn-cs"/>
            </a:rPr>
            <a:t>1.6</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、類似団体平均を</a:t>
          </a:r>
          <a:r>
            <a:rPr kumimoji="1" lang="en-US" altLang="ja-JP" sz="1100">
              <a:solidFill>
                <a:schemeClr val="tx1"/>
              </a:solidFill>
              <a:effectLst/>
              <a:latin typeface="+mn-lt"/>
              <a:ea typeface="+mn-ea"/>
              <a:cs typeface="+mn-cs"/>
            </a:rPr>
            <a:t>1.4</a:t>
          </a:r>
          <a:r>
            <a:rPr kumimoji="1" lang="ja-JP" altLang="ja-JP" sz="1100">
              <a:solidFill>
                <a:schemeClr val="tx1"/>
              </a:solidFill>
              <a:effectLst/>
              <a:latin typeface="+mn-lt"/>
              <a:ea typeface="+mn-ea"/>
              <a:cs typeface="+mn-cs"/>
            </a:rPr>
            <a:t>ポイント下回っている状況である。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補助費等が類似団体平均を上回っていることから、事務の効率化を図るとともに、特別会計や企業会計へ支出する繰出金、補助金（基準外）を抑制をするための取組を推進する。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73661</xdr:rowOff>
    </xdr:from>
    <xdr:to>
      <xdr:col>82</xdr:col>
      <xdr:colOff>107950</xdr:colOff>
      <xdr:row>76</xdr:row>
      <xdr:rowOff>134620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038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73661</xdr:rowOff>
    </xdr:from>
    <xdr:to>
      <xdr:col>78</xdr:col>
      <xdr:colOff>69850</xdr:colOff>
      <xdr:row>76</xdr:row>
      <xdr:rowOff>111761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103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73660</xdr:rowOff>
    </xdr:from>
    <xdr:to>
      <xdr:col>73</xdr:col>
      <xdr:colOff>180975</xdr:colOff>
      <xdr:row>76</xdr:row>
      <xdr:rowOff>111761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32410"/>
          <a:ext cx="889000" cy="20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73660</xdr:rowOff>
    </xdr:from>
    <xdr:to>
      <xdr:col>69</xdr:col>
      <xdr:colOff>92075</xdr:colOff>
      <xdr:row>76</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3241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100347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22861</xdr:rowOff>
    </xdr:from>
    <xdr:to>
      <xdr:col>78</xdr:col>
      <xdr:colOff>120650</xdr:colOff>
      <xdr:row>76</xdr:row>
      <xdr:rowOff>124461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134637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2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60961</xdr:rowOff>
    </xdr:from>
    <xdr:to>
      <xdr:col>74</xdr:col>
      <xdr:colOff>31750</xdr:colOff>
      <xdr:row>76</xdr:row>
      <xdr:rowOff>162561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147338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22860</xdr:rowOff>
    </xdr:from>
    <xdr:to>
      <xdr:col>69</xdr:col>
      <xdr:colOff>142875</xdr:colOff>
      <xdr:row>75</xdr:row>
      <xdr:rowOff>124460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134637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5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85107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43561</xdr:rowOff>
    </xdr:from>
    <xdr:to>
      <xdr:col>29</xdr:col>
      <xdr:colOff>127000</xdr:colOff>
      <xdr:row>18</xdr:row>
      <xdr:rowOff>137732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286"/>
          <a:ext cx="647700" cy="94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133007</xdr:rowOff>
    </xdr:from>
    <xdr:to>
      <xdr:col>26</xdr:col>
      <xdr:colOff>50800</xdr:colOff>
      <xdr:row>18</xdr:row>
      <xdr:rowOff>137732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66732"/>
          <a:ext cx="698500" cy="4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133007</xdr:rowOff>
    </xdr:from>
    <xdr:to>
      <xdr:col>22</xdr:col>
      <xdr:colOff>114300</xdr:colOff>
      <xdr:row>18</xdr:row>
      <xdr:rowOff>161734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6732"/>
          <a:ext cx="698500" cy="28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161734</xdr:rowOff>
    </xdr:from>
    <xdr:to>
      <xdr:col>18</xdr:col>
      <xdr:colOff>177800</xdr:colOff>
      <xdr:row>19</xdr:row>
      <xdr:rowOff>18733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95459"/>
          <a:ext cx="698500" cy="28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164211</xdr:rowOff>
    </xdr:from>
    <xdr:to>
      <xdr:col>29</xdr:col>
      <xdr:colOff>177800</xdr:colOff>
      <xdr:row>18</xdr:row>
      <xdr:rowOff>94361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9288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7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86932</xdr:rowOff>
    </xdr:from>
    <xdr:to>
      <xdr:col>26</xdr:col>
      <xdr:colOff>101600</xdr:colOff>
      <xdr:row>19</xdr:row>
      <xdr:rowOff>17082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0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27259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89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82207</xdr:rowOff>
    </xdr:from>
    <xdr:to>
      <xdr:col>22</xdr:col>
      <xdr:colOff>165100</xdr:colOff>
      <xdr:row>19</xdr:row>
      <xdr:rowOff>12357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5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22534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8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110935</xdr:rowOff>
    </xdr:from>
    <xdr:to>
      <xdr:col>19</xdr:col>
      <xdr:colOff>38100</xdr:colOff>
      <xdr:row>19</xdr:row>
      <xdr:rowOff>41084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4466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51262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1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139383</xdr:rowOff>
    </xdr:from>
    <xdr:to>
      <xdr:col>15</xdr:col>
      <xdr:colOff>101600</xdr:colOff>
      <xdr:row>19</xdr:row>
      <xdr:rowOff>69533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73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79710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4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186756</xdr:rowOff>
    </xdr:from>
    <xdr:to>
      <xdr:col>29</xdr:col>
      <xdr:colOff>127000</xdr:colOff>
      <xdr:row>35</xdr:row>
      <xdr:rowOff>202118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97106"/>
          <a:ext cx="647700" cy="15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155597</xdr:rowOff>
    </xdr:from>
    <xdr:to>
      <xdr:col>26</xdr:col>
      <xdr:colOff>50800</xdr:colOff>
      <xdr:row>35</xdr:row>
      <xdr:rowOff>202118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65947"/>
          <a:ext cx="698500" cy="46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98220</xdr:rowOff>
    </xdr:from>
    <xdr:to>
      <xdr:col>22</xdr:col>
      <xdr:colOff>114300</xdr:colOff>
      <xdr:row>35</xdr:row>
      <xdr:rowOff>155597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08570"/>
          <a:ext cx="698500" cy="57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67770</xdr:rowOff>
    </xdr:from>
    <xdr:to>
      <xdr:col>18</xdr:col>
      <xdr:colOff>177800</xdr:colOff>
      <xdr:row>35</xdr:row>
      <xdr:rowOff>98220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678120"/>
          <a:ext cx="698500" cy="30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135956</xdr:rowOff>
    </xdr:from>
    <xdr:to>
      <xdr:col>29</xdr:col>
      <xdr:colOff>177800</xdr:colOff>
      <xdr:row>35</xdr:row>
      <xdr:rowOff>237556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6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108033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8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151318</xdr:rowOff>
    </xdr:from>
    <xdr:to>
      <xdr:col>26</xdr:col>
      <xdr:colOff>101600</xdr:colOff>
      <xdr:row>35</xdr:row>
      <xdr:rowOff>252918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61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237695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48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104797</xdr:rowOff>
    </xdr:from>
    <xdr:to>
      <xdr:col>22</xdr:col>
      <xdr:colOff>165100</xdr:colOff>
      <xdr:row>35</xdr:row>
      <xdr:rowOff>206397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5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191174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47420</xdr:rowOff>
    </xdr:from>
    <xdr:to>
      <xdr:col>19</xdr:col>
      <xdr:colOff>38100</xdr:colOff>
      <xdr:row>35</xdr:row>
      <xdr:rowOff>149020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57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159196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26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16970</xdr:rowOff>
    </xdr:from>
    <xdr:to>
      <xdr:col>15</xdr:col>
      <xdr:colOff>101600</xdr:colOff>
      <xdr:row>35</xdr:row>
      <xdr:rowOff>118570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2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128747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9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70500</xdr:rowOff>
    </xdr:from>
    <xdr:to>
      <xdr:col>24</xdr:col>
      <xdr:colOff>63500</xdr:colOff>
      <xdr:row>36</xdr:row>
      <xdr:rowOff>153008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42700"/>
          <a:ext cx="838200" cy="8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148567</xdr:rowOff>
    </xdr:from>
    <xdr:to>
      <xdr:col>19</xdr:col>
      <xdr:colOff>177800</xdr:colOff>
      <xdr:row>36</xdr:row>
      <xdr:rowOff>153008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20767"/>
          <a:ext cx="889000" cy="4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148567</xdr:rowOff>
    </xdr:from>
    <xdr:to>
      <xdr:col>15</xdr:col>
      <xdr:colOff>50800</xdr:colOff>
      <xdr:row>36</xdr:row>
      <xdr:rowOff>151097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20767"/>
          <a:ext cx="889000" cy="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151097</xdr:rowOff>
    </xdr:from>
    <xdr:to>
      <xdr:col>10</xdr:col>
      <xdr:colOff>114300</xdr:colOff>
      <xdr:row>37</xdr:row>
      <xdr:rowOff>13333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3297"/>
          <a:ext cx="889000" cy="3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19700</xdr:rowOff>
    </xdr:from>
    <xdr:to>
      <xdr:col>24</xdr:col>
      <xdr:colOff>114300</xdr:colOff>
      <xdr:row>36</xdr:row>
      <xdr:rowOff>121300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9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42577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4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102208</xdr:rowOff>
    </xdr:from>
    <xdr:to>
      <xdr:col>20</xdr:col>
      <xdr:colOff>38100</xdr:colOff>
      <xdr:row>37</xdr:row>
      <xdr:rowOff>32358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48885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97767</xdr:rowOff>
    </xdr:from>
    <xdr:to>
      <xdr:col>15</xdr:col>
      <xdr:colOff>101600</xdr:colOff>
      <xdr:row>37</xdr:row>
      <xdr:rowOff>27917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44444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4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100297</xdr:rowOff>
    </xdr:from>
    <xdr:to>
      <xdr:col>10</xdr:col>
      <xdr:colOff>165100</xdr:colOff>
      <xdr:row>37</xdr:row>
      <xdr:rowOff>30447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46974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4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133983</xdr:rowOff>
    </xdr:from>
    <xdr:to>
      <xdr:col>6</xdr:col>
      <xdr:colOff>38100</xdr:colOff>
      <xdr:row>37</xdr:row>
      <xdr:rowOff>64133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80660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19612</xdr:rowOff>
    </xdr:from>
    <xdr:to>
      <xdr:col>24</xdr:col>
      <xdr:colOff>63500</xdr:colOff>
      <xdr:row>59</xdr:row>
      <xdr:rowOff>22456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135162"/>
          <a:ext cx="838200" cy="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142242</xdr:rowOff>
    </xdr:from>
    <xdr:to>
      <xdr:col>19</xdr:col>
      <xdr:colOff>177800</xdr:colOff>
      <xdr:row>59</xdr:row>
      <xdr:rowOff>22456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86342"/>
          <a:ext cx="889000" cy="5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142242</xdr:rowOff>
    </xdr:from>
    <xdr:to>
      <xdr:col>15</xdr:col>
      <xdr:colOff>50800</xdr:colOff>
      <xdr:row>59</xdr:row>
      <xdr:rowOff>3089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86342"/>
          <a:ext cx="889000" cy="3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3089</xdr:rowOff>
    </xdr:from>
    <xdr:to>
      <xdr:col>10</xdr:col>
      <xdr:colOff>114300</xdr:colOff>
      <xdr:row>59</xdr:row>
      <xdr:rowOff>8813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118639"/>
          <a:ext cx="889000" cy="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140262</xdr:rowOff>
    </xdr:from>
    <xdr:to>
      <xdr:col>24</xdr:col>
      <xdr:colOff>114300</xdr:colOff>
      <xdr:row>59</xdr:row>
      <xdr:rowOff>70412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8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55189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9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143106</xdr:rowOff>
    </xdr:from>
    <xdr:to>
      <xdr:col>20</xdr:col>
      <xdr:colOff>38100</xdr:colOff>
      <xdr:row>59</xdr:row>
      <xdr:rowOff>73256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8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64383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7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91442</xdr:rowOff>
    </xdr:from>
    <xdr:to>
      <xdr:col>15</xdr:col>
      <xdr:colOff>101600</xdr:colOff>
      <xdr:row>59</xdr:row>
      <xdr:rowOff>21592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3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12719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2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123739</xdr:rowOff>
    </xdr:from>
    <xdr:to>
      <xdr:col>10</xdr:col>
      <xdr:colOff>165100</xdr:colOff>
      <xdr:row>59</xdr:row>
      <xdr:rowOff>53889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45016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6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129463</xdr:rowOff>
    </xdr:from>
    <xdr:to>
      <xdr:col>6</xdr:col>
      <xdr:colOff>38100</xdr:colOff>
      <xdr:row>59</xdr:row>
      <xdr:rowOff>59613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7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50740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6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161965</xdr:rowOff>
    </xdr:from>
    <xdr:to>
      <xdr:col>24</xdr:col>
      <xdr:colOff>63500</xdr:colOff>
      <xdr:row>78</xdr:row>
      <xdr:rowOff>3637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63615"/>
          <a:ext cx="838200" cy="1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3637</xdr:rowOff>
    </xdr:from>
    <xdr:to>
      <xdr:col>19</xdr:col>
      <xdr:colOff>177800</xdr:colOff>
      <xdr:row>78</xdr:row>
      <xdr:rowOff>50409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76737"/>
          <a:ext cx="889000" cy="4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50409</xdr:rowOff>
    </xdr:from>
    <xdr:to>
      <xdr:col>15</xdr:col>
      <xdr:colOff>50800</xdr:colOff>
      <xdr:row>78</xdr:row>
      <xdr:rowOff>56215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3509"/>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56215</xdr:rowOff>
    </xdr:from>
    <xdr:to>
      <xdr:col>10</xdr:col>
      <xdr:colOff>114300</xdr:colOff>
      <xdr:row>78</xdr:row>
      <xdr:rowOff>58136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9315"/>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111165</xdr:rowOff>
    </xdr:from>
    <xdr:to>
      <xdr:col>24</xdr:col>
      <xdr:colOff>114300</xdr:colOff>
      <xdr:row>78</xdr:row>
      <xdr:rowOff>41315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89592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124287</xdr:rowOff>
    </xdr:from>
    <xdr:to>
      <xdr:col>20</xdr:col>
      <xdr:colOff>38100</xdr:colOff>
      <xdr:row>78</xdr:row>
      <xdr:rowOff>54437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2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45564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18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171059</xdr:rowOff>
    </xdr:from>
    <xdr:to>
      <xdr:col>15</xdr:col>
      <xdr:colOff>101600</xdr:colOff>
      <xdr:row>78</xdr:row>
      <xdr:rowOff>101209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92336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5415</xdr:rowOff>
    </xdr:from>
    <xdr:to>
      <xdr:col>10</xdr:col>
      <xdr:colOff>165100</xdr:colOff>
      <xdr:row>78</xdr:row>
      <xdr:rowOff>107015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98142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7336</xdr:rowOff>
    </xdr:from>
    <xdr:to>
      <xdr:col>6</xdr:col>
      <xdr:colOff>38100</xdr:colOff>
      <xdr:row>78</xdr:row>
      <xdr:rowOff>108936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100063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35675</xdr:rowOff>
    </xdr:from>
    <xdr:to>
      <xdr:col>24</xdr:col>
      <xdr:colOff>63500</xdr:colOff>
      <xdr:row>98</xdr:row>
      <xdr:rowOff>168765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837775"/>
          <a:ext cx="838200" cy="13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168765</xdr:rowOff>
    </xdr:from>
    <xdr:to>
      <xdr:col>19</xdr:col>
      <xdr:colOff>177800</xdr:colOff>
      <xdr:row>99</xdr:row>
      <xdr:rowOff>61954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970865"/>
          <a:ext cx="889000" cy="6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119300</xdr:rowOff>
    </xdr:from>
    <xdr:to>
      <xdr:col>15</xdr:col>
      <xdr:colOff>50800</xdr:colOff>
      <xdr:row>99</xdr:row>
      <xdr:rowOff>61954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921400"/>
          <a:ext cx="889000" cy="11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119300</xdr:rowOff>
    </xdr:from>
    <xdr:to>
      <xdr:col>10</xdr:col>
      <xdr:colOff>114300</xdr:colOff>
      <xdr:row>99</xdr:row>
      <xdr:rowOff>169777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921400"/>
          <a:ext cx="889000" cy="2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156325</xdr:rowOff>
    </xdr:from>
    <xdr:to>
      <xdr:col>24</xdr:col>
      <xdr:colOff>114300</xdr:colOff>
      <xdr:row>98</xdr:row>
      <xdr:rowOff>86475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8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134752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6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117965</xdr:rowOff>
    </xdr:from>
    <xdr:to>
      <xdr:col>20</xdr:col>
      <xdr:colOff>38100</xdr:colOff>
      <xdr:row>99</xdr:row>
      <xdr:rowOff>48115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92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39242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701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11154</xdr:rowOff>
    </xdr:from>
    <xdr:to>
      <xdr:col>15</xdr:col>
      <xdr:colOff>101600</xdr:colOff>
      <xdr:row>99</xdr:row>
      <xdr:rowOff>112754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8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103881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7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68500</xdr:rowOff>
    </xdr:from>
    <xdr:to>
      <xdr:col>10</xdr:col>
      <xdr:colOff>165100</xdr:colOff>
      <xdr:row>98</xdr:row>
      <xdr:rowOff>170100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8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161227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96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118977</xdr:rowOff>
    </xdr:from>
    <xdr:to>
      <xdr:col>6</xdr:col>
      <xdr:colOff>38100</xdr:colOff>
      <xdr:row>100</xdr:row>
      <xdr:rowOff>49127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9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40254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8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59646</xdr:rowOff>
    </xdr:from>
    <xdr:to>
      <xdr:col>55</xdr:col>
      <xdr:colOff>0</xdr:colOff>
      <xdr:row>37</xdr:row>
      <xdr:rowOff>63010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03296"/>
          <a:ext cx="838200" cy="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50393</xdr:rowOff>
    </xdr:from>
    <xdr:to>
      <xdr:col>50</xdr:col>
      <xdr:colOff>114300</xdr:colOff>
      <xdr:row>37</xdr:row>
      <xdr:rowOff>59646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394043"/>
          <a:ext cx="889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50393</xdr:rowOff>
    </xdr:from>
    <xdr:to>
      <xdr:col>45</xdr:col>
      <xdr:colOff>177800</xdr:colOff>
      <xdr:row>37</xdr:row>
      <xdr:rowOff>134431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94043"/>
          <a:ext cx="889000" cy="8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36014</xdr:rowOff>
    </xdr:from>
    <xdr:to>
      <xdr:col>41</xdr:col>
      <xdr:colOff>50800</xdr:colOff>
      <xdr:row>37</xdr:row>
      <xdr:rowOff>134431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50964"/>
          <a:ext cx="889000" cy="112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12210</xdr:rowOff>
    </xdr:from>
    <xdr:to>
      <xdr:col>55</xdr:col>
      <xdr:colOff>50800</xdr:colOff>
      <xdr:row>37</xdr:row>
      <xdr:rowOff>113810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35087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0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8846</xdr:rowOff>
    </xdr:from>
    <xdr:to>
      <xdr:col>50</xdr:col>
      <xdr:colOff>165100</xdr:colOff>
      <xdr:row>37</xdr:row>
      <xdr:rowOff>110446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5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126973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2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171043</xdr:rowOff>
    </xdr:from>
    <xdr:to>
      <xdr:col>46</xdr:col>
      <xdr:colOff>38100</xdr:colOff>
      <xdr:row>37</xdr:row>
      <xdr:rowOff>101193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4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117720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1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83631</xdr:rowOff>
    </xdr:from>
    <xdr:to>
      <xdr:col>41</xdr:col>
      <xdr:colOff>101600</xdr:colOff>
      <xdr:row>38</xdr:row>
      <xdr:rowOff>13781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2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30308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0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156664</xdr:rowOff>
    </xdr:from>
    <xdr:to>
      <xdr:col>36</xdr:col>
      <xdr:colOff>165100</xdr:colOff>
      <xdr:row>31</xdr:row>
      <xdr:rowOff>86814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0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103341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75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149741</xdr:rowOff>
    </xdr:from>
    <xdr:to>
      <xdr:col>55</xdr:col>
      <xdr:colOff>0</xdr:colOff>
      <xdr:row>56</xdr:row>
      <xdr:rowOff>162543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08041"/>
          <a:ext cx="838200" cy="35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162543</xdr:rowOff>
    </xdr:from>
    <xdr:to>
      <xdr:col>50</xdr:col>
      <xdr:colOff>114300</xdr:colOff>
      <xdr:row>57</xdr:row>
      <xdr:rowOff>37476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63743"/>
          <a:ext cx="889000" cy="4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37476</xdr:rowOff>
    </xdr:from>
    <xdr:to>
      <xdr:col>45</xdr:col>
      <xdr:colOff>177800</xdr:colOff>
      <xdr:row>57</xdr:row>
      <xdr:rowOff>132734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10126"/>
          <a:ext cx="889000" cy="9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9952</xdr:rowOff>
    </xdr:from>
    <xdr:to>
      <xdr:col>41</xdr:col>
      <xdr:colOff>50800</xdr:colOff>
      <xdr:row>57</xdr:row>
      <xdr:rowOff>132734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82602"/>
          <a:ext cx="889000" cy="12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98941</xdr:rowOff>
    </xdr:from>
    <xdr:to>
      <xdr:col>55</xdr:col>
      <xdr:colOff>50800</xdr:colOff>
      <xdr:row>55</xdr:row>
      <xdr:rowOff>29091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5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121818</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111743</xdr:rowOff>
    </xdr:from>
    <xdr:to>
      <xdr:col>50</xdr:col>
      <xdr:colOff>165100</xdr:colOff>
      <xdr:row>57</xdr:row>
      <xdr:rowOff>41893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33020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0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158126</xdr:rowOff>
    </xdr:from>
    <xdr:to>
      <xdr:col>46</xdr:col>
      <xdr:colOff>38100</xdr:colOff>
      <xdr:row>57</xdr:row>
      <xdr:rowOff>88276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79403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5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81934</xdr:rowOff>
    </xdr:from>
    <xdr:to>
      <xdr:col>41</xdr:col>
      <xdr:colOff>101600</xdr:colOff>
      <xdr:row>58</xdr:row>
      <xdr:rowOff>12084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5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3211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4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130602</xdr:rowOff>
    </xdr:from>
    <xdr:to>
      <xdr:col>36</xdr:col>
      <xdr:colOff>165100</xdr:colOff>
      <xdr:row>57</xdr:row>
      <xdr:rowOff>60752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3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51879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2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22447</xdr:rowOff>
    </xdr:from>
    <xdr:to>
      <xdr:col>55</xdr:col>
      <xdr:colOff>0</xdr:colOff>
      <xdr:row>78</xdr:row>
      <xdr:rowOff>152540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95547"/>
          <a:ext cx="838200" cy="13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22447</xdr:rowOff>
    </xdr:from>
    <xdr:to>
      <xdr:col>50</xdr:col>
      <xdr:colOff>114300</xdr:colOff>
      <xdr:row>79</xdr:row>
      <xdr:rowOff>27991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95547"/>
          <a:ext cx="889000" cy="17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27991</xdr:rowOff>
    </xdr:from>
    <xdr:to>
      <xdr:col>45</xdr:col>
      <xdr:colOff>177800</xdr:colOff>
      <xdr:row>79</xdr:row>
      <xdr:rowOff>31038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2541"/>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149797</xdr:rowOff>
    </xdr:from>
    <xdr:to>
      <xdr:col>41</xdr:col>
      <xdr:colOff>50800</xdr:colOff>
      <xdr:row>79</xdr:row>
      <xdr:rowOff>31038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22897"/>
          <a:ext cx="889000" cy="5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101740</xdr:rowOff>
    </xdr:from>
    <xdr:to>
      <xdr:col>55</xdr:col>
      <xdr:colOff>50800</xdr:colOff>
      <xdr:row>79</xdr:row>
      <xdr:rowOff>31890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16667</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143097</xdr:rowOff>
    </xdr:from>
    <xdr:to>
      <xdr:col>50</xdr:col>
      <xdr:colOff>165100</xdr:colOff>
      <xdr:row>78</xdr:row>
      <xdr:rowOff>73247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89774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1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148641</xdr:rowOff>
    </xdr:from>
    <xdr:to>
      <xdr:col>46</xdr:col>
      <xdr:colOff>38100</xdr:colOff>
      <xdr:row>79</xdr:row>
      <xdr:rowOff>78791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69918</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14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151688</xdr:rowOff>
    </xdr:from>
    <xdr:to>
      <xdr:col>41</xdr:col>
      <xdr:colOff>101600</xdr:colOff>
      <xdr:row>79</xdr:row>
      <xdr:rowOff>81838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72965</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17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98997</xdr:rowOff>
    </xdr:from>
    <xdr:to>
      <xdr:col>36</xdr:col>
      <xdr:colOff>165100</xdr:colOff>
      <xdr:row>79</xdr:row>
      <xdr:rowOff>29147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20274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6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49160</xdr:rowOff>
    </xdr:from>
    <xdr:to>
      <xdr:col>55</xdr:col>
      <xdr:colOff>0</xdr:colOff>
      <xdr:row>98</xdr:row>
      <xdr:rowOff>22687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336910"/>
          <a:ext cx="838200" cy="48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19479</xdr:rowOff>
    </xdr:from>
    <xdr:to>
      <xdr:col>50</xdr:col>
      <xdr:colOff>114300</xdr:colOff>
      <xdr:row>98</xdr:row>
      <xdr:rowOff>22687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21579"/>
          <a:ext cx="889000" cy="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19479</xdr:rowOff>
    </xdr:from>
    <xdr:to>
      <xdr:col>45</xdr:col>
      <xdr:colOff>177800</xdr:colOff>
      <xdr:row>98</xdr:row>
      <xdr:rowOff>146169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21579"/>
          <a:ext cx="889000" cy="1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43216</xdr:rowOff>
    </xdr:from>
    <xdr:to>
      <xdr:col>41</xdr:col>
      <xdr:colOff>50800</xdr:colOff>
      <xdr:row>98</xdr:row>
      <xdr:rowOff>146169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45316"/>
          <a:ext cx="889000" cy="10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169810</xdr:rowOff>
    </xdr:from>
    <xdr:to>
      <xdr:col>55</xdr:col>
      <xdr:colOff>50800</xdr:colOff>
      <xdr:row>95</xdr:row>
      <xdr:rowOff>99960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2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21237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13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143337</xdr:rowOff>
    </xdr:from>
    <xdr:to>
      <xdr:col>50</xdr:col>
      <xdr:colOff>165100</xdr:colOff>
      <xdr:row>98</xdr:row>
      <xdr:rowOff>73487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64614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140129</xdr:rowOff>
    </xdr:from>
    <xdr:to>
      <xdr:col>46</xdr:col>
      <xdr:colOff>38100</xdr:colOff>
      <xdr:row>98</xdr:row>
      <xdr:rowOff>70279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7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61406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6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95369</xdr:rowOff>
    </xdr:from>
    <xdr:to>
      <xdr:col>41</xdr:col>
      <xdr:colOff>101600</xdr:colOff>
      <xdr:row>99</xdr:row>
      <xdr:rowOff>25519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16646</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699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163866</xdr:rowOff>
    </xdr:from>
    <xdr:to>
      <xdr:col>36</xdr:col>
      <xdr:colOff>165100</xdr:colOff>
      <xdr:row>98</xdr:row>
      <xdr:rowOff>94016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85143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8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134968</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50068"/>
          <a:ext cx="8382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130304</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45404"/>
          <a:ext cx="889000" cy="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45425</xdr:rowOff>
    </xdr:from>
    <xdr:to>
      <xdr:col>71</xdr:col>
      <xdr:colOff>177800</xdr:colOff>
      <xdr:row>38</xdr:row>
      <xdr:rowOff>130304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60525"/>
          <a:ext cx="889000" cy="8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84168</xdr:rowOff>
    </xdr:from>
    <xdr:to>
      <xdr:col>85</xdr:col>
      <xdr:colOff>177800</xdr:colOff>
      <xdr:row>39</xdr:row>
      <xdr:rowOff>14318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79504</xdr:rowOff>
    </xdr:from>
    <xdr:to>
      <xdr:col>72</xdr:col>
      <xdr:colOff>38100</xdr:colOff>
      <xdr:row>39</xdr:row>
      <xdr:rowOff>9654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9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781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87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166075</xdr:rowOff>
    </xdr:from>
    <xdr:to>
      <xdr:col>67</xdr:col>
      <xdr:colOff>101600</xdr:colOff>
      <xdr:row>38</xdr:row>
      <xdr:rowOff>96225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0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112753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84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4471</xdr:rowOff>
    </xdr:from>
    <xdr:to>
      <xdr:col>85</xdr:col>
      <xdr:colOff>127000</xdr:colOff>
      <xdr:row>77</xdr:row>
      <xdr:rowOff>12409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06121"/>
          <a:ext cx="838200" cy="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160604</xdr:rowOff>
    </xdr:from>
    <xdr:to>
      <xdr:col>81</xdr:col>
      <xdr:colOff>50800</xdr:colOff>
      <xdr:row>77</xdr:row>
      <xdr:rowOff>4471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90804"/>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124561</xdr:rowOff>
    </xdr:from>
    <xdr:to>
      <xdr:col>76</xdr:col>
      <xdr:colOff>114300</xdr:colOff>
      <xdr:row>76</xdr:row>
      <xdr:rowOff>160604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54761"/>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124561</xdr:rowOff>
    </xdr:from>
    <xdr:to>
      <xdr:col>71</xdr:col>
      <xdr:colOff>177800</xdr:colOff>
      <xdr:row>76</xdr:row>
      <xdr:rowOff>126988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54761"/>
          <a:ext cx="889000" cy="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133059</xdr:rowOff>
    </xdr:from>
    <xdr:to>
      <xdr:col>85</xdr:col>
      <xdr:colOff>177800</xdr:colOff>
      <xdr:row>77</xdr:row>
      <xdr:rowOff>63209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111486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125121</xdr:rowOff>
    </xdr:from>
    <xdr:to>
      <xdr:col>81</xdr:col>
      <xdr:colOff>101600</xdr:colOff>
      <xdr:row>77</xdr:row>
      <xdr:rowOff>55271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5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46398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4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109804</xdr:rowOff>
    </xdr:from>
    <xdr:to>
      <xdr:col>76</xdr:col>
      <xdr:colOff>165100</xdr:colOff>
      <xdr:row>77</xdr:row>
      <xdr:rowOff>39954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31081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23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73761</xdr:rowOff>
    </xdr:from>
    <xdr:to>
      <xdr:col>72</xdr:col>
      <xdr:colOff>38100</xdr:colOff>
      <xdr:row>77</xdr:row>
      <xdr:rowOff>3911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0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20438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7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76188</xdr:rowOff>
    </xdr:from>
    <xdr:to>
      <xdr:col>67</xdr:col>
      <xdr:colOff>101600</xdr:colOff>
      <xdr:row>77</xdr:row>
      <xdr:rowOff>6338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0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22865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8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110137</xdr:rowOff>
    </xdr:from>
    <xdr:to>
      <xdr:col>85</xdr:col>
      <xdr:colOff>127000</xdr:colOff>
      <xdr:row>98</xdr:row>
      <xdr:rowOff>118481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912237"/>
          <a:ext cx="8382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110137</xdr:rowOff>
    </xdr:from>
    <xdr:to>
      <xdr:col>81</xdr:col>
      <xdr:colOff>50800</xdr:colOff>
      <xdr:row>98</xdr:row>
      <xdr:rowOff>111843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12237"/>
          <a:ext cx="88900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97917</xdr:rowOff>
    </xdr:from>
    <xdr:to>
      <xdr:col>76</xdr:col>
      <xdr:colOff>114300</xdr:colOff>
      <xdr:row>98</xdr:row>
      <xdr:rowOff>111843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900017"/>
          <a:ext cx="889000" cy="1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97917</xdr:rowOff>
    </xdr:from>
    <xdr:to>
      <xdr:col>71</xdr:col>
      <xdr:colOff>177800</xdr:colOff>
      <xdr:row>98</xdr:row>
      <xdr:rowOff>120151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00017"/>
          <a:ext cx="889000" cy="2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67681</xdr:rowOff>
    </xdr:from>
    <xdr:to>
      <xdr:col>85</xdr:col>
      <xdr:colOff>177800</xdr:colOff>
      <xdr:row>98</xdr:row>
      <xdr:rowOff>169281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154058</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4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59337</xdr:rowOff>
    </xdr:from>
    <xdr:to>
      <xdr:col>81</xdr:col>
      <xdr:colOff>101600</xdr:colOff>
      <xdr:row>98</xdr:row>
      <xdr:rowOff>160937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152064</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5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61043</xdr:rowOff>
    </xdr:from>
    <xdr:to>
      <xdr:col>76</xdr:col>
      <xdr:colOff>165100</xdr:colOff>
      <xdr:row>98</xdr:row>
      <xdr:rowOff>162643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6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153770</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5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47117</xdr:rowOff>
    </xdr:from>
    <xdr:to>
      <xdr:col>72</xdr:col>
      <xdr:colOff>38100</xdr:colOff>
      <xdr:row>98</xdr:row>
      <xdr:rowOff>148717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4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139844</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68428" y="1694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69351</xdr:rowOff>
    </xdr:from>
    <xdr:to>
      <xdr:col>67</xdr:col>
      <xdr:colOff>101600</xdr:colOff>
      <xdr:row>98</xdr:row>
      <xdr:rowOff>170951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162078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6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124743</xdr:rowOff>
    </xdr:from>
    <xdr:to>
      <xdr:col>116</xdr:col>
      <xdr:colOff>63500</xdr:colOff>
      <xdr:row>75</xdr:row>
      <xdr:rowOff>35622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812043"/>
          <a:ext cx="838200" cy="8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35622</xdr:rowOff>
    </xdr:from>
    <xdr:to>
      <xdr:col>111</xdr:col>
      <xdr:colOff>177800</xdr:colOff>
      <xdr:row>75</xdr:row>
      <xdr:rowOff>79872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894372"/>
          <a:ext cx="889000" cy="4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79872</xdr:rowOff>
    </xdr:from>
    <xdr:to>
      <xdr:col>107</xdr:col>
      <xdr:colOff>50800</xdr:colOff>
      <xdr:row>75</xdr:row>
      <xdr:rowOff>136598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938622"/>
          <a:ext cx="889000" cy="5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136598</xdr:rowOff>
    </xdr:from>
    <xdr:to>
      <xdr:col>102</xdr:col>
      <xdr:colOff>114300</xdr:colOff>
      <xdr:row>76</xdr:row>
      <xdr:rowOff>8648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995348"/>
          <a:ext cx="889000" cy="4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73943</xdr:rowOff>
    </xdr:from>
    <xdr:to>
      <xdr:col>116</xdr:col>
      <xdr:colOff>114300</xdr:colOff>
      <xdr:row>75</xdr:row>
      <xdr:rowOff>4093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96820</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1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156272</xdr:rowOff>
    </xdr:from>
    <xdr:to>
      <xdr:col>112</xdr:col>
      <xdr:colOff>38100</xdr:colOff>
      <xdr:row>75</xdr:row>
      <xdr:rowOff>86422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84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102949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61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29072</xdr:rowOff>
    </xdr:from>
    <xdr:to>
      <xdr:col>107</xdr:col>
      <xdr:colOff>101600</xdr:colOff>
      <xdr:row>75</xdr:row>
      <xdr:rowOff>130672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8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147199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6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85798</xdr:rowOff>
    </xdr:from>
    <xdr:to>
      <xdr:col>102</xdr:col>
      <xdr:colOff>165100</xdr:colOff>
      <xdr:row>76</xdr:row>
      <xdr:rowOff>15948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9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32475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1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129297</xdr:rowOff>
    </xdr:from>
    <xdr:to>
      <xdr:col>98</xdr:col>
      <xdr:colOff>38100</xdr:colOff>
      <xdr:row>76</xdr:row>
      <xdr:rowOff>59448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88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75974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76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年度歳出決算総額は、住民一人当たり</a:t>
          </a:r>
          <a:r>
            <a:rPr kumimoji="1" lang="en-US" altLang="ja-JP" sz="1100">
              <a:solidFill>
                <a:schemeClr val="tx1"/>
              </a:solidFill>
              <a:effectLst/>
              <a:latin typeface="+mn-lt"/>
              <a:ea typeface="+mn-ea"/>
              <a:cs typeface="+mn-cs"/>
            </a:rPr>
            <a:t>44</a:t>
          </a:r>
          <a:r>
            <a:rPr kumimoji="1" lang="ja-JP" altLang="ja-JP"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5,306</a:t>
          </a:r>
          <a:r>
            <a:rPr kumimoji="1" lang="ja-JP" altLang="ja-JP" sz="1100">
              <a:solidFill>
                <a:schemeClr val="tx1"/>
              </a:solidFill>
              <a:effectLst/>
              <a:latin typeface="+mn-lt"/>
              <a:ea typeface="+mn-ea"/>
              <a:cs typeface="+mn-cs"/>
            </a:rPr>
            <a:t>円（令和</a:t>
          </a:r>
          <a:r>
            <a:rPr kumimoji="1" lang="ja-JP" altLang="en-US" sz="1100">
              <a:solidFill>
                <a:schemeClr val="tx1"/>
              </a:solidFill>
              <a:effectLst/>
              <a:latin typeface="+mn-lt"/>
              <a:ea typeface="+mn-ea"/>
              <a:cs typeface="+mn-cs"/>
            </a:rPr>
            <a:t>５</a:t>
          </a:r>
          <a:r>
            <a:rPr kumimoji="1" lang="ja-JP" altLang="ja-JP" sz="1100">
              <a:solidFill>
                <a:schemeClr val="tx1"/>
              </a:solidFill>
              <a:effectLst/>
              <a:latin typeface="+mn-lt"/>
              <a:ea typeface="+mn-ea"/>
              <a:cs typeface="+mn-cs"/>
            </a:rPr>
            <a:t>年度：</a:t>
          </a:r>
          <a:r>
            <a:rPr kumimoji="1" lang="en-US" altLang="ja-JP" sz="1100">
              <a:solidFill>
                <a:schemeClr val="tx1"/>
              </a:solidFill>
              <a:effectLst/>
              <a:latin typeface="+mn-lt"/>
              <a:ea typeface="+mn-ea"/>
              <a:cs typeface="+mn-cs"/>
            </a:rPr>
            <a:t>36</a:t>
          </a:r>
          <a:r>
            <a:rPr kumimoji="1" lang="ja-JP" altLang="ja-JP" sz="1100">
              <a:solidFill>
                <a:schemeClr val="tx1"/>
              </a:solidFill>
              <a:effectLst/>
              <a:latin typeface="+mn-lt"/>
              <a:ea typeface="+mn-ea"/>
              <a:cs typeface="+mn-cs"/>
            </a:rPr>
            <a:t>万</a:t>
          </a:r>
          <a:r>
            <a:rPr kumimoji="1" lang="en-US" altLang="ja-JP" sz="1100">
              <a:solidFill>
                <a:schemeClr val="tx1"/>
              </a:solidFill>
              <a:effectLst/>
              <a:latin typeface="+mn-lt"/>
              <a:ea typeface="+mn-ea"/>
              <a:cs typeface="+mn-cs"/>
            </a:rPr>
            <a:t>5,220</a:t>
          </a:r>
          <a:r>
            <a:rPr kumimoji="1" lang="ja-JP" altLang="ja-JP" sz="1100">
              <a:solidFill>
                <a:schemeClr val="tx1"/>
              </a:solidFill>
              <a:effectLst/>
              <a:latin typeface="+mn-lt"/>
              <a:ea typeface="+mn-ea"/>
              <a:cs typeface="+mn-cs"/>
            </a:rPr>
            <a:t>円）となり、前年度と比べて住民一人当たり</a:t>
          </a:r>
          <a:r>
            <a:rPr kumimoji="1" lang="en-US" altLang="ja-JP" sz="1100">
              <a:solidFill>
                <a:schemeClr val="tx1"/>
              </a:solidFill>
              <a:effectLst/>
              <a:latin typeface="+mn-lt"/>
              <a:ea typeface="+mn-ea"/>
              <a:cs typeface="+mn-cs"/>
            </a:rPr>
            <a:t>80,086</a:t>
          </a:r>
          <a:r>
            <a:rPr kumimoji="1" lang="ja-JP" altLang="ja-JP" sz="1100">
              <a:solidFill>
                <a:schemeClr val="tx1"/>
              </a:solidFill>
              <a:effectLst/>
              <a:latin typeface="+mn-lt"/>
              <a:ea typeface="+mn-ea"/>
              <a:cs typeface="+mn-cs"/>
            </a:rPr>
            <a:t>円の増となった。増加要因としては、</a:t>
          </a:r>
          <a:r>
            <a:rPr kumimoji="1" lang="ja-JP" altLang="en-US" sz="1100">
              <a:solidFill>
                <a:schemeClr val="tx1"/>
              </a:solidFill>
              <a:effectLst/>
              <a:latin typeface="+mn-lt"/>
              <a:ea typeface="+mn-ea"/>
              <a:cs typeface="+mn-cs"/>
            </a:rPr>
            <a:t>地域活性化交流拠点施設（道の駅）再整備</a:t>
          </a:r>
          <a:r>
            <a:rPr lang="ja-JP" altLang="ja-JP" sz="1100" b="0" i="0" baseline="0">
              <a:solidFill>
                <a:schemeClr val="tx1"/>
              </a:solidFill>
              <a:effectLst/>
              <a:latin typeface="+mn-lt"/>
              <a:ea typeface="+mn-ea"/>
              <a:cs typeface="+mn-cs"/>
            </a:rPr>
            <a:t>にかかる費用が</a:t>
          </a:r>
          <a:r>
            <a:rPr kumimoji="1" lang="ja-JP" altLang="ja-JP" sz="1100" b="0">
              <a:solidFill>
                <a:schemeClr val="tx1"/>
              </a:solidFill>
              <a:effectLst/>
              <a:latin typeface="+mn-lt"/>
              <a:ea typeface="+mn-ea"/>
              <a:cs typeface="+mn-cs"/>
            </a:rPr>
            <a:t>増加したこと</a:t>
          </a:r>
          <a:r>
            <a:rPr kumimoji="1" lang="ja-JP" altLang="ja-JP" sz="1100">
              <a:solidFill>
                <a:schemeClr val="tx1"/>
              </a:solidFill>
              <a:effectLst/>
              <a:latin typeface="+mn-lt"/>
              <a:ea typeface="+mn-ea"/>
              <a:cs typeface="+mn-cs"/>
            </a:rPr>
            <a:t>によるものである（普通建設事業費に計上）。</a:t>
          </a:r>
          <a:endParaRPr lang="ja-JP" altLang="ja-JP" sz="1400">
            <a:solidFill>
              <a:schemeClr val="tx1"/>
            </a:solidFill>
            <a:effectLst/>
          </a:endParaRPr>
        </a:p>
        <a:p>
          <a:r>
            <a:rPr kumimoji="1" lang="ja-JP" altLang="ja-JP" sz="1100">
              <a:solidFill>
                <a:schemeClr val="tx1"/>
              </a:solidFill>
              <a:effectLst/>
              <a:latin typeface="+mn-lt"/>
              <a:ea typeface="+mn-ea"/>
              <a:cs typeface="+mn-cs"/>
            </a:rPr>
            <a:t>類似団体平均を大きく上回っている項目は</a:t>
          </a:r>
          <a:r>
            <a:rPr kumimoji="1" lang="ja-JP" altLang="en-US" sz="1100">
              <a:solidFill>
                <a:schemeClr val="tx1"/>
              </a:solidFill>
              <a:effectLst/>
              <a:latin typeface="+mn-lt"/>
              <a:ea typeface="+mn-ea"/>
              <a:cs typeface="+mn-cs"/>
            </a:rPr>
            <a:t>普通建設事業</a:t>
          </a:r>
          <a:r>
            <a:rPr kumimoji="1" lang="ja-JP" altLang="ja-JP" sz="1100">
              <a:solidFill>
                <a:schemeClr val="tx1"/>
              </a:solidFill>
              <a:effectLst/>
              <a:latin typeface="+mn-lt"/>
              <a:ea typeface="+mn-ea"/>
              <a:cs typeface="+mn-cs"/>
            </a:rPr>
            <a:t>費、</a:t>
          </a:r>
          <a:r>
            <a:rPr kumimoji="1" lang="ja-JP" altLang="en-US" sz="1100">
              <a:solidFill>
                <a:schemeClr val="tx1"/>
              </a:solidFill>
              <a:effectLst/>
              <a:latin typeface="+mn-lt"/>
              <a:ea typeface="+mn-ea"/>
              <a:cs typeface="+mn-cs"/>
            </a:rPr>
            <a:t>普通建設事業費（うち更新整備）</a:t>
          </a:r>
          <a:r>
            <a:rPr kumimoji="1" lang="ja-JP" altLang="ja-JP" sz="1100">
              <a:solidFill>
                <a:schemeClr val="tx1"/>
              </a:solidFill>
              <a:effectLst/>
              <a:latin typeface="+mn-lt"/>
              <a:ea typeface="+mn-ea"/>
              <a:cs typeface="+mn-cs"/>
            </a:rPr>
            <a:t>、繰出金であり、いずれも上昇傾向であることから</a:t>
          </a:r>
          <a:r>
            <a:rPr kumimoji="1" lang="ja-JP" altLang="en-US" sz="1100">
              <a:solidFill>
                <a:schemeClr val="tx1"/>
              </a:solidFill>
              <a:effectLst/>
              <a:latin typeface="+mn-lt"/>
              <a:ea typeface="+mn-ea"/>
              <a:cs typeface="+mn-cs"/>
            </a:rPr>
            <a:t>普通建設事業費の抑制</a:t>
          </a:r>
          <a:r>
            <a:rPr kumimoji="1" lang="ja-JP" altLang="ja-JP" sz="1100">
              <a:solidFill>
                <a:schemeClr val="tx1"/>
              </a:solidFill>
              <a:effectLst/>
              <a:latin typeface="+mn-lt"/>
              <a:ea typeface="+mn-ea"/>
              <a:cs typeface="+mn-cs"/>
            </a:rPr>
            <a:t>や特別会計及び企業会計へ支出する繰出金、補助金（基準外）を抑制するための取組を行う必要がある。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今後、施設の老朽化対策等を行う際はイニシャルコストだけでなく、ランニングコストの低減にも着目して実施していく。また、今後の施設整備に備えて基金への積立を積極的に検討していく。</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28448</xdr:rowOff>
    </xdr:from>
    <xdr:to>
      <xdr:col>24</xdr:col>
      <xdr:colOff>63500</xdr:colOff>
      <xdr:row>34</xdr:row>
      <xdr:rowOff>81407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57748"/>
          <a:ext cx="838200" cy="5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81407</xdr:rowOff>
    </xdr:from>
    <xdr:to>
      <xdr:col>19</xdr:col>
      <xdr:colOff>177800</xdr:colOff>
      <xdr:row>34</xdr:row>
      <xdr:rowOff>124079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10707"/>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106172</xdr:rowOff>
    </xdr:from>
    <xdr:to>
      <xdr:col>15</xdr:col>
      <xdr:colOff>50800</xdr:colOff>
      <xdr:row>34</xdr:row>
      <xdr:rowOff>124079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35472"/>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91694</xdr:rowOff>
    </xdr:from>
    <xdr:to>
      <xdr:col>10</xdr:col>
      <xdr:colOff>114300</xdr:colOff>
      <xdr:row>34</xdr:row>
      <xdr:rowOff>106172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209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149098</xdr:rowOff>
    </xdr:from>
    <xdr:to>
      <xdr:col>24</xdr:col>
      <xdr:colOff>114300</xdr:colOff>
      <xdr:row>34</xdr:row>
      <xdr:rowOff>79248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525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5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30607</xdr:rowOff>
    </xdr:from>
    <xdr:to>
      <xdr:col>20</xdr:col>
      <xdr:colOff>38100</xdr:colOff>
      <xdr:row>34</xdr:row>
      <xdr:rowOff>132207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5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148734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3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73279</xdr:rowOff>
    </xdr:from>
    <xdr:to>
      <xdr:col>15</xdr:col>
      <xdr:colOff>101600</xdr:colOff>
      <xdr:row>35</xdr:row>
      <xdr:rowOff>3429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19956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7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55372</xdr:rowOff>
    </xdr:from>
    <xdr:to>
      <xdr:col>10</xdr:col>
      <xdr:colOff>165100</xdr:colOff>
      <xdr:row>34</xdr:row>
      <xdr:rowOff>156972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8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2049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5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40894</xdr:rowOff>
    </xdr:from>
    <xdr:to>
      <xdr:col>6</xdr:col>
      <xdr:colOff>38100</xdr:colOff>
      <xdr:row>34</xdr:row>
      <xdr:rowOff>142494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7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159021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45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11360</xdr:rowOff>
    </xdr:from>
    <xdr:to>
      <xdr:col>24</xdr:col>
      <xdr:colOff>63500</xdr:colOff>
      <xdr:row>58</xdr:row>
      <xdr:rowOff>28471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5460"/>
          <a:ext cx="838200" cy="1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11360</xdr:rowOff>
    </xdr:from>
    <xdr:to>
      <xdr:col>19</xdr:col>
      <xdr:colOff>177800</xdr:colOff>
      <xdr:row>58</xdr:row>
      <xdr:rowOff>14279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5460"/>
          <a:ext cx="889000" cy="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14279</xdr:rowOff>
    </xdr:from>
    <xdr:to>
      <xdr:col>15</xdr:col>
      <xdr:colOff>50800</xdr:colOff>
      <xdr:row>58</xdr:row>
      <xdr:rowOff>34079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8379"/>
          <a:ext cx="889000" cy="1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4735</xdr:rowOff>
    </xdr:from>
    <xdr:to>
      <xdr:col>10</xdr:col>
      <xdr:colOff>114300</xdr:colOff>
      <xdr:row>58</xdr:row>
      <xdr:rowOff>34079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5935"/>
          <a:ext cx="889000" cy="37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149121</xdr:rowOff>
    </xdr:from>
    <xdr:to>
      <xdr:col>24</xdr:col>
      <xdr:colOff>114300</xdr:colOff>
      <xdr:row>58</xdr:row>
      <xdr:rowOff>79271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64048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132010</xdr:rowOff>
    </xdr:from>
    <xdr:to>
      <xdr:col>20</xdr:col>
      <xdr:colOff>38100</xdr:colOff>
      <xdr:row>58</xdr:row>
      <xdr:rowOff>62160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53287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134929</xdr:rowOff>
    </xdr:from>
    <xdr:to>
      <xdr:col>15</xdr:col>
      <xdr:colOff>101600</xdr:colOff>
      <xdr:row>58</xdr:row>
      <xdr:rowOff>65079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56206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154729</xdr:rowOff>
    </xdr:from>
    <xdr:to>
      <xdr:col>10</xdr:col>
      <xdr:colOff>165100</xdr:colOff>
      <xdr:row>58</xdr:row>
      <xdr:rowOff>84879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76006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2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125385</xdr:rowOff>
    </xdr:from>
    <xdr:to>
      <xdr:col>6</xdr:col>
      <xdr:colOff>38100</xdr:colOff>
      <xdr:row>56</xdr:row>
      <xdr:rowOff>55535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46662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4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146253</xdr:rowOff>
    </xdr:from>
    <xdr:to>
      <xdr:col>24</xdr:col>
      <xdr:colOff>63500</xdr:colOff>
      <xdr:row>77</xdr:row>
      <xdr:rowOff>133528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6453"/>
          <a:ext cx="838200" cy="15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133528</xdr:rowOff>
    </xdr:from>
    <xdr:to>
      <xdr:col>19</xdr:col>
      <xdr:colOff>177800</xdr:colOff>
      <xdr:row>77</xdr:row>
      <xdr:rowOff>170005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5178"/>
          <a:ext cx="889000" cy="3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118180</xdr:rowOff>
    </xdr:from>
    <xdr:to>
      <xdr:col>15</xdr:col>
      <xdr:colOff>50800</xdr:colOff>
      <xdr:row>77</xdr:row>
      <xdr:rowOff>170005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9830"/>
          <a:ext cx="889000" cy="5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118180</xdr:rowOff>
    </xdr:from>
    <xdr:to>
      <xdr:col>10</xdr:col>
      <xdr:colOff>114300</xdr:colOff>
      <xdr:row>78</xdr:row>
      <xdr:rowOff>74389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9830"/>
          <a:ext cx="889000" cy="1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95453</xdr:rowOff>
    </xdr:from>
    <xdr:to>
      <xdr:col>24</xdr:col>
      <xdr:colOff>114300</xdr:colOff>
      <xdr:row>77</xdr:row>
      <xdr:rowOff>25603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73880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82728</xdr:rowOff>
    </xdr:from>
    <xdr:to>
      <xdr:col>20</xdr:col>
      <xdr:colOff>38100</xdr:colOff>
      <xdr:row>78</xdr:row>
      <xdr:rowOff>12878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4005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7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119205</xdr:rowOff>
    </xdr:from>
    <xdr:to>
      <xdr:col>15</xdr:col>
      <xdr:colOff>101600</xdr:colOff>
      <xdr:row>78</xdr:row>
      <xdr:rowOff>49355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2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40482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13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67380</xdr:rowOff>
    </xdr:from>
    <xdr:to>
      <xdr:col>10</xdr:col>
      <xdr:colOff>165100</xdr:colOff>
      <xdr:row>77</xdr:row>
      <xdr:rowOff>168980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160107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6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23589</xdr:rowOff>
    </xdr:from>
    <xdr:to>
      <xdr:col>6</xdr:col>
      <xdr:colOff>38100</xdr:colOff>
      <xdr:row>78</xdr:row>
      <xdr:rowOff>125189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116316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89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924</xdr:rowOff>
    </xdr:from>
    <xdr:to>
      <xdr:col>24</xdr:col>
      <xdr:colOff>63500</xdr:colOff>
      <xdr:row>98</xdr:row>
      <xdr:rowOff>58578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03024"/>
          <a:ext cx="838200" cy="5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149727</xdr:rowOff>
    </xdr:from>
    <xdr:to>
      <xdr:col>19</xdr:col>
      <xdr:colOff>177800</xdr:colOff>
      <xdr:row>98</xdr:row>
      <xdr:rowOff>924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80377"/>
          <a:ext cx="889000" cy="2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149727</xdr:rowOff>
    </xdr:from>
    <xdr:to>
      <xdr:col>15</xdr:col>
      <xdr:colOff>50800</xdr:colOff>
      <xdr:row>98</xdr:row>
      <xdr:rowOff>136514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0377"/>
          <a:ext cx="889000" cy="15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136514</xdr:rowOff>
    </xdr:from>
    <xdr:to>
      <xdr:col>10</xdr:col>
      <xdr:colOff>114300</xdr:colOff>
      <xdr:row>98</xdr:row>
      <xdr:rowOff>161296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38614"/>
          <a:ext cx="889000" cy="2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7778</xdr:rowOff>
    </xdr:from>
    <xdr:to>
      <xdr:col>24</xdr:col>
      <xdr:colOff>114300</xdr:colOff>
      <xdr:row>98</xdr:row>
      <xdr:rowOff>109378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157655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121574</xdr:rowOff>
    </xdr:from>
    <xdr:to>
      <xdr:col>20</xdr:col>
      <xdr:colOff>38100</xdr:colOff>
      <xdr:row>98</xdr:row>
      <xdr:rowOff>51724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42851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4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98927</xdr:rowOff>
    </xdr:from>
    <xdr:to>
      <xdr:col>15</xdr:col>
      <xdr:colOff>101600</xdr:colOff>
      <xdr:row>98</xdr:row>
      <xdr:rowOff>29077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20204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85714</xdr:rowOff>
    </xdr:from>
    <xdr:to>
      <xdr:col>10</xdr:col>
      <xdr:colOff>165100</xdr:colOff>
      <xdr:row>99</xdr:row>
      <xdr:rowOff>15864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8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6991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8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110496</xdr:rowOff>
    </xdr:from>
    <xdr:to>
      <xdr:col>6</xdr:col>
      <xdr:colOff>38100</xdr:colOff>
      <xdr:row>99</xdr:row>
      <xdr:rowOff>40646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1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31773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0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95286</xdr:rowOff>
    </xdr:from>
    <xdr:to>
      <xdr:col>55</xdr:col>
      <xdr:colOff>0</xdr:colOff>
      <xdr:row>39</xdr:row>
      <xdr:rowOff>95613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1836"/>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95286</xdr:rowOff>
    </xdr:from>
    <xdr:to>
      <xdr:col>50</xdr:col>
      <xdr:colOff>114300</xdr:colOff>
      <xdr:row>39</xdr:row>
      <xdr:rowOff>95613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81836"/>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94307</xdr:rowOff>
    </xdr:from>
    <xdr:to>
      <xdr:col>45</xdr:col>
      <xdr:colOff>177800</xdr:colOff>
      <xdr:row>39</xdr:row>
      <xdr:rowOff>95613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0857"/>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93327</xdr:rowOff>
    </xdr:from>
    <xdr:to>
      <xdr:col>41</xdr:col>
      <xdr:colOff>50800</xdr:colOff>
      <xdr:row>39</xdr:row>
      <xdr:rowOff>94307</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7987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44813</xdr:rowOff>
    </xdr:from>
    <xdr:to>
      <xdr:col>55</xdr:col>
      <xdr:colOff>50800</xdr:colOff>
      <xdr:row>39</xdr:row>
      <xdr:rowOff>146413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131190</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62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44486</xdr:rowOff>
    </xdr:from>
    <xdr:to>
      <xdr:col>50</xdr:col>
      <xdr:colOff>165100</xdr:colOff>
      <xdr:row>39</xdr:row>
      <xdr:rowOff>146086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137213</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237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44813</xdr:rowOff>
    </xdr:from>
    <xdr:to>
      <xdr:col>46</xdr:col>
      <xdr:colOff>38100</xdr:colOff>
      <xdr:row>39</xdr:row>
      <xdr:rowOff>146413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137540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240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43507</xdr:rowOff>
    </xdr:from>
    <xdr:to>
      <xdr:col>41</xdr:col>
      <xdr:colOff>101600</xdr:colOff>
      <xdr:row>39</xdr:row>
      <xdr:rowOff>145107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136234</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42527</xdr:rowOff>
    </xdr:from>
    <xdr:to>
      <xdr:col>36</xdr:col>
      <xdr:colOff>165100</xdr:colOff>
      <xdr:row>39</xdr:row>
      <xdr:rowOff>144127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135254</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821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32848</xdr:rowOff>
    </xdr:from>
    <xdr:to>
      <xdr:col>55</xdr:col>
      <xdr:colOff>0</xdr:colOff>
      <xdr:row>58</xdr:row>
      <xdr:rowOff>44564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76948"/>
          <a:ext cx="8382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32848</xdr:rowOff>
    </xdr:from>
    <xdr:to>
      <xdr:col>50</xdr:col>
      <xdr:colOff>114300</xdr:colOff>
      <xdr:row>58</xdr:row>
      <xdr:rowOff>49403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76948"/>
          <a:ext cx="889000" cy="1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45555</xdr:rowOff>
    </xdr:from>
    <xdr:to>
      <xdr:col>45</xdr:col>
      <xdr:colOff>177800</xdr:colOff>
      <xdr:row>58</xdr:row>
      <xdr:rowOff>49403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89655"/>
          <a:ext cx="889000" cy="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45555</xdr:rowOff>
    </xdr:from>
    <xdr:to>
      <xdr:col>41</xdr:col>
      <xdr:colOff>50800</xdr:colOff>
      <xdr:row>58</xdr:row>
      <xdr:rowOff>49365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896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165214</xdr:rowOff>
    </xdr:from>
    <xdr:to>
      <xdr:col>55</xdr:col>
      <xdr:colOff>50800</xdr:colOff>
      <xdr:row>58</xdr:row>
      <xdr:rowOff>95364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143641</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1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153498</xdr:rowOff>
    </xdr:from>
    <xdr:to>
      <xdr:col>50</xdr:col>
      <xdr:colOff>165100</xdr:colOff>
      <xdr:row>58</xdr:row>
      <xdr:rowOff>83648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2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74775</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1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170053</xdr:rowOff>
    </xdr:from>
    <xdr:to>
      <xdr:col>46</xdr:col>
      <xdr:colOff>38100</xdr:colOff>
      <xdr:row>58</xdr:row>
      <xdr:rowOff>100203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91330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3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166205</xdr:rowOff>
    </xdr:from>
    <xdr:to>
      <xdr:col>41</xdr:col>
      <xdr:colOff>101600</xdr:colOff>
      <xdr:row>58</xdr:row>
      <xdr:rowOff>96355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3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87482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3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170015</xdr:rowOff>
    </xdr:from>
    <xdr:to>
      <xdr:col>36</xdr:col>
      <xdr:colOff>165100</xdr:colOff>
      <xdr:row>58</xdr:row>
      <xdr:rowOff>100165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4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91292</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3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167875</xdr:rowOff>
    </xdr:from>
    <xdr:to>
      <xdr:col>55</xdr:col>
      <xdr:colOff>0</xdr:colOff>
      <xdr:row>77</xdr:row>
      <xdr:rowOff>160198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169375"/>
          <a:ext cx="838200" cy="119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160198</xdr:rowOff>
    </xdr:from>
    <xdr:to>
      <xdr:col>50</xdr:col>
      <xdr:colOff>114300</xdr:colOff>
      <xdr:row>78</xdr:row>
      <xdr:rowOff>49537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361848"/>
          <a:ext cx="889000" cy="6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20828</xdr:rowOff>
    </xdr:from>
    <xdr:to>
      <xdr:col>45</xdr:col>
      <xdr:colOff>177800</xdr:colOff>
      <xdr:row>78</xdr:row>
      <xdr:rowOff>49537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393928"/>
          <a:ext cx="889000" cy="2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20828</xdr:rowOff>
    </xdr:from>
    <xdr:to>
      <xdr:col>41</xdr:col>
      <xdr:colOff>50800</xdr:colOff>
      <xdr:row>78</xdr:row>
      <xdr:rowOff>26067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93928"/>
          <a:ext cx="889000" cy="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117075</xdr:rowOff>
    </xdr:from>
    <xdr:to>
      <xdr:col>55</xdr:col>
      <xdr:colOff>50800</xdr:colOff>
      <xdr:row>71</xdr:row>
      <xdr:rowOff>47225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1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70102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07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109398</xdr:rowOff>
    </xdr:from>
    <xdr:to>
      <xdr:col>50</xdr:col>
      <xdr:colOff>165100</xdr:colOff>
      <xdr:row>78</xdr:row>
      <xdr:rowOff>39548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56075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0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170187</xdr:rowOff>
    </xdr:from>
    <xdr:to>
      <xdr:col>46</xdr:col>
      <xdr:colOff>38100</xdr:colOff>
      <xdr:row>78</xdr:row>
      <xdr:rowOff>100337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91464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6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141478</xdr:rowOff>
    </xdr:from>
    <xdr:to>
      <xdr:col>41</xdr:col>
      <xdr:colOff>101600</xdr:colOff>
      <xdr:row>78</xdr:row>
      <xdr:rowOff>71628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4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88155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11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146717</xdr:rowOff>
    </xdr:from>
    <xdr:to>
      <xdr:col>36</xdr:col>
      <xdr:colOff>165100</xdr:colOff>
      <xdr:row>78</xdr:row>
      <xdr:rowOff>76867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4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67994</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4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110274</xdr:rowOff>
    </xdr:from>
    <xdr:to>
      <xdr:col>55</xdr:col>
      <xdr:colOff>0</xdr:colOff>
      <xdr:row>96</xdr:row>
      <xdr:rowOff>143396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69474"/>
          <a:ext cx="838200" cy="3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143396</xdr:rowOff>
    </xdr:from>
    <xdr:to>
      <xdr:col>50</xdr:col>
      <xdr:colOff>114300</xdr:colOff>
      <xdr:row>97</xdr:row>
      <xdr:rowOff>44095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02596"/>
          <a:ext cx="889000" cy="7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44095</xdr:rowOff>
    </xdr:from>
    <xdr:to>
      <xdr:col>45</xdr:col>
      <xdr:colOff>177800</xdr:colOff>
      <xdr:row>97</xdr:row>
      <xdr:rowOff>86195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74745"/>
          <a:ext cx="8890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10237</xdr:rowOff>
    </xdr:from>
    <xdr:to>
      <xdr:col>41</xdr:col>
      <xdr:colOff>50800</xdr:colOff>
      <xdr:row>97</xdr:row>
      <xdr:rowOff>86195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40887"/>
          <a:ext cx="889000" cy="7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59474</xdr:rowOff>
    </xdr:from>
    <xdr:to>
      <xdr:col>55</xdr:col>
      <xdr:colOff>50800</xdr:colOff>
      <xdr:row>96</xdr:row>
      <xdr:rowOff>161074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1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37901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9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92596</xdr:rowOff>
    </xdr:from>
    <xdr:to>
      <xdr:col>50</xdr:col>
      <xdr:colOff>165100</xdr:colOff>
      <xdr:row>97</xdr:row>
      <xdr:rowOff>22746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13873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164745</xdr:rowOff>
    </xdr:from>
    <xdr:to>
      <xdr:col>46</xdr:col>
      <xdr:colOff>38100</xdr:colOff>
      <xdr:row>97</xdr:row>
      <xdr:rowOff>94895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2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86022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1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35395</xdr:rowOff>
    </xdr:from>
    <xdr:to>
      <xdr:col>41</xdr:col>
      <xdr:colOff>101600</xdr:colOff>
      <xdr:row>97</xdr:row>
      <xdr:rowOff>136995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128122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5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130887</xdr:rowOff>
    </xdr:from>
    <xdr:to>
      <xdr:col>36</xdr:col>
      <xdr:colOff>165100</xdr:colOff>
      <xdr:row>97</xdr:row>
      <xdr:rowOff>61037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52164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8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132516</xdr:rowOff>
    </xdr:from>
    <xdr:to>
      <xdr:col>85</xdr:col>
      <xdr:colOff>127000</xdr:colOff>
      <xdr:row>37</xdr:row>
      <xdr:rowOff>171312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76166"/>
          <a:ext cx="838200" cy="3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154036</xdr:rowOff>
    </xdr:from>
    <xdr:to>
      <xdr:col>81</xdr:col>
      <xdr:colOff>50800</xdr:colOff>
      <xdr:row>37</xdr:row>
      <xdr:rowOff>171312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97686"/>
          <a:ext cx="889000" cy="1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140843</xdr:rowOff>
    </xdr:from>
    <xdr:to>
      <xdr:col>76</xdr:col>
      <xdr:colOff>114300</xdr:colOff>
      <xdr:row>37</xdr:row>
      <xdr:rowOff>154036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84493"/>
          <a:ext cx="889000" cy="1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51003</xdr:rowOff>
    </xdr:from>
    <xdr:to>
      <xdr:col>71</xdr:col>
      <xdr:colOff>177800</xdr:colOff>
      <xdr:row>37</xdr:row>
      <xdr:rowOff>140843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94653"/>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81716</xdr:rowOff>
    </xdr:from>
    <xdr:to>
      <xdr:col>85</xdr:col>
      <xdr:colOff>177800</xdr:colOff>
      <xdr:row>38</xdr:row>
      <xdr:rowOff>11866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2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104593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7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120512</xdr:rowOff>
    </xdr:from>
    <xdr:to>
      <xdr:col>81</xdr:col>
      <xdr:colOff>101600</xdr:colOff>
      <xdr:row>38</xdr:row>
      <xdr:rowOff>50662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6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67189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3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103236</xdr:rowOff>
    </xdr:from>
    <xdr:to>
      <xdr:col>76</xdr:col>
      <xdr:colOff>165100</xdr:colOff>
      <xdr:row>38</xdr:row>
      <xdr:rowOff>33386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4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49913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22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90043</xdr:rowOff>
    </xdr:from>
    <xdr:to>
      <xdr:col>72</xdr:col>
      <xdr:colOff>38100</xdr:colOff>
      <xdr:row>38</xdr:row>
      <xdr:rowOff>20193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36720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0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203</xdr:rowOff>
    </xdr:from>
    <xdr:to>
      <xdr:col>67</xdr:col>
      <xdr:colOff>101600</xdr:colOff>
      <xdr:row>37</xdr:row>
      <xdr:rowOff>101803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118330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1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154262</xdr:rowOff>
    </xdr:from>
    <xdr:to>
      <xdr:col>85</xdr:col>
      <xdr:colOff>127000</xdr:colOff>
      <xdr:row>57</xdr:row>
      <xdr:rowOff>163552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26912"/>
          <a:ext cx="8382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148195</xdr:rowOff>
    </xdr:from>
    <xdr:to>
      <xdr:col>81</xdr:col>
      <xdr:colOff>50800</xdr:colOff>
      <xdr:row>57</xdr:row>
      <xdr:rowOff>163552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20845"/>
          <a:ext cx="889000" cy="1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148195</xdr:rowOff>
    </xdr:from>
    <xdr:to>
      <xdr:col>76</xdr:col>
      <xdr:colOff>114300</xdr:colOff>
      <xdr:row>58</xdr:row>
      <xdr:rowOff>6372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20845"/>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140839</xdr:rowOff>
    </xdr:from>
    <xdr:to>
      <xdr:col>71</xdr:col>
      <xdr:colOff>177800</xdr:colOff>
      <xdr:row>58</xdr:row>
      <xdr:rowOff>6372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13489"/>
          <a:ext cx="889000" cy="3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103462</xdr:rowOff>
    </xdr:from>
    <xdr:to>
      <xdr:col>85</xdr:col>
      <xdr:colOff>177800</xdr:colOff>
      <xdr:row>58</xdr:row>
      <xdr:rowOff>33612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7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18389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9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112752</xdr:rowOff>
    </xdr:from>
    <xdr:to>
      <xdr:col>81</xdr:col>
      <xdr:colOff>101600</xdr:colOff>
      <xdr:row>58</xdr:row>
      <xdr:rowOff>42902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8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34029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7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97395</xdr:rowOff>
    </xdr:from>
    <xdr:to>
      <xdr:col>76</xdr:col>
      <xdr:colOff>165100</xdr:colOff>
      <xdr:row>58</xdr:row>
      <xdr:rowOff>27545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18672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127022</xdr:rowOff>
    </xdr:from>
    <xdr:to>
      <xdr:col>72</xdr:col>
      <xdr:colOff>38100</xdr:colOff>
      <xdr:row>58</xdr:row>
      <xdr:rowOff>57172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9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48299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9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90039</xdr:rowOff>
    </xdr:from>
    <xdr:to>
      <xdr:col>67</xdr:col>
      <xdr:colOff>101600</xdr:colOff>
      <xdr:row>58</xdr:row>
      <xdr:rowOff>20189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6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11316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55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134969</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8069"/>
          <a:ext cx="838200" cy="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130305</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3405"/>
          <a:ext cx="889000" cy="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45425</xdr:rowOff>
    </xdr:from>
    <xdr:to>
      <xdr:col>71</xdr:col>
      <xdr:colOff>177800</xdr:colOff>
      <xdr:row>78</xdr:row>
      <xdr:rowOff>130305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18525"/>
          <a:ext cx="889000" cy="8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84169</xdr:rowOff>
    </xdr:from>
    <xdr:to>
      <xdr:col>85</xdr:col>
      <xdr:colOff>177800</xdr:colOff>
      <xdr:row>79</xdr:row>
      <xdr:rowOff>14319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32284</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79505</xdr:rowOff>
    </xdr:from>
    <xdr:to>
      <xdr:col>72</xdr:col>
      <xdr:colOff>38100</xdr:colOff>
      <xdr:row>79</xdr:row>
      <xdr:rowOff>9655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782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5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166075</xdr:rowOff>
    </xdr:from>
    <xdr:to>
      <xdr:col>67</xdr:col>
      <xdr:colOff>101600</xdr:colOff>
      <xdr:row>78</xdr:row>
      <xdr:rowOff>96225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6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112752</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42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4471</xdr:rowOff>
    </xdr:from>
    <xdr:to>
      <xdr:col>85</xdr:col>
      <xdr:colOff>127000</xdr:colOff>
      <xdr:row>97</xdr:row>
      <xdr:rowOff>12409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35121"/>
          <a:ext cx="838200" cy="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160604</xdr:rowOff>
    </xdr:from>
    <xdr:to>
      <xdr:col>81</xdr:col>
      <xdr:colOff>50800</xdr:colOff>
      <xdr:row>97</xdr:row>
      <xdr:rowOff>4471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19804"/>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124549</xdr:rowOff>
    </xdr:from>
    <xdr:to>
      <xdr:col>76</xdr:col>
      <xdr:colOff>114300</xdr:colOff>
      <xdr:row>96</xdr:row>
      <xdr:rowOff>160604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583749"/>
          <a:ext cx="889000" cy="3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124549</xdr:rowOff>
    </xdr:from>
    <xdr:to>
      <xdr:col>71</xdr:col>
      <xdr:colOff>177800</xdr:colOff>
      <xdr:row>96</xdr:row>
      <xdr:rowOff>126988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83749"/>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133059</xdr:rowOff>
    </xdr:from>
    <xdr:to>
      <xdr:col>85</xdr:col>
      <xdr:colOff>177800</xdr:colOff>
      <xdr:row>97</xdr:row>
      <xdr:rowOff>63209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9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111486</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7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125121</xdr:rowOff>
    </xdr:from>
    <xdr:to>
      <xdr:col>81</xdr:col>
      <xdr:colOff>101600</xdr:colOff>
      <xdr:row>97</xdr:row>
      <xdr:rowOff>55271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8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46398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77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109804</xdr:rowOff>
    </xdr:from>
    <xdr:to>
      <xdr:col>76</xdr:col>
      <xdr:colOff>165100</xdr:colOff>
      <xdr:row>97</xdr:row>
      <xdr:rowOff>39954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31081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6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73749</xdr:rowOff>
    </xdr:from>
    <xdr:to>
      <xdr:col>72</xdr:col>
      <xdr:colOff>38100</xdr:colOff>
      <xdr:row>97</xdr:row>
      <xdr:rowOff>3899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3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20426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0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76188</xdr:rowOff>
    </xdr:from>
    <xdr:to>
      <xdr:col>67</xdr:col>
      <xdr:colOff>101600</xdr:colOff>
      <xdr:row>97</xdr:row>
      <xdr:rowOff>6338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3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22865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1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目的別項目でみた前年度差が最も大きい項目は</a:t>
          </a:r>
          <a:r>
            <a:rPr kumimoji="1" lang="ja-JP" altLang="en-US" sz="1100">
              <a:solidFill>
                <a:schemeClr val="tx1"/>
              </a:solidFill>
              <a:effectLst/>
              <a:latin typeface="+mn-lt"/>
              <a:ea typeface="+mn-ea"/>
              <a:cs typeface="+mn-cs"/>
            </a:rPr>
            <a:t>商工</a:t>
          </a:r>
          <a:r>
            <a:rPr kumimoji="1" lang="ja-JP" altLang="ja-JP" sz="1100">
              <a:solidFill>
                <a:schemeClr val="tx1"/>
              </a:solidFill>
              <a:effectLst/>
              <a:latin typeface="+mn-lt"/>
              <a:ea typeface="+mn-ea"/>
              <a:cs typeface="+mn-cs"/>
            </a:rPr>
            <a:t>費で、前年度と比べて住民一人当たり</a:t>
          </a:r>
          <a:r>
            <a:rPr kumimoji="1" lang="en-US" altLang="ja-JP" sz="1100">
              <a:solidFill>
                <a:schemeClr val="tx1"/>
              </a:solidFill>
              <a:effectLst/>
              <a:latin typeface="+mn-lt"/>
              <a:ea typeface="+mn-ea"/>
              <a:cs typeface="+mn-cs"/>
            </a:rPr>
            <a:t>62,597</a:t>
          </a:r>
          <a:r>
            <a:rPr kumimoji="1" lang="ja-JP" altLang="en-US" sz="1100">
              <a:solidFill>
                <a:schemeClr val="tx1"/>
              </a:solidFill>
              <a:effectLst/>
              <a:latin typeface="+mn-lt"/>
              <a:ea typeface="+mn-ea"/>
              <a:cs typeface="+mn-cs"/>
            </a:rPr>
            <a:t>円</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525.0</a:t>
          </a:r>
          <a:r>
            <a:rPr kumimoji="1" lang="ja-JP" altLang="ja-JP" sz="1100">
              <a:solidFill>
                <a:schemeClr val="tx1"/>
              </a:solidFill>
              <a:effectLst/>
              <a:latin typeface="+mn-lt"/>
              <a:ea typeface="+mn-ea"/>
              <a:cs typeface="+mn-cs"/>
            </a:rPr>
            <a:t>％）増加している。これは、地域活性化交流拠点施設（道の駅）再整備</a:t>
          </a:r>
          <a:r>
            <a:rPr lang="ja-JP" altLang="ja-JP" sz="1100" b="0" i="0" baseline="0">
              <a:solidFill>
                <a:schemeClr val="tx1"/>
              </a:solidFill>
              <a:effectLst/>
              <a:latin typeface="+mn-lt"/>
              <a:ea typeface="+mn-ea"/>
              <a:cs typeface="+mn-cs"/>
            </a:rPr>
            <a:t>にかかる費用が</a:t>
          </a:r>
          <a:r>
            <a:rPr kumimoji="1" lang="ja-JP" altLang="ja-JP" sz="1100" b="0">
              <a:solidFill>
                <a:schemeClr val="tx1"/>
              </a:solidFill>
              <a:effectLst/>
              <a:latin typeface="+mn-lt"/>
              <a:ea typeface="+mn-ea"/>
              <a:cs typeface="+mn-cs"/>
            </a:rPr>
            <a:t>増加したこと</a:t>
          </a:r>
          <a:r>
            <a:rPr kumimoji="1" lang="ja-JP" altLang="ja-JP" sz="1100">
              <a:solidFill>
                <a:schemeClr val="tx1"/>
              </a:solidFill>
              <a:effectLst/>
              <a:latin typeface="+mn-lt"/>
              <a:ea typeface="+mn-ea"/>
              <a:cs typeface="+mn-cs"/>
            </a:rPr>
            <a:t>によるものである。</a:t>
          </a:r>
          <a:endParaRPr lang="ja-JP" altLang="ja-JP" sz="1400">
            <a:solidFill>
              <a:schemeClr val="tx1"/>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年度に比べて歳出の予算執行率が</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がったため、不用額が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し、実質収支が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　</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当町は、決算剰余金を財政調整基金に「直積み」しているため、実質単年度収支が計算上プラス</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黒字</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を示しにくく、マイナス</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赤字</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幅が大きくなる傾向がある。引き続き財政調整基金への直積み額加算後の額が連続してマイナス</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赤字</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額とならないよう、持続可能な財政運営に努める必要がある。</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各年度とも全ての会計において実質収支額がプラスとなっているが、全ての特別会計において一般会計から繰出金（負担金、補助金を含む）が支出されている状況である。介護保険及び後期高齢者医療保険については高齢者人口の増加により繰出額の増が見込まれることから介護予防の推進や医療費の適正化を図り、一般会計へ過度な負担とならないように努める必要が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また、令和２年度から下水道事業会計及び農業集落排水事業会計を統合し、新たに企業会計として下水道事業会計を開始したことを踏まえ、基準外繰り出しを極力抑えるための取組を実施していく必要がある。</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実質公債費比率の分子は、実質的に一般財源をもって償還すべき公債費等を示している。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a:t>
          </a:r>
          <a:r>
            <a:rPr kumimoji="1" lang="ja-JP" altLang="en-US" sz="1100">
              <a:solidFill>
                <a:schemeClr val="tx1"/>
              </a:solidFill>
              <a:effectLst/>
              <a:latin typeface="+mn-lt"/>
              <a:ea typeface="+mn-ea"/>
              <a:cs typeface="+mn-cs"/>
            </a:rPr>
            <a:t>は都市計画事業関連の事業費（地方債償還等を除く）が増加したことで、都市計画税の公債費に対する充当割合が</a:t>
          </a:r>
          <a:r>
            <a:rPr kumimoji="1" lang="ja-JP" altLang="ja-JP" sz="1100">
              <a:solidFill>
                <a:schemeClr val="tx1"/>
              </a:solidFill>
              <a:effectLst/>
              <a:latin typeface="+mn-lt"/>
              <a:ea typeface="+mn-ea"/>
              <a:cs typeface="+mn-cs"/>
            </a:rPr>
            <a:t>減少したため、実質公債費比率の分子は</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今後も、地方債を起債する際は交付税算入率の高い地方債を活用することで、町の実質的な負担を抑制し、単年度に過度な公債費の負担が生じないよう起債管理を行う。</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満期一括償還地方債を発行していないことから、満期一括償還に係る積立はなし。</a:t>
          </a:r>
          <a:endParaRPr lang="ja-JP" altLang="ja-JP" sz="1000">
            <a:solidFill>
              <a:schemeClr val="tx1"/>
            </a:solidFill>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将来負担額は前年度と比べ</a:t>
          </a:r>
          <a:r>
            <a:rPr kumimoji="1" lang="en-US" altLang="ja-JP" sz="1100">
              <a:solidFill>
                <a:schemeClr val="tx1"/>
              </a:solidFill>
              <a:effectLst/>
              <a:latin typeface="+mn-lt"/>
              <a:ea typeface="+mn-ea"/>
              <a:cs typeface="+mn-cs"/>
            </a:rPr>
            <a:t>34</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将来負担額が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した主な要因としては、一般会計の地方債現在高が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したことによるものである。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また、充当可能財源等は前年度と比べ</a:t>
          </a:r>
          <a:r>
            <a:rPr kumimoji="1" lang="en-US" altLang="ja-JP" sz="1100">
              <a:solidFill>
                <a:schemeClr val="tx1"/>
              </a:solidFill>
              <a:effectLst/>
              <a:latin typeface="+mn-lt"/>
              <a:ea typeface="+mn-ea"/>
              <a:cs typeface="+mn-cs"/>
            </a:rPr>
            <a:t>720</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結果として、将来負担比率の分子は</a:t>
          </a:r>
          <a:r>
            <a:rPr kumimoji="1" lang="en-US" altLang="ja-JP" sz="1100">
              <a:solidFill>
                <a:schemeClr val="tx1"/>
              </a:solidFill>
              <a:effectLst/>
              <a:latin typeface="+mn-lt"/>
              <a:ea typeface="+mn-ea"/>
              <a:cs typeface="+mn-cs"/>
            </a:rPr>
            <a:t>754</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充当可能財源の確保を図り、持続可能な財政運営に努めていく。</a:t>
          </a:r>
          <a:endParaRPr lang="ja-JP" altLang="ja-JP" sz="1400">
            <a:solidFill>
              <a:schemeClr val="tx1"/>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埼玉県小川町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前年度剰余金の増により、財政調整基金を</a:t>
          </a:r>
          <a:r>
            <a:rPr kumimoji="1" lang="en-US" altLang="ja-JP" sz="1100">
              <a:solidFill>
                <a:schemeClr val="tx1"/>
              </a:solidFill>
              <a:effectLst/>
              <a:latin typeface="+mn-lt"/>
              <a:ea typeface="+mn-ea"/>
              <a:cs typeface="+mn-cs"/>
            </a:rPr>
            <a:t>3</a:t>
          </a:r>
          <a:r>
            <a:rPr kumimoji="1" lang="ja-JP" altLang="ja-JP" sz="1100">
              <a:solidFill>
                <a:schemeClr val="tx1"/>
              </a:solidFill>
              <a:effectLst/>
              <a:latin typeface="+mn-lt"/>
              <a:ea typeface="+mn-ea"/>
              <a:cs typeface="+mn-cs"/>
            </a:rPr>
            <a:t>百万円積増しすることができた。</a:t>
          </a:r>
          <a:endParaRPr lang="ja-JP" altLang="ja-JP" sz="1400">
            <a:solidFill>
              <a:schemeClr val="tx1"/>
            </a:solidFill>
            <a:effectLst/>
          </a:endParaRPr>
        </a:p>
        <a:p>
          <a:r>
            <a:rPr kumimoji="1" lang="ja-JP" altLang="ja-JP" sz="1100">
              <a:solidFill>
                <a:schemeClr val="tx1"/>
              </a:solidFill>
              <a:effectLst/>
              <a:latin typeface="+mn-lt"/>
              <a:ea typeface="+mn-ea"/>
              <a:cs typeface="+mn-cs"/>
            </a:rPr>
            <a:t>　その他の基金の主なものとして、公共施設整備基金は今後の施設の老朽化対策等に備えるため</a:t>
          </a:r>
          <a:r>
            <a:rPr kumimoji="1" lang="en-US" altLang="ja-JP" sz="1100">
              <a:solidFill>
                <a:schemeClr val="tx1"/>
              </a:solidFill>
              <a:effectLst/>
              <a:latin typeface="+mn-lt"/>
              <a:ea typeface="+mn-ea"/>
              <a:cs typeface="+mn-cs"/>
            </a:rPr>
            <a:t>40</a:t>
          </a:r>
          <a:r>
            <a:rPr kumimoji="1" lang="ja-JP" altLang="ja-JP" sz="1100">
              <a:solidFill>
                <a:schemeClr val="tx1"/>
              </a:solidFill>
              <a:effectLst/>
              <a:latin typeface="+mn-lt"/>
              <a:ea typeface="+mn-ea"/>
              <a:cs typeface="+mn-cs"/>
            </a:rPr>
            <a:t>百万円積立て、</a:t>
          </a:r>
          <a:endParaRPr lang="ja-JP" altLang="ja-JP" sz="1400">
            <a:solidFill>
              <a:schemeClr val="tx1"/>
            </a:solidFill>
            <a:effectLst/>
          </a:endParaRPr>
        </a:p>
        <a:p>
          <a:r>
            <a:rPr kumimoji="1" lang="ja-JP" altLang="ja-JP" sz="1100">
              <a:solidFill>
                <a:schemeClr val="tx1"/>
              </a:solidFill>
              <a:effectLst/>
              <a:latin typeface="+mn-lt"/>
              <a:ea typeface="+mn-ea"/>
              <a:cs typeface="+mn-cs"/>
            </a:rPr>
            <a:t>　寄附によるまちづくり基金は寄附金増により</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百万円の増加となった。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　基金全体としては</a:t>
          </a:r>
          <a:r>
            <a:rPr kumimoji="1" lang="en-US" altLang="ja-JP" sz="1100">
              <a:solidFill>
                <a:schemeClr val="tx1"/>
              </a:solidFill>
              <a:effectLst/>
              <a:latin typeface="+mn-lt"/>
              <a:ea typeface="+mn-ea"/>
              <a:cs typeface="+mn-cs"/>
            </a:rPr>
            <a:t>77</a:t>
          </a:r>
          <a:r>
            <a:rPr kumimoji="1" lang="ja-JP" altLang="ja-JP" sz="1100">
              <a:solidFill>
                <a:schemeClr val="tx1"/>
              </a:solidFill>
              <a:effectLst/>
              <a:latin typeface="+mn-lt"/>
              <a:ea typeface="+mn-ea"/>
              <a:cs typeface="+mn-cs"/>
            </a:rPr>
            <a:t>百万円の増となった。</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財政調整基金は災害対応等、緊急的な対応に備えるとともに、町税等の歳入減少による年度間の恒常的な財源不足に</a:t>
          </a:r>
          <a:endParaRPr lang="ja-JP" altLang="ja-JP" sz="1400">
            <a:solidFill>
              <a:schemeClr val="tx1"/>
            </a:solidFill>
            <a:effectLst/>
          </a:endParaRPr>
        </a:p>
        <a:p>
          <a:r>
            <a:rPr kumimoji="1" lang="ja-JP" altLang="ja-JP" sz="1100">
              <a:solidFill>
                <a:schemeClr val="tx1"/>
              </a:solidFill>
              <a:effectLst/>
              <a:latin typeface="+mn-lt"/>
              <a:ea typeface="+mn-ea"/>
              <a:cs typeface="+mn-cs"/>
            </a:rPr>
            <a:t>　備えるため現状の残高水準を下回らないように努める。</a:t>
          </a:r>
          <a:endParaRPr lang="ja-JP" altLang="ja-JP" sz="1400">
            <a:solidFill>
              <a:schemeClr val="tx1"/>
            </a:solidFill>
            <a:effectLst/>
          </a:endParaRPr>
        </a:p>
        <a:p>
          <a:r>
            <a:rPr kumimoji="1" lang="ja-JP" altLang="ja-JP" sz="1100">
              <a:solidFill>
                <a:schemeClr val="tx1"/>
              </a:solidFill>
              <a:effectLst/>
              <a:latin typeface="+mn-lt"/>
              <a:ea typeface="+mn-ea"/>
              <a:cs typeface="+mn-cs"/>
            </a:rPr>
            <a:t>　なお、資金使途明確化の観点から、施設の老朽化対策に備えて公共施設整備基金への積立てを積極的に検討していく。</a:t>
          </a:r>
          <a:endParaRPr lang="ja-JP" altLang="ja-JP" sz="1400">
            <a:solidFill>
              <a:schemeClr val="tx1"/>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tx1"/>
              </a:solidFill>
              <a:effectLst/>
              <a:latin typeface="+mn-lt"/>
              <a:ea typeface="+mn-ea"/>
              <a:cs typeface="+mn-cs"/>
            </a:rPr>
            <a:t>・公共施設等整備基金：公共施設の整備費用に充当する。</a:t>
          </a:r>
          <a:endParaRPr lang="ja-JP" altLang="ja-JP" sz="1400">
            <a:solidFill>
              <a:schemeClr val="tx1"/>
            </a:solidFill>
            <a:effectLst/>
          </a:endParaRPr>
        </a:p>
        <a:p>
          <a:r>
            <a:rPr kumimoji="1" lang="ja-JP" altLang="ja-JP" sz="1100">
              <a:solidFill>
                <a:schemeClr val="tx1"/>
              </a:solidFill>
              <a:effectLst/>
              <a:latin typeface="+mn-lt"/>
              <a:ea typeface="+mn-ea"/>
              <a:cs typeface="+mn-cs"/>
            </a:rPr>
            <a:t>・地域福祉基金：在宅福祉の推進など、地域における保健福祉活動の振興を図る。</a:t>
          </a:r>
          <a:endParaRPr lang="ja-JP" altLang="ja-JP" sz="1400">
            <a:solidFill>
              <a:schemeClr val="tx1"/>
            </a:solidFill>
            <a:effectLst/>
          </a:endParaRPr>
        </a:p>
        <a:p>
          <a:r>
            <a:rPr kumimoji="1" lang="ja-JP" altLang="ja-JP" sz="1100">
              <a:solidFill>
                <a:schemeClr val="tx1"/>
              </a:solidFill>
              <a:effectLst/>
              <a:latin typeface="+mn-lt"/>
              <a:ea typeface="+mn-ea"/>
              <a:cs typeface="+mn-cs"/>
            </a:rPr>
            <a:t>・寄附によるまちづくり基金：寄附者から指定のあった使途に応じ、個性豊かな活気あるまちづくりに資する事業に対し充当する。</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・森林環境基金：森林の有する公益的機能の維持増進の重要性に鑑み、森林の整備及びその促進に要する事業に充当する。</a:t>
          </a:r>
          <a:endParaRPr lang="ja-JP" altLang="ja-JP" sz="1400">
            <a:solidFill>
              <a:schemeClr val="tx1"/>
            </a:solidFill>
            <a:effectLst/>
          </a:endParaRPr>
        </a:p>
        <a:p>
          <a:r>
            <a:rPr kumimoji="1" lang="ja-JP" altLang="ja-JP" sz="1100">
              <a:solidFill>
                <a:schemeClr val="tx1"/>
              </a:solidFill>
              <a:effectLst/>
              <a:latin typeface="+mn-lt"/>
              <a:ea typeface="+mn-ea"/>
              <a:cs typeface="+mn-cs"/>
            </a:rPr>
            <a:t>・学校施設財産処分積立基金：町立学校施設の整備費用に充当する。</a:t>
          </a:r>
          <a:endParaRPr kumimoji="1" lang="en-US" altLang="ja-JP" sz="1100">
            <a:solidFill>
              <a:schemeClr val="tx1"/>
            </a:solidFill>
            <a:effectLst/>
            <a:latin typeface="+mn-lt"/>
            <a:ea typeface="+mn-ea"/>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tx1"/>
              </a:solidFill>
              <a:effectLst/>
              <a:latin typeface="+mn-lt"/>
              <a:ea typeface="+mn-ea"/>
              <a:cs typeface="+mn-cs"/>
            </a:rPr>
            <a:t>・公共施設等整備基金：後年度の施設の老朽化対策等に備えて、</a:t>
          </a:r>
          <a:r>
            <a:rPr kumimoji="1" lang="en-US" altLang="ja-JP" sz="1100">
              <a:solidFill>
                <a:schemeClr val="tx1"/>
              </a:solidFill>
              <a:effectLst/>
              <a:latin typeface="+mn-lt"/>
              <a:ea typeface="+mn-ea"/>
              <a:cs typeface="+mn-cs"/>
            </a:rPr>
            <a:t>40,000</a:t>
          </a:r>
          <a:r>
            <a:rPr kumimoji="1" lang="ja-JP" altLang="ja-JP" sz="1100">
              <a:solidFill>
                <a:schemeClr val="tx1"/>
              </a:solidFill>
              <a:effectLst/>
              <a:latin typeface="+mn-lt"/>
              <a:ea typeface="+mn-ea"/>
              <a:cs typeface="+mn-cs"/>
            </a:rPr>
            <a:t>千円を積立てた。</a:t>
          </a:r>
          <a:endParaRPr lang="ja-JP" altLang="ja-JP" sz="1400">
            <a:solidFill>
              <a:schemeClr val="tx1"/>
            </a:solidFill>
            <a:effectLst/>
          </a:endParaRPr>
        </a:p>
        <a:p>
          <a:r>
            <a:rPr kumimoji="1" lang="ja-JP" altLang="ja-JP" sz="1100">
              <a:solidFill>
                <a:schemeClr val="tx1"/>
              </a:solidFill>
              <a:effectLst/>
              <a:latin typeface="+mn-lt"/>
              <a:ea typeface="+mn-ea"/>
              <a:cs typeface="+mn-cs"/>
            </a:rPr>
            <a:t>・地域福祉基金：小川町社会福祉協議会が行う敬愛事業等の事業費に対し、</a:t>
          </a:r>
          <a:r>
            <a:rPr kumimoji="1" lang="en-US" altLang="ja-JP" sz="1100">
              <a:solidFill>
                <a:schemeClr val="tx1"/>
              </a:solidFill>
              <a:effectLst/>
              <a:latin typeface="+mn-lt"/>
              <a:ea typeface="+mn-ea"/>
              <a:cs typeface="+mn-cs"/>
            </a:rPr>
            <a:t>4,000</a:t>
          </a:r>
          <a:r>
            <a:rPr kumimoji="1" lang="ja-JP" altLang="ja-JP" sz="1100">
              <a:solidFill>
                <a:schemeClr val="tx1"/>
              </a:solidFill>
              <a:effectLst/>
              <a:latin typeface="+mn-lt"/>
              <a:ea typeface="+mn-ea"/>
              <a:cs typeface="+mn-cs"/>
            </a:rPr>
            <a:t>千円を取崩し、補助金として支出した。</a:t>
          </a:r>
          <a:endParaRPr lang="ja-JP" altLang="ja-JP" sz="1400">
            <a:solidFill>
              <a:schemeClr val="tx1"/>
            </a:solidFill>
            <a:effectLst/>
          </a:endParaRPr>
        </a:p>
        <a:p>
          <a:r>
            <a:rPr kumimoji="1" lang="ja-JP" altLang="ja-JP" sz="1100">
              <a:solidFill>
                <a:schemeClr val="tx1"/>
              </a:solidFill>
              <a:effectLst/>
              <a:latin typeface="+mn-lt"/>
              <a:ea typeface="+mn-ea"/>
              <a:cs typeface="+mn-cs"/>
            </a:rPr>
            <a:t>・寄附によるまちづくり基金：</a:t>
          </a:r>
          <a:r>
            <a:rPr kumimoji="1" lang="ja-JP" altLang="en-US" sz="1100">
              <a:solidFill>
                <a:schemeClr val="tx1"/>
              </a:solidFill>
              <a:effectLst/>
              <a:latin typeface="+mn-lt"/>
              <a:ea typeface="+mn-ea"/>
              <a:cs typeface="+mn-cs"/>
            </a:rPr>
            <a:t>道の駅の再整備や</a:t>
          </a:r>
          <a:r>
            <a:rPr kumimoji="1" lang="ja-JP" altLang="ja-JP" sz="1100">
              <a:solidFill>
                <a:schemeClr val="tx1"/>
              </a:solidFill>
              <a:effectLst/>
              <a:latin typeface="+mn-lt"/>
              <a:ea typeface="+mn-ea"/>
              <a:cs typeface="+mn-cs"/>
            </a:rPr>
            <a:t>公園遊具の整備など、基金取崩しを</a:t>
          </a:r>
          <a:r>
            <a:rPr kumimoji="1" lang="en-US" altLang="ja-JP" sz="1100">
              <a:solidFill>
                <a:schemeClr val="tx1"/>
              </a:solidFill>
              <a:effectLst/>
              <a:latin typeface="+mn-lt"/>
              <a:ea typeface="+mn-ea"/>
              <a:cs typeface="+mn-cs"/>
            </a:rPr>
            <a:t>30,000</a:t>
          </a:r>
          <a:r>
            <a:rPr kumimoji="1" lang="ja-JP" altLang="ja-JP" sz="1100">
              <a:solidFill>
                <a:schemeClr val="tx1"/>
              </a:solidFill>
              <a:effectLst/>
              <a:latin typeface="+mn-lt"/>
              <a:ea typeface="+mn-ea"/>
              <a:cs typeface="+mn-cs"/>
            </a:rPr>
            <a:t>千円行うも、</a:t>
          </a:r>
          <a:endParaRPr lang="ja-JP" altLang="ja-JP" sz="1400">
            <a:solidFill>
              <a:schemeClr val="tx1"/>
            </a:solidFill>
            <a:effectLst/>
          </a:endParaRPr>
        </a:p>
        <a:p>
          <a:r>
            <a:rPr kumimoji="1" lang="ja-JP" altLang="ja-JP" sz="1100">
              <a:solidFill>
                <a:schemeClr val="tx1"/>
              </a:solidFill>
              <a:effectLst/>
              <a:latin typeface="+mn-lt"/>
              <a:ea typeface="+mn-ea"/>
              <a:cs typeface="+mn-cs"/>
            </a:rPr>
            <a:t>　　　　　　　　　　　　　　寄附金増加等により</a:t>
          </a:r>
          <a:r>
            <a:rPr kumimoji="1" lang="en-US" altLang="ja-JP" sz="1100">
              <a:solidFill>
                <a:schemeClr val="tx1"/>
              </a:solidFill>
              <a:effectLst/>
              <a:latin typeface="+mn-lt"/>
              <a:ea typeface="+mn-ea"/>
              <a:cs typeface="+mn-cs"/>
            </a:rPr>
            <a:t>36,056</a:t>
          </a:r>
          <a:r>
            <a:rPr kumimoji="1" lang="ja-JP" altLang="ja-JP" sz="1100">
              <a:solidFill>
                <a:schemeClr val="tx1"/>
              </a:solidFill>
              <a:effectLst/>
              <a:latin typeface="+mn-lt"/>
              <a:ea typeface="+mn-ea"/>
              <a:cs typeface="+mn-cs"/>
            </a:rPr>
            <a:t>千円積立てしたことから</a:t>
          </a:r>
          <a:r>
            <a:rPr kumimoji="1" lang="en-US" altLang="ja-JP" sz="1100">
              <a:solidFill>
                <a:schemeClr val="tx1"/>
              </a:solidFill>
              <a:effectLst/>
              <a:latin typeface="+mn-lt"/>
              <a:ea typeface="+mn-ea"/>
              <a:cs typeface="+mn-cs"/>
            </a:rPr>
            <a:t>6,056</a:t>
          </a:r>
          <a:r>
            <a:rPr kumimoji="1" lang="ja-JP" altLang="ja-JP" sz="1100">
              <a:solidFill>
                <a:schemeClr val="tx1"/>
              </a:solidFill>
              <a:effectLst/>
              <a:latin typeface="+mn-lt"/>
              <a:ea typeface="+mn-ea"/>
              <a:cs typeface="+mn-cs"/>
            </a:rPr>
            <a:t>千円の増加となった。</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・森林環境基金：森林環境譲与税のうち、当該年度の事業費を除いた</a:t>
          </a:r>
          <a:r>
            <a:rPr kumimoji="1" lang="en-US" altLang="ja-JP" sz="1100">
              <a:solidFill>
                <a:schemeClr val="tx1"/>
              </a:solidFill>
              <a:effectLst/>
              <a:latin typeface="+mn-lt"/>
              <a:ea typeface="+mn-ea"/>
              <a:cs typeface="+mn-cs"/>
            </a:rPr>
            <a:t>3,186</a:t>
          </a:r>
          <a:r>
            <a:rPr kumimoji="1" lang="ja-JP" altLang="ja-JP" sz="1100">
              <a:solidFill>
                <a:schemeClr val="tx1"/>
              </a:solidFill>
              <a:effectLst/>
              <a:latin typeface="+mn-lt"/>
              <a:ea typeface="+mn-ea"/>
              <a:cs typeface="+mn-cs"/>
            </a:rPr>
            <a:t>千円を積立てた。</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・学校施設財産処分積立基金：</a:t>
          </a:r>
          <a:r>
            <a:rPr kumimoji="1" lang="ja-JP" altLang="en-US" sz="1100">
              <a:solidFill>
                <a:schemeClr val="tx1"/>
              </a:solidFill>
              <a:effectLst/>
              <a:latin typeface="+mn-lt"/>
              <a:ea typeface="+mn-ea"/>
              <a:cs typeface="+mn-cs"/>
            </a:rPr>
            <a:t>増減なし</a:t>
          </a:r>
          <a:r>
            <a:rPr kumimoji="1" lang="ja-JP" altLang="ja-JP" sz="1100">
              <a:solidFill>
                <a:schemeClr val="tx1"/>
              </a:solidFill>
              <a:effectLst/>
              <a:latin typeface="+mn-lt"/>
              <a:ea typeface="+mn-ea"/>
              <a:cs typeface="+mn-cs"/>
            </a:rPr>
            <a:t>。</a:t>
          </a:r>
          <a:endParaRPr kumimoji="1" lang="en-US" altLang="ja-JP" sz="1100">
            <a:solidFill>
              <a:schemeClr val="tx1"/>
            </a:solidFill>
            <a:effectLst/>
            <a:latin typeface="+mn-lt"/>
            <a:ea typeface="+mn-ea"/>
            <a:cs typeface="+mn-cs"/>
          </a:endParaRPr>
        </a:p>
        <a:p>
          <a:pPr eaLnBrk="1" fontAlgn="auto" latinLnBrk="0" hangingPunct="1"/>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tx1"/>
              </a:solidFill>
              <a:effectLst/>
              <a:latin typeface="+mn-lt"/>
              <a:ea typeface="+mn-ea"/>
              <a:cs typeface="+mn-cs"/>
            </a:rPr>
            <a:t>・公共施設等整備基金：公共施設の老朽化対策に備えて積極的に積立てを検討していく。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・地域福祉基金：毎年度</a:t>
          </a:r>
          <a:r>
            <a:rPr kumimoji="1" lang="en-US" altLang="ja-JP" sz="1100">
              <a:solidFill>
                <a:schemeClr val="tx1"/>
              </a:solidFill>
              <a:effectLst/>
              <a:latin typeface="+mn-lt"/>
              <a:ea typeface="+mn-ea"/>
              <a:cs typeface="+mn-cs"/>
            </a:rPr>
            <a:t>4,000</a:t>
          </a:r>
          <a:r>
            <a:rPr kumimoji="1" lang="ja-JP" altLang="ja-JP" sz="1100">
              <a:solidFill>
                <a:schemeClr val="tx1"/>
              </a:solidFill>
              <a:effectLst/>
              <a:latin typeface="+mn-lt"/>
              <a:ea typeface="+mn-ea"/>
              <a:cs typeface="+mn-cs"/>
            </a:rPr>
            <a:t>千円を支出する予定。</a:t>
          </a:r>
          <a:endParaRPr lang="ja-JP" altLang="ja-JP" sz="1400">
            <a:solidFill>
              <a:schemeClr val="tx1"/>
            </a:solidFill>
            <a:effectLst/>
          </a:endParaRPr>
        </a:p>
        <a:p>
          <a:r>
            <a:rPr kumimoji="1" lang="ja-JP" altLang="ja-JP" sz="1100">
              <a:solidFill>
                <a:schemeClr val="tx1"/>
              </a:solidFill>
              <a:effectLst/>
              <a:latin typeface="+mn-lt"/>
              <a:ea typeface="+mn-ea"/>
              <a:cs typeface="+mn-cs"/>
            </a:rPr>
            <a:t>・寄附によるまちづくり基金：寄附金の増加を図り、充当事業の拡充をしていく。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・森林環境基金：当該年度に行う事業経費を差し引いた金額を積み立て、後年度の事業実施時に活用。</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・学校施設財産処分積立基金：町立学校施設の整備に備えて積立てを行い、必要に応じて活用していく。</a:t>
          </a:r>
          <a:endParaRPr lang="ja-JP" altLang="ja-JP" sz="14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年度末現在高</a:t>
          </a:r>
          <a:r>
            <a:rPr kumimoji="1" lang="en-US" altLang="ja-JP" sz="1100">
              <a:solidFill>
                <a:schemeClr val="tx1"/>
              </a:solidFill>
              <a:effectLst/>
              <a:latin typeface="+mn-lt"/>
              <a:ea typeface="+mn-ea"/>
              <a:cs typeface="+mn-cs"/>
            </a:rPr>
            <a:t>1,283,269</a:t>
          </a:r>
          <a:r>
            <a:rPr kumimoji="1" lang="ja-JP" altLang="ja-JP" sz="1100">
              <a:solidFill>
                <a:schemeClr val="tx1"/>
              </a:solidFill>
              <a:effectLst/>
              <a:latin typeface="+mn-lt"/>
              <a:ea typeface="+mn-ea"/>
              <a:cs typeface="+mn-cs"/>
            </a:rPr>
            <a:t>千円に対して、令和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年度中に</a:t>
          </a:r>
          <a:r>
            <a:rPr kumimoji="1" lang="en-US" altLang="ja-JP" sz="1100">
              <a:solidFill>
                <a:schemeClr val="tx1"/>
              </a:solidFill>
              <a:effectLst/>
              <a:latin typeface="+mn-lt"/>
              <a:ea typeface="+mn-ea"/>
              <a:cs typeface="+mn-cs"/>
            </a:rPr>
            <a:t>327,206</a:t>
          </a:r>
          <a:r>
            <a:rPr kumimoji="1" lang="ja-JP" altLang="ja-JP" sz="1100">
              <a:solidFill>
                <a:schemeClr val="tx1"/>
              </a:solidFill>
              <a:effectLst/>
              <a:latin typeface="+mn-lt"/>
              <a:ea typeface="+mn-ea"/>
              <a:cs typeface="+mn-cs"/>
            </a:rPr>
            <a:t>千円を取崩したものの、利子と令和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年度決算による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剰余金を合わせて</a:t>
          </a:r>
          <a:r>
            <a:rPr kumimoji="1" lang="en-US" altLang="ja-JP" sz="1100">
              <a:solidFill>
                <a:schemeClr val="tx1"/>
              </a:solidFill>
              <a:effectLst/>
              <a:latin typeface="+mn-lt"/>
              <a:ea typeface="+mn-ea"/>
              <a:cs typeface="+mn-cs"/>
            </a:rPr>
            <a:t>330,220</a:t>
          </a:r>
          <a:r>
            <a:rPr kumimoji="1" lang="ja-JP" altLang="ja-JP" sz="1100">
              <a:solidFill>
                <a:schemeClr val="tx1"/>
              </a:solidFill>
              <a:effectLst/>
              <a:latin typeface="+mn-lt"/>
              <a:ea typeface="+mn-ea"/>
              <a:cs typeface="+mn-cs"/>
            </a:rPr>
            <a:t>千円積み立てた結果、令和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年度（決算年度）末現在高は、</a:t>
          </a:r>
          <a:r>
            <a:rPr kumimoji="1" lang="en-US" altLang="ja-JP" sz="1100">
              <a:solidFill>
                <a:schemeClr val="tx1"/>
              </a:solidFill>
              <a:effectLst/>
              <a:latin typeface="+mn-lt"/>
              <a:ea typeface="+mn-ea"/>
              <a:cs typeface="+mn-cs"/>
            </a:rPr>
            <a:t>1,286,283</a:t>
          </a:r>
          <a:r>
            <a:rPr kumimoji="1" lang="ja-JP" altLang="ja-JP" sz="1100">
              <a:solidFill>
                <a:schemeClr val="tx1"/>
              </a:solidFill>
              <a:effectLst/>
              <a:latin typeface="+mn-lt"/>
              <a:ea typeface="+mn-ea"/>
              <a:cs typeface="+mn-cs"/>
            </a:rPr>
            <a:t>千円となり、</a:t>
          </a:r>
          <a:r>
            <a:rPr kumimoji="1" lang="en-US" altLang="ja-JP" sz="1100">
              <a:solidFill>
                <a:schemeClr val="tx1"/>
              </a:solidFill>
              <a:effectLst/>
              <a:latin typeface="+mn-lt"/>
              <a:ea typeface="+mn-ea"/>
              <a:cs typeface="+mn-cs"/>
            </a:rPr>
            <a:t>3,014</a:t>
          </a:r>
          <a:r>
            <a:rPr kumimoji="1" lang="ja-JP" altLang="ja-JP" sz="1100">
              <a:solidFill>
                <a:schemeClr val="tx1"/>
              </a:solidFill>
              <a:effectLst/>
              <a:latin typeface="+mn-lt"/>
              <a:ea typeface="+mn-ea"/>
              <a:cs typeface="+mn-cs"/>
            </a:rPr>
            <a:t>千円</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の増加となった。</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災害対応等、緊急的な対応に備えるとともに、町税等の歳入減少による年度間の恒常的な財源不足に備えるため現状の</a:t>
          </a:r>
          <a:endParaRPr lang="ja-JP" altLang="ja-JP" sz="1400">
            <a:solidFill>
              <a:schemeClr val="tx1"/>
            </a:solidFill>
            <a:effectLst/>
          </a:endParaRPr>
        </a:p>
        <a:p>
          <a:r>
            <a:rPr kumimoji="1" lang="ja-JP" altLang="ja-JP" sz="1100">
              <a:solidFill>
                <a:schemeClr val="tx1"/>
              </a:solidFill>
              <a:effectLst/>
              <a:latin typeface="+mn-lt"/>
              <a:ea typeface="+mn-ea"/>
              <a:cs typeface="+mn-cs"/>
            </a:rPr>
            <a:t>　残高水準を下回らないように努める。</a:t>
          </a:r>
          <a:endParaRPr lang="ja-JP" altLang="ja-JP" sz="1400">
            <a:solidFill>
              <a:schemeClr val="tx1"/>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b="0" i="0" baseline="0">
              <a:solidFill>
                <a:schemeClr val="dk1"/>
              </a:solidFill>
              <a:effectLst/>
              <a:latin typeface="+mn-lt"/>
              <a:ea typeface="+mn-ea"/>
              <a:cs typeface="+mn-cs"/>
            </a:rPr>
            <a:t>　</a:t>
          </a:r>
          <a:r>
            <a:rPr lang="ja-JP" altLang="ja-JP" sz="1100" b="0" i="0" baseline="0">
              <a:solidFill>
                <a:schemeClr val="tx1"/>
              </a:solidFill>
              <a:effectLst/>
              <a:latin typeface="+mn-lt"/>
              <a:ea typeface="+mn-ea"/>
              <a:cs typeface="+mn-cs"/>
            </a:rPr>
            <a:t>令和</a:t>
          </a:r>
          <a:r>
            <a:rPr lang="en-US" altLang="ja-JP" sz="1100" b="0" i="0" baseline="0">
              <a:solidFill>
                <a:schemeClr val="tx1"/>
              </a:solidFill>
              <a:effectLst/>
              <a:latin typeface="+mn-lt"/>
              <a:ea typeface="+mn-ea"/>
              <a:cs typeface="+mn-cs"/>
            </a:rPr>
            <a:t>6</a:t>
          </a:r>
          <a:r>
            <a:rPr lang="ja-JP" altLang="ja-JP" sz="1100" b="0" i="0" baseline="0">
              <a:solidFill>
                <a:schemeClr val="tx1"/>
              </a:solidFill>
              <a:effectLst/>
              <a:latin typeface="+mn-lt"/>
              <a:ea typeface="+mn-ea"/>
              <a:cs typeface="+mn-cs"/>
            </a:rPr>
            <a:t>・令和</a:t>
          </a:r>
          <a:r>
            <a:rPr lang="en-US" altLang="ja-JP" sz="1100" b="0" i="0" baseline="0">
              <a:solidFill>
                <a:schemeClr val="tx1"/>
              </a:solidFill>
              <a:effectLst/>
              <a:latin typeface="+mn-lt"/>
              <a:ea typeface="+mn-ea"/>
              <a:cs typeface="+mn-cs"/>
            </a:rPr>
            <a:t>7</a:t>
          </a:r>
          <a:r>
            <a:rPr lang="ja-JP" altLang="ja-JP" sz="1100" b="0" i="0" baseline="0">
              <a:solidFill>
                <a:schemeClr val="tx1"/>
              </a:solidFill>
              <a:effectLst/>
              <a:latin typeface="+mn-lt"/>
              <a:ea typeface="+mn-ea"/>
              <a:cs typeface="+mn-cs"/>
            </a:rPr>
            <a:t>年度の臨時財政対策債償還財源として交付された普通交付税追加交付のうち、臨時財政対策債償還基金費</a:t>
          </a:r>
          <a:endParaRPr lang="ja-JP" altLang="ja-JP" sz="1400">
            <a:solidFill>
              <a:schemeClr val="tx1"/>
            </a:solidFill>
            <a:effectLst/>
          </a:endParaRPr>
        </a:p>
        <a:p>
          <a:r>
            <a:rPr lang="ja-JP" altLang="ja-JP" sz="1100" b="0" i="0" baseline="0">
              <a:solidFill>
                <a:schemeClr val="tx1"/>
              </a:solidFill>
              <a:effectLst/>
              <a:latin typeface="+mn-lt"/>
              <a:ea typeface="+mn-ea"/>
              <a:cs typeface="+mn-cs"/>
            </a:rPr>
            <a:t>　</a:t>
          </a:r>
          <a:r>
            <a:rPr lang="en-US" altLang="ja-JP" sz="1100" b="0" i="0" baseline="0">
              <a:solidFill>
                <a:schemeClr val="tx1"/>
              </a:solidFill>
              <a:effectLst/>
              <a:latin typeface="+mn-lt"/>
              <a:ea typeface="+mn-ea"/>
              <a:cs typeface="+mn-cs"/>
            </a:rPr>
            <a:t>47,914</a:t>
          </a:r>
          <a:r>
            <a:rPr lang="ja-JP" altLang="ja-JP" sz="1100" b="0" i="0" baseline="0">
              <a:solidFill>
                <a:schemeClr val="tx1"/>
              </a:solidFill>
              <a:effectLst/>
              <a:latin typeface="+mn-lt"/>
              <a:ea typeface="+mn-ea"/>
              <a:cs typeface="+mn-cs"/>
            </a:rPr>
            <a:t>千円を使途を明確化するため減債基金に積立を行った。</a:t>
          </a:r>
          <a:endParaRPr lang="ja-JP" altLang="ja-JP" sz="1400">
            <a:solidFill>
              <a:schemeClr val="tx1"/>
            </a:solidFill>
            <a:effectLst/>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lang="ja-JP" altLang="ja-JP" sz="1100" b="0" i="0" baseline="0">
              <a:solidFill>
                <a:schemeClr val="tx1"/>
              </a:solidFill>
              <a:effectLst/>
              <a:latin typeface="+mn-lt"/>
              <a:ea typeface="+mn-ea"/>
              <a:cs typeface="+mn-cs"/>
            </a:rPr>
            <a:t>臨時財政対策債償還財源として普通交付税が交付された場合には、積立を行っていく。</a:t>
          </a:r>
          <a:endParaRPr lang="ja-JP" altLang="ja-JP" sz="1400">
            <a:solidFill>
              <a:schemeClr val="tx1"/>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44CC5B-6572-4FD2-B636-F9FE78228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DF509B8-35FB-467B-9660-79F73A3B19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E450574-DEDC-41C3-B74A-0B7D70D9385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E0C98CE-B116-4EC5-908E-AFFB00AA2A9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3EE0528-0DBC-4FF9-BA8B-C9F57A7E6ED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805482D-6AC2-4E97-A481-321BA28697F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958455E-A949-494B-870E-C0B18FE6E1A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810CDF3-BEFD-4E43-A520-4CA55B5945E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4699E96-F119-471B-B34C-9EFA205B26B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516E90C-A71B-4F60-92BD-196C88F0B27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19FF80-82A6-4134-92EE-EF7D239B305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F25266B-65F8-4E52-B4D1-3F76E2865B3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9A57B4A-0B25-4B62-B161-14B06E22CEC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732A17F-F1B8-4C8C-9D4C-8D0ED6BBB51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27333B4-A702-417A-A086-BC0E452165E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54FE3FF-CDFE-423A-833D-F27FCCA6ECA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4A012DA-946F-42AC-A8CB-223E985DE63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C20075B-2345-4736-935A-BB4F01E6E1D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F4CC4BD-AE57-45CC-B274-F261D94E2B9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E3848B1-ED32-4FAE-AA99-98500F6D59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ED9BFFA-8577-443B-8AA5-1E5586D6D9D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E1E6242-68FF-4E1A-9AED-27620D9D143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66F0E65-27AA-488D-A8A1-5082238DD0F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A27A9FA-F8E4-42A2-AF7A-ACAEAC3061E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AF8AC52-2168-416D-A834-E92594F4E78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0D9948-FF20-4919-838A-7630F4D5DD1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FDCAD33-4414-4578-9909-CF39D74FC5C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4412257-8F5E-43E2-AB19-A7F719C9BBC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1724DA5-6991-4F6F-9123-323566050F8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1C9AD37-829B-4C88-9522-DB19A2543F9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D231A70-5947-419B-87A3-CFFD4110F52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CB72698-CC86-462E-9A26-D8AB8B13DB8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F53ADAA-22E2-4EB9-951E-A76EBCADAB9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21E2CC8-15B4-47A8-AB82-63091F7F944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D25B368-20B5-4F64-A8E6-4C97D624B56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D4239C2-1ECA-421F-9019-AD651F2A0E4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2561AA7-8DC3-48F9-91C4-BC8506CD165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41103A1-27F0-4702-AFD9-0CE3BEE6B0B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C185962-67F7-4255-89DE-25F4573D8EF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D391997-6303-4347-8EC4-FBBEB94CC79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2FCA7C0-B6DD-492A-8ACB-F38A9EB0338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131E8E0-13D8-41C0-9198-BD71D901C7E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F3B4288-F938-4E6A-8B37-51D71CDB23B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7C1AD93-883D-4D25-8071-610863D390A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0B09940-E642-48F8-80DA-CFACBE68B2A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DD96FA6-20E5-47AC-AB3C-DB679784FD0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29DA02E-1F25-4858-BAD1-7FD0B33970D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年代に整備された資産が多く、整備から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経過して大規模改修・更新時期を迎えていることなどから、類似団体平均値より高い水準にある。現在においても継続して施設の改修等行っており、前年度と比較し若干改善したものの、依然高く推移している。公共施設等総合管理計画や各施設の個別施設計画に基づき、老朽化した施設について、点検・診断に基づいた計画的な修繕を進めていくなど、公共施設等の適正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DED0148-7937-4214-A705-30130CB4597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8134A97-9CC0-48CC-963A-0B01980F6FD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46B6438-979E-4E9D-8E93-A4532CE81FC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6CC66FF-981F-4E24-B5B7-231FBA2D2647}"/>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A8D1A4A-3FC7-4B19-AA40-95516749AD1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FBC85EA9-367F-4545-B19E-F641B0B0E43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A2A82AA-CA3F-4AE4-8236-C7C2743A63F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9DEB05B-BE01-41E2-A19C-010EA01351B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638276AE-C0FA-468E-9C1F-884C48D5037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39133550-DA21-4ACB-8A5E-76D7CDF870A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91B11E26-6CD4-42E7-9AEF-3E2DF38BD9C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3C1CC4B-4994-4A1A-BB28-51E7786A0578}"/>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DCEA46E-AA0C-4C88-8525-ECB152D685F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064DA38-8513-4D69-A861-7281EC0B552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AE78D49F-11D2-4F5F-81F8-43E909DD21C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3848756-AC12-40C7-809C-A5CC826F8F6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075A13C-08B9-4AC2-9757-A317E75A645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5443CD2-16E6-4160-A865-D28773CDC9D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8FACC215-B453-4361-8A82-8EDFDB36C8E1}"/>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1290AD0C-BA17-4B36-B8E3-50FA5A93F878}"/>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53D91D36-E652-4D39-9CD3-4221214FBACD}"/>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E924CCF2-B4FC-4EB9-A78A-E8CA70E8495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FC0884EA-189C-4F2D-9618-380411AB983F}"/>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8A7BFC5B-9E95-463B-BEDA-28E2990CF853}"/>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2A979DD9-E10B-4279-B98D-0B4412A451BA}"/>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E4192593-CE79-4E79-ABAD-E4A09F3BF865}"/>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249F671E-A4D2-4390-9646-036A02097CD2}"/>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484114ED-87ED-4764-B333-CFFB202E9BF2}"/>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9CE67105-D4AB-411C-95BA-F4C0496B01AF}"/>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BB57FFA-DDC5-461C-9856-9A359A2A3B6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938242B-6F45-4AFC-BC8C-422AAC54301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97B36BB-E7FD-404A-BD0D-B3DDD432820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618D15D-D88C-4DA9-999F-CCBFF3CAEF0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4DE0EF5-1F03-43A2-8489-29C183203E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130901</xdr:rowOff>
    </xdr:from>
    <xdr:to>
      <xdr:col>23</xdr:col>
      <xdr:colOff>136525</xdr:colOff>
      <xdr:row>33</xdr:row>
      <xdr:rowOff>61051</xdr:rowOff>
    </xdr:to>
    <xdr:sp macro="" textlink="">
      <xdr:nvSpPr>
        <xdr:cNvPr id="83" name="楕円 82">
          <a:extLst>
            <a:ext uri="{FF2B5EF4-FFF2-40B4-BE49-F238E27FC236}">
              <a16:creationId xmlns:a16="http://schemas.microsoft.com/office/drawing/2014/main" id="{CC9814EB-6D3C-4D46-9854-4E363973AAFE}"/>
            </a:ext>
          </a:extLst>
        </xdr:cNvPr>
        <xdr:cNvSpPr/>
      </xdr:nvSpPr>
      <xdr:spPr>
        <a:xfrm>
          <a:off x="4711700" y="63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109328</xdr:rowOff>
    </xdr:from>
    <xdr:ext cx="405111" cy="259045"/>
    <xdr:sp macro="" textlink="">
      <xdr:nvSpPr>
        <xdr:cNvPr id="84" name="有形固定資産減価償却率該当値テキスト">
          <a:extLst>
            <a:ext uri="{FF2B5EF4-FFF2-40B4-BE49-F238E27FC236}">
              <a16:creationId xmlns:a16="http://schemas.microsoft.com/office/drawing/2014/main" id="{917447B6-820B-4F1F-8E7C-4B6DE8EF08D8}"/>
            </a:ext>
          </a:extLst>
        </xdr:cNvPr>
        <xdr:cNvSpPr txBox="1"/>
      </xdr:nvSpPr>
      <xdr:spPr>
        <a:xfrm>
          <a:off x="4813300" y="6367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11883</xdr:rowOff>
    </xdr:from>
    <xdr:to>
      <xdr:col>19</xdr:col>
      <xdr:colOff>187325</xdr:colOff>
      <xdr:row>33</xdr:row>
      <xdr:rowOff>113483</xdr:rowOff>
    </xdr:to>
    <xdr:sp macro="" textlink="">
      <xdr:nvSpPr>
        <xdr:cNvPr id="85" name="楕円 84">
          <a:extLst>
            <a:ext uri="{FF2B5EF4-FFF2-40B4-BE49-F238E27FC236}">
              <a16:creationId xmlns:a16="http://schemas.microsoft.com/office/drawing/2014/main" id="{A56FF5D3-2157-4B3F-9379-4BA752F99CD1}"/>
            </a:ext>
          </a:extLst>
        </xdr:cNvPr>
        <xdr:cNvSpPr/>
      </xdr:nvSpPr>
      <xdr:spPr>
        <a:xfrm>
          <a:off x="4000500" y="644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10251</xdr:rowOff>
    </xdr:from>
    <xdr:to>
      <xdr:col>23</xdr:col>
      <xdr:colOff>85725</xdr:colOff>
      <xdr:row>33</xdr:row>
      <xdr:rowOff>62683</xdr:rowOff>
    </xdr:to>
    <xdr:cxnSp macro="">
      <xdr:nvCxnSpPr>
        <xdr:cNvPr id="86" name="直線コネクタ 85">
          <a:extLst>
            <a:ext uri="{FF2B5EF4-FFF2-40B4-BE49-F238E27FC236}">
              <a16:creationId xmlns:a16="http://schemas.microsoft.com/office/drawing/2014/main" id="{F0BA69F0-2F86-48B8-80DC-3E5A5DDAAAF7}"/>
            </a:ext>
          </a:extLst>
        </xdr:cNvPr>
        <xdr:cNvCxnSpPr/>
      </xdr:nvCxnSpPr>
      <xdr:spPr>
        <a:xfrm flipV="1">
          <a:off x="4051300" y="6439626"/>
          <a:ext cx="7112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161744</xdr:rowOff>
    </xdr:from>
    <xdr:to>
      <xdr:col>15</xdr:col>
      <xdr:colOff>187325</xdr:colOff>
      <xdr:row>33</xdr:row>
      <xdr:rowOff>91894</xdr:rowOff>
    </xdr:to>
    <xdr:sp macro="" textlink="">
      <xdr:nvSpPr>
        <xdr:cNvPr id="87" name="楕円 86">
          <a:extLst>
            <a:ext uri="{FF2B5EF4-FFF2-40B4-BE49-F238E27FC236}">
              <a16:creationId xmlns:a16="http://schemas.microsoft.com/office/drawing/2014/main" id="{097F89D0-24F9-4DC6-B457-1FA5EA616285}"/>
            </a:ext>
          </a:extLst>
        </xdr:cNvPr>
        <xdr:cNvSpPr/>
      </xdr:nvSpPr>
      <xdr:spPr>
        <a:xfrm>
          <a:off x="3238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41094</xdr:rowOff>
    </xdr:from>
    <xdr:to>
      <xdr:col>19</xdr:col>
      <xdr:colOff>136525</xdr:colOff>
      <xdr:row>33</xdr:row>
      <xdr:rowOff>62683</xdr:rowOff>
    </xdr:to>
    <xdr:cxnSp macro="">
      <xdr:nvCxnSpPr>
        <xdr:cNvPr id="88" name="直線コネクタ 87">
          <a:extLst>
            <a:ext uri="{FF2B5EF4-FFF2-40B4-BE49-F238E27FC236}">
              <a16:creationId xmlns:a16="http://schemas.microsoft.com/office/drawing/2014/main" id="{195E0179-DE20-4EBB-AED9-6898EA468DE8}"/>
            </a:ext>
          </a:extLst>
        </xdr:cNvPr>
        <xdr:cNvCxnSpPr/>
      </xdr:nvCxnSpPr>
      <xdr:spPr>
        <a:xfrm>
          <a:off x="3289300" y="6470469"/>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130901</xdr:rowOff>
    </xdr:from>
    <xdr:to>
      <xdr:col>11</xdr:col>
      <xdr:colOff>187325</xdr:colOff>
      <xdr:row>33</xdr:row>
      <xdr:rowOff>61051</xdr:rowOff>
    </xdr:to>
    <xdr:sp macro="" textlink="">
      <xdr:nvSpPr>
        <xdr:cNvPr id="89" name="楕円 88">
          <a:extLst>
            <a:ext uri="{FF2B5EF4-FFF2-40B4-BE49-F238E27FC236}">
              <a16:creationId xmlns:a16="http://schemas.microsoft.com/office/drawing/2014/main" id="{F0EB3FA3-D734-4014-9765-F9B85F665789}"/>
            </a:ext>
          </a:extLst>
        </xdr:cNvPr>
        <xdr:cNvSpPr/>
      </xdr:nvSpPr>
      <xdr:spPr>
        <a:xfrm>
          <a:off x="2476500" y="63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10251</xdr:rowOff>
    </xdr:from>
    <xdr:to>
      <xdr:col>15</xdr:col>
      <xdr:colOff>136525</xdr:colOff>
      <xdr:row>33</xdr:row>
      <xdr:rowOff>41094</xdr:rowOff>
    </xdr:to>
    <xdr:cxnSp macro="">
      <xdr:nvCxnSpPr>
        <xdr:cNvPr id="90" name="直線コネクタ 89">
          <a:extLst>
            <a:ext uri="{FF2B5EF4-FFF2-40B4-BE49-F238E27FC236}">
              <a16:creationId xmlns:a16="http://schemas.microsoft.com/office/drawing/2014/main" id="{EC3A6ACE-AC5C-4D36-AEAA-58058F100E09}"/>
            </a:ext>
          </a:extLst>
        </xdr:cNvPr>
        <xdr:cNvCxnSpPr/>
      </xdr:nvCxnSpPr>
      <xdr:spPr>
        <a:xfrm>
          <a:off x="2527300" y="6439626"/>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90805</xdr:rowOff>
    </xdr:from>
    <xdr:to>
      <xdr:col>7</xdr:col>
      <xdr:colOff>187325</xdr:colOff>
      <xdr:row>33</xdr:row>
      <xdr:rowOff>20955</xdr:rowOff>
    </xdr:to>
    <xdr:sp macro="" textlink="">
      <xdr:nvSpPr>
        <xdr:cNvPr id="91" name="楕円 90">
          <a:extLst>
            <a:ext uri="{FF2B5EF4-FFF2-40B4-BE49-F238E27FC236}">
              <a16:creationId xmlns:a16="http://schemas.microsoft.com/office/drawing/2014/main" id="{5ECAC67F-6140-4E43-B05F-318DD6DD6344}"/>
            </a:ext>
          </a:extLst>
        </xdr:cNvPr>
        <xdr:cNvSpPr/>
      </xdr:nvSpPr>
      <xdr:spPr>
        <a:xfrm>
          <a:off x="171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141605</xdr:rowOff>
    </xdr:from>
    <xdr:to>
      <xdr:col>11</xdr:col>
      <xdr:colOff>136525</xdr:colOff>
      <xdr:row>33</xdr:row>
      <xdr:rowOff>10251</xdr:rowOff>
    </xdr:to>
    <xdr:cxnSp macro="">
      <xdr:nvCxnSpPr>
        <xdr:cNvPr id="92" name="直線コネクタ 91">
          <a:extLst>
            <a:ext uri="{FF2B5EF4-FFF2-40B4-BE49-F238E27FC236}">
              <a16:creationId xmlns:a16="http://schemas.microsoft.com/office/drawing/2014/main" id="{D0412525-E56D-49B1-8C52-F50DBD013922}"/>
            </a:ext>
          </a:extLst>
        </xdr:cNvPr>
        <xdr:cNvCxnSpPr/>
      </xdr:nvCxnSpPr>
      <xdr:spPr>
        <a:xfrm>
          <a:off x="1765300" y="6399530"/>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B60FC023-AE21-456F-A550-F4DCC3482D7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47B4741B-F15F-4E4C-AF79-B724F6574605}"/>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9A494595-74F8-4943-9996-DFC998C444AD}"/>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EBEA4512-8C96-487D-A6E4-56C105479B32}"/>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104611</xdr:rowOff>
    </xdr:from>
    <xdr:ext cx="405111" cy="259045"/>
    <xdr:sp macro="" textlink="">
      <xdr:nvSpPr>
        <xdr:cNvPr id="97" name="n_1mainValue有形固定資産減価償却率">
          <a:extLst>
            <a:ext uri="{FF2B5EF4-FFF2-40B4-BE49-F238E27FC236}">
              <a16:creationId xmlns:a16="http://schemas.microsoft.com/office/drawing/2014/main" id="{0AA3798A-04C0-49F1-BD87-3C4AFF1C8019}"/>
            </a:ext>
          </a:extLst>
        </xdr:cNvPr>
        <xdr:cNvSpPr txBox="1"/>
      </xdr:nvSpPr>
      <xdr:spPr>
        <a:xfrm>
          <a:off x="3836044" y="6533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83021</xdr:rowOff>
    </xdr:from>
    <xdr:ext cx="405111" cy="259045"/>
    <xdr:sp macro="" textlink="">
      <xdr:nvSpPr>
        <xdr:cNvPr id="98" name="n_2mainValue有形固定資産減価償却率">
          <a:extLst>
            <a:ext uri="{FF2B5EF4-FFF2-40B4-BE49-F238E27FC236}">
              <a16:creationId xmlns:a16="http://schemas.microsoft.com/office/drawing/2014/main" id="{B1890F85-31F7-446F-B69E-BDEAFA47D978}"/>
            </a:ext>
          </a:extLst>
        </xdr:cNvPr>
        <xdr:cNvSpPr txBox="1"/>
      </xdr:nvSpPr>
      <xdr:spPr>
        <a:xfrm>
          <a:off x="3086744" y="651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52178</xdr:rowOff>
    </xdr:from>
    <xdr:ext cx="405111" cy="259045"/>
    <xdr:sp macro="" textlink="">
      <xdr:nvSpPr>
        <xdr:cNvPr id="99" name="n_3mainValue有形固定資産減価償却率">
          <a:extLst>
            <a:ext uri="{FF2B5EF4-FFF2-40B4-BE49-F238E27FC236}">
              <a16:creationId xmlns:a16="http://schemas.microsoft.com/office/drawing/2014/main" id="{35F8CF79-57A4-4DE9-9F8F-6C7D430B85AF}"/>
            </a:ext>
          </a:extLst>
        </xdr:cNvPr>
        <xdr:cNvSpPr txBox="1"/>
      </xdr:nvSpPr>
      <xdr:spPr>
        <a:xfrm>
          <a:off x="2324744" y="648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12082</xdr:rowOff>
    </xdr:from>
    <xdr:ext cx="405111" cy="259045"/>
    <xdr:sp macro="" textlink="">
      <xdr:nvSpPr>
        <xdr:cNvPr id="100" name="n_4mainValue有形固定資産減価償却率">
          <a:extLst>
            <a:ext uri="{FF2B5EF4-FFF2-40B4-BE49-F238E27FC236}">
              <a16:creationId xmlns:a16="http://schemas.microsoft.com/office/drawing/2014/main" id="{DC35EB41-27EB-4F81-87E7-E5E9AC5FCAD6}"/>
            </a:ext>
          </a:extLst>
        </xdr:cNvPr>
        <xdr:cNvSpPr txBox="1"/>
      </xdr:nvSpPr>
      <xdr:spPr>
        <a:xfrm>
          <a:off x="1562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2C93AB8-3B67-45D6-9712-D65A654CA49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B1C9EFA-71F1-4085-8EB3-AEF00420C66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920FF81-6915-4CCA-A93B-490CC5C80FA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D4D9F5D1-AB6E-45B7-B0CB-847A6CF0030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59E7978F-4C78-4EA7-9165-E93449BE128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38EEA88A-F209-4A44-BE50-D78870C8827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947408C1-288F-450C-99D3-9E6F5EA7E2A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6EC3B8F8-46AD-429C-880B-E90237D9598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1E04CA84-3175-4AF8-A160-781FF581CD7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805DF056-4315-45AE-BADA-4B9781C1BA2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9F19BBD-7603-44FD-82AA-18C8A18AC58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362647B-F604-4409-873C-F583CDBC601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9DECFD1-C3EB-4ECC-8627-EA291F29277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前年度と比較し</a:t>
          </a:r>
          <a:r>
            <a:rPr kumimoji="1" lang="en-US" altLang="ja-JP" sz="1100">
              <a:latin typeface="ＭＳ Ｐゴシック" panose="020B0600070205080204" pitchFamily="50" charset="-128"/>
              <a:ea typeface="ＭＳ Ｐゴシック" panose="020B0600070205080204" pitchFamily="50" charset="-128"/>
            </a:rPr>
            <a:t>25.9</a:t>
          </a:r>
          <a:r>
            <a:rPr kumimoji="1" lang="ja-JP" altLang="en-US" sz="1100">
              <a:latin typeface="ＭＳ Ｐゴシック" panose="020B0600070205080204" pitchFamily="50" charset="-128"/>
              <a:ea typeface="ＭＳ Ｐゴシック" panose="020B0600070205080204" pitchFamily="50" charset="-128"/>
            </a:rPr>
            <a:t>％上昇しており、類似団体と比較しても高い水準となっている。公債費の適正化に努め、債務償還比率減少を図っていく必要がある。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21E3A77-5A21-4AB1-B431-7E243181E35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8C3B7AC-AB59-40B4-9A8A-CDF18A5983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88CD4D7-B0AD-4B58-A555-3309481F505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BE560496-F34E-4933-AB92-38181DDF5EA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FC0B75CC-FABF-423B-916F-877BC2DEF9B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3B05141-586B-415A-B8FD-5A477A94675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7160148D-F577-4E5D-B164-5F4FB9F6D75B}"/>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8F97FB36-A19F-4212-9202-20EF7E8E567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4BF7DFF1-020E-4CF4-80CE-A1ED6581A51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66E9BDB3-5F6D-46ED-AB0A-605A65317C0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5C0266D-F81E-45BA-A6AB-7D0ABBCB541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B564CCF4-DE09-46EC-984B-7B4354B826C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3759F91E-0F08-47C1-BBD3-5ED18F65E15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E53B3BFF-BFE8-405A-BADB-6E8D12AF043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1213128D-BDA9-443B-9C44-BEF74CA78E6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52D7EEF-ACD8-4785-B327-3383626D0D6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698AA29-A81F-4F91-A35C-801ED9DAEDB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300EF85A-7D58-47C5-9D71-424EC69C33C5}"/>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BD1CDC59-530D-4BD3-9E1C-14E2007F37D6}"/>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9AA6999B-9455-449F-B860-F6A23B2E3F7A}"/>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4C0EC33-F837-417C-AA1C-0E15D507304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8BDB1BFB-CACF-4E6A-90C6-EE4C2F87630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F9694986-6D04-46C7-9F78-33EA750FEFAE}"/>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5CE5A35F-3BE0-4B35-98DB-326BBBEDE70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73EB77C7-F3F1-4457-B799-E36D06F748E3}"/>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C4660B47-A99E-418D-A2B1-8D5B5A31724E}"/>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7F76D3DB-374C-42B4-B6E7-6B1E3702307A}"/>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C91B2816-00BA-4117-B555-2473D31B5626}"/>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11897BF-130F-4E23-B012-AD455FE0460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A31F7E4-490C-49EC-9EFB-CD1DFEDA984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6A3E2C9-F235-44D5-BD40-B90C2CF5F5D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53CCC81-F99E-4EE7-85F9-DBFAC150B16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4712AB3-DD59-4A5C-9B9A-1CB6AD4E968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29833</xdr:rowOff>
    </xdr:from>
    <xdr:to>
      <xdr:col>76</xdr:col>
      <xdr:colOff>73025</xdr:colOff>
      <xdr:row>29</xdr:row>
      <xdr:rowOff>131433</xdr:rowOff>
    </xdr:to>
    <xdr:sp macro="" textlink="">
      <xdr:nvSpPr>
        <xdr:cNvPr id="147" name="楕円 146">
          <a:extLst>
            <a:ext uri="{FF2B5EF4-FFF2-40B4-BE49-F238E27FC236}">
              <a16:creationId xmlns:a16="http://schemas.microsoft.com/office/drawing/2014/main" id="{B2D6E85B-8EAB-4FBA-BC67-95742AA3D796}"/>
            </a:ext>
          </a:extLst>
        </xdr:cNvPr>
        <xdr:cNvSpPr/>
      </xdr:nvSpPr>
      <xdr:spPr>
        <a:xfrm>
          <a:off x="14744700" y="577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8260</xdr:rowOff>
    </xdr:from>
    <xdr:ext cx="469744" cy="259045"/>
    <xdr:sp macro="" textlink="">
      <xdr:nvSpPr>
        <xdr:cNvPr id="148" name="債務償還比率該当値テキスト">
          <a:extLst>
            <a:ext uri="{FF2B5EF4-FFF2-40B4-BE49-F238E27FC236}">
              <a16:creationId xmlns:a16="http://schemas.microsoft.com/office/drawing/2014/main" id="{FCE1FD25-58F7-4CF8-9569-89B3D48F8BFC}"/>
            </a:ext>
          </a:extLst>
        </xdr:cNvPr>
        <xdr:cNvSpPr txBox="1"/>
      </xdr:nvSpPr>
      <xdr:spPr>
        <a:xfrm>
          <a:off x="14846300" y="575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3205</xdr:rowOff>
    </xdr:from>
    <xdr:to>
      <xdr:col>72</xdr:col>
      <xdr:colOff>123825</xdr:colOff>
      <xdr:row>29</xdr:row>
      <xdr:rowOff>104805</xdr:rowOff>
    </xdr:to>
    <xdr:sp macro="" textlink="">
      <xdr:nvSpPr>
        <xdr:cNvPr id="149" name="楕円 148">
          <a:extLst>
            <a:ext uri="{FF2B5EF4-FFF2-40B4-BE49-F238E27FC236}">
              <a16:creationId xmlns:a16="http://schemas.microsoft.com/office/drawing/2014/main" id="{631686E9-F86A-4E19-8D7E-C03CDA5B9D2B}"/>
            </a:ext>
          </a:extLst>
        </xdr:cNvPr>
        <xdr:cNvSpPr/>
      </xdr:nvSpPr>
      <xdr:spPr>
        <a:xfrm>
          <a:off x="14033500" y="57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54005</xdr:rowOff>
    </xdr:from>
    <xdr:to>
      <xdr:col>76</xdr:col>
      <xdr:colOff>22225</xdr:colOff>
      <xdr:row>29</xdr:row>
      <xdr:rowOff>80633</xdr:rowOff>
    </xdr:to>
    <xdr:cxnSp macro="">
      <xdr:nvCxnSpPr>
        <xdr:cNvPr id="150" name="直線コネクタ 149">
          <a:extLst>
            <a:ext uri="{FF2B5EF4-FFF2-40B4-BE49-F238E27FC236}">
              <a16:creationId xmlns:a16="http://schemas.microsoft.com/office/drawing/2014/main" id="{4CEE8582-CFD3-4530-9955-C473C1CC25AF}"/>
            </a:ext>
          </a:extLst>
        </xdr:cNvPr>
        <xdr:cNvCxnSpPr/>
      </xdr:nvCxnSpPr>
      <xdr:spPr>
        <a:xfrm>
          <a:off x="14084300" y="5797580"/>
          <a:ext cx="7112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52862</xdr:rowOff>
    </xdr:from>
    <xdr:to>
      <xdr:col>68</xdr:col>
      <xdr:colOff>123825</xdr:colOff>
      <xdr:row>29</xdr:row>
      <xdr:rowOff>154462</xdr:rowOff>
    </xdr:to>
    <xdr:sp macro="" textlink="">
      <xdr:nvSpPr>
        <xdr:cNvPr id="151" name="楕円 150">
          <a:extLst>
            <a:ext uri="{FF2B5EF4-FFF2-40B4-BE49-F238E27FC236}">
              <a16:creationId xmlns:a16="http://schemas.microsoft.com/office/drawing/2014/main" id="{58EEF279-36D0-4484-8491-B410C2D9003D}"/>
            </a:ext>
          </a:extLst>
        </xdr:cNvPr>
        <xdr:cNvSpPr/>
      </xdr:nvSpPr>
      <xdr:spPr>
        <a:xfrm>
          <a:off x="13271500" y="579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54005</xdr:rowOff>
    </xdr:from>
    <xdr:to>
      <xdr:col>72</xdr:col>
      <xdr:colOff>73025</xdr:colOff>
      <xdr:row>29</xdr:row>
      <xdr:rowOff>103662</xdr:rowOff>
    </xdr:to>
    <xdr:cxnSp macro="">
      <xdr:nvCxnSpPr>
        <xdr:cNvPr id="152" name="直線コネクタ 151">
          <a:extLst>
            <a:ext uri="{FF2B5EF4-FFF2-40B4-BE49-F238E27FC236}">
              <a16:creationId xmlns:a16="http://schemas.microsoft.com/office/drawing/2014/main" id="{A86E734A-DF1D-43B0-9C5D-EEF3A215ABB8}"/>
            </a:ext>
          </a:extLst>
        </xdr:cNvPr>
        <xdr:cNvCxnSpPr/>
      </xdr:nvCxnSpPr>
      <xdr:spPr>
        <a:xfrm flipV="1">
          <a:off x="13322300" y="5797580"/>
          <a:ext cx="762000" cy="4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109371</xdr:rowOff>
    </xdr:from>
    <xdr:to>
      <xdr:col>64</xdr:col>
      <xdr:colOff>123825</xdr:colOff>
      <xdr:row>29</xdr:row>
      <xdr:rowOff>39521</xdr:rowOff>
    </xdr:to>
    <xdr:sp macro="" textlink="">
      <xdr:nvSpPr>
        <xdr:cNvPr id="153" name="楕円 152">
          <a:extLst>
            <a:ext uri="{FF2B5EF4-FFF2-40B4-BE49-F238E27FC236}">
              <a16:creationId xmlns:a16="http://schemas.microsoft.com/office/drawing/2014/main" id="{53A87F12-B023-4565-9686-E05582E86952}"/>
            </a:ext>
          </a:extLst>
        </xdr:cNvPr>
        <xdr:cNvSpPr/>
      </xdr:nvSpPr>
      <xdr:spPr>
        <a:xfrm>
          <a:off x="12509500" y="568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160171</xdr:rowOff>
    </xdr:from>
    <xdr:to>
      <xdr:col>68</xdr:col>
      <xdr:colOff>73025</xdr:colOff>
      <xdr:row>29</xdr:row>
      <xdr:rowOff>103662</xdr:rowOff>
    </xdr:to>
    <xdr:cxnSp macro="">
      <xdr:nvCxnSpPr>
        <xdr:cNvPr id="154" name="直線コネクタ 153">
          <a:extLst>
            <a:ext uri="{FF2B5EF4-FFF2-40B4-BE49-F238E27FC236}">
              <a16:creationId xmlns:a16="http://schemas.microsoft.com/office/drawing/2014/main" id="{E962D55D-8893-4742-AD6C-53E845252BC8}"/>
            </a:ext>
          </a:extLst>
        </xdr:cNvPr>
        <xdr:cNvCxnSpPr/>
      </xdr:nvCxnSpPr>
      <xdr:spPr>
        <a:xfrm>
          <a:off x="12560300" y="5732296"/>
          <a:ext cx="762000" cy="1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85042</xdr:rowOff>
    </xdr:from>
    <xdr:to>
      <xdr:col>60</xdr:col>
      <xdr:colOff>123825</xdr:colOff>
      <xdr:row>30</xdr:row>
      <xdr:rowOff>15192</xdr:rowOff>
    </xdr:to>
    <xdr:sp macro="" textlink="">
      <xdr:nvSpPr>
        <xdr:cNvPr id="155" name="楕円 154">
          <a:extLst>
            <a:ext uri="{FF2B5EF4-FFF2-40B4-BE49-F238E27FC236}">
              <a16:creationId xmlns:a16="http://schemas.microsoft.com/office/drawing/2014/main" id="{4F108F59-C2B6-43E3-A4CD-E7719C01099C}"/>
            </a:ext>
          </a:extLst>
        </xdr:cNvPr>
        <xdr:cNvSpPr/>
      </xdr:nvSpPr>
      <xdr:spPr>
        <a:xfrm>
          <a:off x="11747500" y="582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160171</xdr:rowOff>
    </xdr:from>
    <xdr:to>
      <xdr:col>64</xdr:col>
      <xdr:colOff>73025</xdr:colOff>
      <xdr:row>29</xdr:row>
      <xdr:rowOff>135842</xdr:rowOff>
    </xdr:to>
    <xdr:cxnSp macro="">
      <xdr:nvCxnSpPr>
        <xdr:cNvPr id="156" name="直線コネクタ 155">
          <a:extLst>
            <a:ext uri="{FF2B5EF4-FFF2-40B4-BE49-F238E27FC236}">
              <a16:creationId xmlns:a16="http://schemas.microsoft.com/office/drawing/2014/main" id="{C370E5A1-8934-4D15-BE55-0E36407848E2}"/>
            </a:ext>
          </a:extLst>
        </xdr:cNvPr>
        <xdr:cNvCxnSpPr/>
      </xdr:nvCxnSpPr>
      <xdr:spPr>
        <a:xfrm flipV="1">
          <a:off x="11798300" y="5732296"/>
          <a:ext cx="762000" cy="14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84819612-D00E-406F-8771-835EBB98C349}"/>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CAAEF83B-7CCE-40C5-8851-067834309961}"/>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6211CF3A-7677-4AD9-95D1-9C5EAFC63F0E}"/>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F9831F38-FD02-4E06-88FA-41E5026DFBFB}"/>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95932</xdr:rowOff>
    </xdr:from>
    <xdr:ext cx="469744" cy="259045"/>
    <xdr:sp macro="" textlink="">
      <xdr:nvSpPr>
        <xdr:cNvPr id="161" name="n_1mainValue債務償還比率">
          <a:extLst>
            <a:ext uri="{FF2B5EF4-FFF2-40B4-BE49-F238E27FC236}">
              <a16:creationId xmlns:a16="http://schemas.microsoft.com/office/drawing/2014/main" id="{9BD8F7AB-045E-45B1-8ED5-B613DD71226C}"/>
            </a:ext>
          </a:extLst>
        </xdr:cNvPr>
        <xdr:cNvSpPr txBox="1"/>
      </xdr:nvSpPr>
      <xdr:spPr>
        <a:xfrm>
          <a:off x="13836727" y="583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145589</xdr:rowOff>
    </xdr:from>
    <xdr:ext cx="469744" cy="259045"/>
    <xdr:sp macro="" textlink="">
      <xdr:nvSpPr>
        <xdr:cNvPr id="162" name="n_2mainValue債務償還比率">
          <a:extLst>
            <a:ext uri="{FF2B5EF4-FFF2-40B4-BE49-F238E27FC236}">
              <a16:creationId xmlns:a16="http://schemas.microsoft.com/office/drawing/2014/main" id="{36A1C32A-A3E7-4290-8197-F2747142DB84}"/>
            </a:ext>
          </a:extLst>
        </xdr:cNvPr>
        <xdr:cNvSpPr txBox="1"/>
      </xdr:nvSpPr>
      <xdr:spPr>
        <a:xfrm>
          <a:off x="13087427" y="588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30648</xdr:rowOff>
    </xdr:from>
    <xdr:ext cx="469744" cy="259045"/>
    <xdr:sp macro="" textlink="">
      <xdr:nvSpPr>
        <xdr:cNvPr id="163" name="n_3mainValue債務償還比率">
          <a:extLst>
            <a:ext uri="{FF2B5EF4-FFF2-40B4-BE49-F238E27FC236}">
              <a16:creationId xmlns:a16="http://schemas.microsoft.com/office/drawing/2014/main" id="{A716120F-74D9-49AA-890A-F686F71C7748}"/>
            </a:ext>
          </a:extLst>
        </xdr:cNvPr>
        <xdr:cNvSpPr txBox="1"/>
      </xdr:nvSpPr>
      <xdr:spPr>
        <a:xfrm>
          <a:off x="12325427" y="577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6319</xdr:rowOff>
    </xdr:from>
    <xdr:ext cx="469744" cy="259045"/>
    <xdr:sp macro="" textlink="">
      <xdr:nvSpPr>
        <xdr:cNvPr id="164" name="n_4mainValue債務償還比率">
          <a:extLst>
            <a:ext uri="{FF2B5EF4-FFF2-40B4-BE49-F238E27FC236}">
              <a16:creationId xmlns:a16="http://schemas.microsoft.com/office/drawing/2014/main" id="{E99C3B13-6512-4C23-9F2D-089B808E5767}"/>
            </a:ext>
          </a:extLst>
        </xdr:cNvPr>
        <xdr:cNvSpPr txBox="1"/>
      </xdr:nvSpPr>
      <xdr:spPr>
        <a:xfrm>
          <a:off x="11563427" y="592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B6165F2D-E140-41CB-9FCD-93C5DE0ADD9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B26B7E96-9DEB-48CD-B086-1C7C8D561EC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3A3BCEF-6D50-49A0-96EC-C89C0121CA6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8358045D-5591-47E4-A60B-6A66F3CF621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3193496-4962-43CA-A0C0-28F9A5C472A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B54B5ACE-D971-499B-B9D2-E4D6C1C4F0F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CD38AA-C036-481D-9D68-7215110CD9D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C84367-B177-4208-9CEB-89525660EFF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04B7D5-E874-4C09-849C-EB5DDEBBACB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3EF3EC-AE9F-43FD-8460-96E9F04C4DD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9466B2-81F4-4715-B5B0-0C941A2A7FA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B9F743-60CA-4967-BAFB-8E5E7E7116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66751C-AB06-4E61-AAB1-27F6C84E87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3EF981-28C6-4248-A2A4-07CFA2F4395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066341-1B64-48A0-BE25-135915BAB8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EB360F-81C7-4808-9388-3E76AB22915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837BF5-10F1-4989-901F-6D03B679C0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02EAE3-5C6A-46BE-8EA4-1E2BECC9A3F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A5B86D-4574-47CB-935D-31153362D7D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45543C-61A4-40B6-8685-AD9646CC44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E168A6-E399-437B-AE52-34F91E091F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E4D875-847D-4BB6-904A-363ADE0C3B6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6786BE2-BDF8-47C0-82C9-FC3861F8D7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5B731D8-A884-4D0C-A261-01CB61FD9D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50F217F-027B-4079-A4F4-7848826EEF1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FC026D-55E6-4C75-8F20-2754C77DC7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00B4100-EB79-427B-9ADC-9043AD30C09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5D26B7-7FA2-4D0B-BE2C-BB4A8E49506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5DDB0D-69B8-4585-BA93-0C940C96746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01C0C9-61CD-4FBD-9EE0-CB80F43BFCA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63C2A3-88E9-4FD6-9250-2761C60C4D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04459B9-C629-4E5E-97D6-E02EFBCB4B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0A6E66F-61D2-4B6F-B2CC-E073375807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662397A-A13C-45EF-AB43-3F77424929F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F2C98CA-8651-4001-92A0-20554AB2EB0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906BCC-31B4-473C-AE77-C3F353CB341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2D8B22-086D-4EA5-AA8B-60AFC614B6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C73124-E272-4FD2-93C3-92D0FB5889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FDC057-D3B2-4299-B255-9CFD85DF8B8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4A2A6B2-9ED8-4A84-8C9F-19DE2CA4A4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DBD3EA-37FB-4EED-AA55-327DEAD951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A1985F-7E46-4DB4-9196-F35432B35FB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1DA889-8C3B-4474-8C16-C6D87F815F5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B1B9782-99E0-497E-8480-65F16B3278F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A61804-5174-461D-A860-C29B7EA618B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7403F69-3754-40D9-9F6C-156F819C25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14BD48C-C4F2-43F2-8511-980127AF500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036FC8-72F6-413D-AD4E-F1EA55EFF2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ECB5635-D75E-4D92-BE65-16613AE45CA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235EAC4-01B4-409F-9960-95F9CB876A4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8D13786-9B00-4C5C-9FFD-B96F4A59716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111E60D-F4D0-4B98-97ED-46148253CDE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9BDF5CF-CBC6-4F3B-861E-E4C21D51864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A909ADD-D8D2-4E1A-A152-667D8C2ED79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A944080-5FE3-47BD-ADFE-729401901C5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2E31E8E-AF64-4EBE-A710-704FDF41BB1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FADD4DE-B8E9-4020-9E83-58E9B05D09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54D738-A9C6-44C7-824F-8AE043CB64F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A7A6185-E331-4301-9072-EA037D6F15C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B186DAD1-E9B5-48D3-BC21-92E0A5F2F855}"/>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922B7D5D-8E6F-40A2-9090-30496A3AD625}"/>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6F337A4A-1E32-4C2B-89F1-1FA76BDC1BBE}"/>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ACE5913-3BA4-4FBB-95DD-470FDD5AF111}"/>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53BF77B0-66B2-45C8-9E45-E76D4C98D5B6}"/>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9A092FE-DE5A-4289-A115-E1619CBE019E}"/>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64E4206-F786-4D0B-AC39-C3584E61DA6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CF99D63-E05F-4633-8105-BBB5AC58B211}"/>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8B6866D6-C01F-4AF3-AD64-64336DE4B75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C18E0FCE-9032-4A7D-BBD3-D6B7ED1545D3}"/>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9E9815A-D34B-44B8-98FB-2274210D7B5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F34E268-6512-4F7E-9810-8B5C545946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2D11AD4-C72F-44F9-B287-67EF183446F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E9D3EFF-EA96-4235-9684-678D0EEEE70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CF10F4-C671-48C2-9BB0-A402CB855D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609EEB-FBCD-48AB-8E77-2E3A8C57DE8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89408</xdr:rowOff>
    </xdr:from>
    <xdr:to>
      <xdr:col>24</xdr:col>
      <xdr:colOff>114300</xdr:colOff>
      <xdr:row>39</xdr:row>
      <xdr:rowOff>19558</xdr:rowOff>
    </xdr:to>
    <xdr:sp macro="" textlink="">
      <xdr:nvSpPr>
        <xdr:cNvPr id="71" name="楕円 70">
          <a:extLst>
            <a:ext uri="{FF2B5EF4-FFF2-40B4-BE49-F238E27FC236}">
              <a16:creationId xmlns:a16="http://schemas.microsoft.com/office/drawing/2014/main" id="{799D71E4-C8F7-4D68-9A60-49B1529F34F4}"/>
            </a:ext>
          </a:extLst>
        </xdr:cNvPr>
        <xdr:cNvSpPr/>
      </xdr:nvSpPr>
      <xdr:spPr>
        <a:xfrm>
          <a:off x="45847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67835</xdr:rowOff>
    </xdr:from>
    <xdr:ext cx="405111" cy="259045"/>
    <xdr:sp macro="" textlink="">
      <xdr:nvSpPr>
        <xdr:cNvPr id="72" name="【道路】&#10;有形固定資産減価償却率該当値テキスト">
          <a:extLst>
            <a:ext uri="{FF2B5EF4-FFF2-40B4-BE49-F238E27FC236}">
              <a16:creationId xmlns:a16="http://schemas.microsoft.com/office/drawing/2014/main" id="{104A9795-52A4-4653-B617-B331FEA5805E}"/>
            </a:ext>
          </a:extLst>
        </xdr:cNvPr>
        <xdr:cNvSpPr txBox="1"/>
      </xdr:nvSpPr>
      <xdr:spPr>
        <a:xfrm>
          <a:off x="4673600" y="658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66548</xdr:rowOff>
    </xdr:from>
    <xdr:to>
      <xdr:col>20</xdr:col>
      <xdr:colOff>38100</xdr:colOff>
      <xdr:row>38</xdr:row>
      <xdr:rowOff>168148</xdr:rowOff>
    </xdr:to>
    <xdr:sp macro="" textlink="">
      <xdr:nvSpPr>
        <xdr:cNvPr id="73" name="楕円 72">
          <a:extLst>
            <a:ext uri="{FF2B5EF4-FFF2-40B4-BE49-F238E27FC236}">
              <a16:creationId xmlns:a16="http://schemas.microsoft.com/office/drawing/2014/main" id="{EC108AB2-B7B3-4B22-AAE6-EBA11CED1F6A}"/>
            </a:ext>
          </a:extLst>
        </xdr:cNvPr>
        <xdr:cNvSpPr/>
      </xdr:nvSpPr>
      <xdr:spPr>
        <a:xfrm>
          <a:off x="3746500" y="658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117348</xdr:rowOff>
    </xdr:from>
    <xdr:to>
      <xdr:col>24</xdr:col>
      <xdr:colOff>63500</xdr:colOff>
      <xdr:row>38</xdr:row>
      <xdr:rowOff>140208</xdr:rowOff>
    </xdr:to>
    <xdr:cxnSp macro="">
      <xdr:nvCxnSpPr>
        <xdr:cNvPr id="74" name="直線コネクタ 73">
          <a:extLst>
            <a:ext uri="{FF2B5EF4-FFF2-40B4-BE49-F238E27FC236}">
              <a16:creationId xmlns:a16="http://schemas.microsoft.com/office/drawing/2014/main" id="{32F3BD2C-BE20-4DED-8E3A-0D66BB05BBBB}"/>
            </a:ext>
          </a:extLst>
        </xdr:cNvPr>
        <xdr:cNvCxnSpPr/>
      </xdr:nvCxnSpPr>
      <xdr:spPr>
        <a:xfrm>
          <a:off x="3797300" y="66324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75692</xdr:rowOff>
    </xdr:from>
    <xdr:to>
      <xdr:col>15</xdr:col>
      <xdr:colOff>101600</xdr:colOff>
      <xdr:row>39</xdr:row>
      <xdr:rowOff>5842</xdr:rowOff>
    </xdr:to>
    <xdr:sp macro="" textlink="">
      <xdr:nvSpPr>
        <xdr:cNvPr id="75" name="楕円 74">
          <a:extLst>
            <a:ext uri="{FF2B5EF4-FFF2-40B4-BE49-F238E27FC236}">
              <a16:creationId xmlns:a16="http://schemas.microsoft.com/office/drawing/2014/main" id="{F43D0B36-2832-4E40-98F8-A71D534F297E}"/>
            </a:ext>
          </a:extLst>
        </xdr:cNvPr>
        <xdr:cNvSpPr/>
      </xdr:nvSpPr>
      <xdr:spPr>
        <a:xfrm>
          <a:off x="2857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117348</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3323DC40-A7BB-488F-B69C-E7EBC4DD1D28}"/>
            </a:ext>
          </a:extLst>
        </xdr:cNvPr>
        <xdr:cNvCxnSpPr/>
      </xdr:nvCxnSpPr>
      <xdr:spPr>
        <a:xfrm flipV="1">
          <a:off x="2908300" y="66324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52832</xdr:rowOff>
    </xdr:from>
    <xdr:to>
      <xdr:col>10</xdr:col>
      <xdr:colOff>165100</xdr:colOff>
      <xdr:row>38</xdr:row>
      <xdr:rowOff>154432</xdr:rowOff>
    </xdr:to>
    <xdr:sp macro="" textlink="">
      <xdr:nvSpPr>
        <xdr:cNvPr id="77" name="楕円 76">
          <a:extLst>
            <a:ext uri="{FF2B5EF4-FFF2-40B4-BE49-F238E27FC236}">
              <a16:creationId xmlns:a16="http://schemas.microsoft.com/office/drawing/2014/main" id="{6BFC44B0-B36D-41A1-A0A6-3CDA7D6D0010}"/>
            </a:ext>
          </a:extLst>
        </xdr:cNvPr>
        <xdr:cNvSpPr/>
      </xdr:nvSpPr>
      <xdr:spPr>
        <a:xfrm>
          <a:off x="1968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103632</xdr:rowOff>
    </xdr:from>
    <xdr:to>
      <xdr:col>15</xdr:col>
      <xdr:colOff>50800</xdr:colOff>
      <xdr:row>38</xdr:row>
      <xdr:rowOff>126492</xdr:rowOff>
    </xdr:to>
    <xdr:cxnSp macro="">
      <xdr:nvCxnSpPr>
        <xdr:cNvPr id="78" name="直線コネクタ 77">
          <a:extLst>
            <a:ext uri="{FF2B5EF4-FFF2-40B4-BE49-F238E27FC236}">
              <a16:creationId xmlns:a16="http://schemas.microsoft.com/office/drawing/2014/main" id="{FCCF67F2-2D84-4A90-961A-25B355C6232F}"/>
            </a:ext>
          </a:extLst>
        </xdr:cNvPr>
        <xdr:cNvCxnSpPr/>
      </xdr:nvCxnSpPr>
      <xdr:spPr>
        <a:xfrm>
          <a:off x="2019300" y="66187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79" name="楕円 78">
          <a:extLst>
            <a:ext uri="{FF2B5EF4-FFF2-40B4-BE49-F238E27FC236}">
              <a16:creationId xmlns:a16="http://schemas.microsoft.com/office/drawing/2014/main" id="{C79F5275-BA3B-458E-8FC5-D30315671C03}"/>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103632</xdr:rowOff>
    </xdr:to>
    <xdr:cxnSp macro="">
      <xdr:nvCxnSpPr>
        <xdr:cNvPr id="80" name="直線コネクタ 79">
          <a:extLst>
            <a:ext uri="{FF2B5EF4-FFF2-40B4-BE49-F238E27FC236}">
              <a16:creationId xmlns:a16="http://schemas.microsoft.com/office/drawing/2014/main" id="{13A07A09-7ECF-4159-B692-34A8F1D372A7}"/>
            </a:ext>
          </a:extLst>
        </xdr:cNvPr>
        <xdr:cNvCxnSpPr/>
      </xdr:nvCxnSpPr>
      <xdr:spPr>
        <a:xfrm>
          <a:off x="1130300" y="65913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A631E83D-E59B-4EF5-A023-4E1F6994F774}"/>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74E0FA85-79FF-457C-889F-9B894C094152}"/>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4DCC4738-E3C4-46C6-B2E9-2EA4A071FAA1}"/>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CC5B1EC5-7E00-4F2B-A8C9-6871B3FDBF82}"/>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159275</xdr:rowOff>
    </xdr:from>
    <xdr:ext cx="405111" cy="259045"/>
    <xdr:sp macro="" textlink="">
      <xdr:nvSpPr>
        <xdr:cNvPr id="85" name="n_1mainValue【道路】&#10;有形固定資産減価償却率">
          <a:extLst>
            <a:ext uri="{FF2B5EF4-FFF2-40B4-BE49-F238E27FC236}">
              <a16:creationId xmlns:a16="http://schemas.microsoft.com/office/drawing/2014/main" id="{2D647033-9C9A-4ECC-9BDB-EF5A46918509}"/>
            </a:ext>
          </a:extLst>
        </xdr:cNvPr>
        <xdr:cNvSpPr txBox="1"/>
      </xdr:nvSpPr>
      <xdr:spPr>
        <a:xfrm>
          <a:off x="3582044" y="667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7196D706-D183-4E1E-9B1B-58D1C5D40370}"/>
            </a:ext>
          </a:extLst>
        </xdr:cNvPr>
        <xdr:cNvSpPr txBox="1"/>
      </xdr:nvSpPr>
      <xdr:spPr>
        <a:xfrm>
          <a:off x="27057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145559</xdr:rowOff>
    </xdr:from>
    <xdr:ext cx="405111" cy="259045"/>
    <xdr:sp macro="" textlink="">
      <xdr:nvSpPr>
        <xdr:cNvPr id="87" name="n_3mainValue【道路】&#10;有形固定資産減価償却率">
          <a:extLst>
            <a:ext uri="{FF2B5EF4-FFF2-40B4-BE49-F238E27FC236}">
              <a16:creationId xmlns:a16="http://schemas.microsoft.com/office/drawing/2014/main" id="{E89D5EDF-E0C2-4BAF-A909-04C77D2D4F58}"/>
            </a:ext>
          </a:extLst>
        </xdr:cNvPr>
        <xdr:cNvSpPr txBox="1"/>
      </xdr:nvSpPr>
      <xdr:spPr>
        <a:xfrm>
          <a:off x="1816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88" name="n_4mainValue【道路】&#10;有形固定資産減価償却率">
          <a:extLst>
            <a:ext uri="{FF2B5EF4-FFF2-40B4-BE49-F238E27FC236}">
              <a16:creationId xmlns:a16="http://schemas.microsoft.com/office/drawing/2014/main" id="{867B1931-81FF-4389-8B3D-D18BD945CC9A}"/>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19EFD35-98F5-474C-BECD-5B086785684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987FF9C-6BF1-4858-8E63-F0458AFDEBA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28764EB-CCB0-4B74-A6CA-D139DAA5EB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1D1C9B1-C34A-46AA-86F4-1F156C49061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3711F4D-C7D9-49C1-936F-3EB8933CA9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A3D885C-D9DE-4462-81C0-6ABABF2935E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3A6CCF5-C8FA-4E82-8ACB-46D198CD5A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3FA11B0-F449-4061-BE65-20DE24795F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D1B5B48-8B2F-4383-A53E-6420F165A69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01C8295-78C2-46D9-9303-D46981E48AE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0509A9A-2061-413D-B91B-473A4DE8C29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9D5FDB8-EB6C-4490-8F3A-368ED8CCCE0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A71B107-0918-4014-BB93-4127FA5BD22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3314BD9-4CE8-4985-8B27-1911D6EE8D1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FFF701B-022A-46E7-894C-A36395B47E3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0DF338A-380B-49FE-B7F7-4516057DAA4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25B2D9D-F7C6-4C97-9A3B-02E46E01E16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5724675-180D-4D7D-B7A1-227D7E026BE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BC9FB8F-12A0-44BA-9586-5D697D9EFC1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E95EDE2-4AE1-4D59-A8D6-DE9E9FCC254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E626A8F-9FC4-4AD8-8DBD-282EC287E33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F879809-D02C-4136-900B-690B802E6BA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00CCC5C-48D8-493A-8292-7AFC63140E8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D1A8F5D1-772B-4F69-AF3D-B4CB93EB8B93}"/>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4255FEF0-FBE9-4ABB-BFF7-9B7C69445935}"/>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D22A29D2-6E4B-442B-BC2C-9855F326ACE4}"/>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76BFD52E-70EF-4F8E-8CDF-5D41F9C8B938}"/>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99BB621-97D4-4307-B31D-914AD63FE757}"/>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F5C4E981-5423-4D85-863E-935566161584}"/>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58D7AB10-460B-462C-B35C-DC8DF02B06E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D873C51A-E12A-481B-B4E4-B6C601D98296}"/>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B9AE200-8EC5-4ECE-8801-7DCC46785FA8}"/>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56E4ECE-B1CF-4F30-B0B4-7120A26975C4}"/>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85492CE7-7F75-4123-8F3B-C0E280119A2B}"/>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27218F7-8048-4EC6-BB5A-80254AD198D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AF4EDF1-77DB-4819-BFBF-F18EFAF649D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2171BF-27BC-461B-9D50-9DA018D5E51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D0AB3A-B463-4BEE-A2D8-FC58E09E4D7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1D6A06-5D00-4CCD-8CFD-644F088082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97713</xdr:rowOff>
    </xdr:from>
    <xdr:to>
      <xdr:col>55</xdr:col>
      <xdr:colOff>50800</xdr:colOff>
      <xdr:row>40</xdr:row>
      <xdr:rowOff>27863</xdr:rowOff>
    </xdr:to>
    <xdr:sp macro="" textlink="">
      <xdr:nvSpPr>
        <xdr:cNvPr id="128" name="楕円 127">
          <a:extLst>
            <a:ext uri="{FF2B5EF4-FFF2-40B4-BE49-F238E27FC236}">
              <a16:creationId xmlns:a16="http://schemas.microsoft.com/office/drawing/2014/main" id="{1CC79EFF-5746-4F65-9BE0-D1A8C202F5D3}"/>
            </a:ext>
          </a:extLst>
        </xdr:cNvPr>
        <xdr:cNvSpPr/>
      </xdr:nvSpPr>
      <xdr:spPr>
        <a:xfrm>
          <a:off x="10426700" y="678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120590</xdr:rowOff>
    </xdr:from>
    <xdr:ext cx="534377" cy="259045"/>
    <xdr:sp macro="" textlink="">
      <xdr:nvSpPr>
        <xdr:cNvPr id="129" name="【道路】&#10;一人当たり延長該当値テキスト">
          <a:extLst>
            <a:ext uri="{FF2B5EF4-FFF2-40B4-BE49-F238E27FC236}">
              <a16:creationId xmlns:a16="http://schemas.microsoft.com/office/drawing/2014/main" id="{0213B810-966A-4EBF-951A-90831F879DCF}"/>
            </a:ext>
          </a:extLst>
        </xdr:cNvPr>
        <xdr:cNvSpPr txBox="1"/>
      </xdr:nvSpPr>
      <xdr:spPr>
        <a:xfrm>
          <a:off x="10515600" y="663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104077</xdr:rowOff>
    </xdr:from>
    <xdr:to>
      <xdr:col>50</xdr:col>
      <xdr:colOff>165100</xdr:colOff>
      <xdr:row>40</xdr:row>
      <xdr:rowOff>34227</xdr:rowOff>
    </xdr:to>
    <xdr:sp macro="" textlink="">
      <xdr:nvSpPr>
        <xdr:cNvPr id="130" name="楕円 129">
          <a:extLst>
            <a:ext uri="{FF2B5EF4-FFF2-40B4-BE49-F238E27FC236}">
              <a16:creationId xmlns:a16="http://schemas.microsoft.com/office/drawing/2014/main" id="{5C248906-F810-449C-99B6-528DF3AF985C}"/>
            </a:ext>
          </a:extLst>
        </xdr:cNvPr>
        <xdr:cNvSpPr/>
      </xdr:nvSpPr>
      <xdr:spPr>
        <a:xfrm>
          <a:off x="9588500" y="679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148513</xdr:rowOff>
    </xdr:from>
    <xdr:to>
      <xdr:col>55</xdr:col>
      <xdr:colOff>0</xdr:colOff>
      <xdr:row>39</xdr:row>
      <xdr:rowOff>154877</xdr:rowOff>
    </xdr:to>
    <xdr:cxnSp macro="">
      <xdr:nvCxnSpPr>
        <xdr:cNvPr id="131" name="直線コネクタ 130">
          <a:extLst>
            <a:ext uri="{FF2B5EF4-FFF2-40B4-BE49-F238E27FC236}">
              <a16:creationId xmlns:a16="http://schemas.microsoft.com/office/drawing/2014/main" id="{FDDE8D11-032F-48F0-AD99-AF7F371F6028}"/>
            </a:ext>
          </a:extLst>
        </xdr:cNvPr>
        <xdr:cNvCxnSpPr/>
      </xdr:nvCxnSpPr>
      <xdr:spPr>
        <a:xfrm flipV="1">
          <a:off x="9639300" y="6835063"/>
          <a:ext cx="838200" cy="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109106</xdr:rowOff>
    </xdr:from>
    <xdr:to>
      <xdr:col>46</xdr:col>
      <xdr:colOff>38100</xdr:colOff>
      <xdr:row>40</xdr:row>
      <xdr:rowOff>39256</xdr:rowOff>
    </xdr:to>
    <xdr:sp macro="" textlink="">
      <xdr:nvSpPr>
        <xdr:cNvPr id="132" name="楕円 131">
          <a:extLst>
            <a:ext uri="{FF2B5EF4-FFF2-40B4-BE49-F238E27FC236}">
              <a16:creationId xmlns:a16="http://schemas.microsoft.com/office/drawing/2014/main" id="{677F1185-E4AD-4636-B2AB-D440768244B6}"/>
            </a:ext>
          </a:extLst>
        </xdr:cNvPr>
        <xdr:cNvSpPr/>
      </xdr:nvSpPr>
      <xdr:spPr>
        <a:xfrm>
          <a:off x="8699500" y="679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154877</xdr:rowOff>
    </xdr:from>
    <xdr:to>
      <xdr:col>50</xdr:col>
      <xdr:colOff>114300</xdr:colOff>
      <xdr:row>39</xdr:row>
      <xdr:rowOff>159906</xdr:rowOff>
    </xdr:to>
    <xdr:cxnSp macro="">
      <xdr:nvCxnSpPr>
        <xdr:cNvPr id="133" name="直線コネクタ 132">
          <a:extLst>
            <a:ext uri="{FF2B5EF4-FFF2-40B4-BE49-F238E27FC236}">
              <a16:creationId xmlns:a16="http://schemas.microsoft.com/office/drawing/2014/main" id="{F0CAF258-B429-41F4-BB0C-575BB101199F}"/>
            </a:ext>
          </a:extLst>
        </xdr:cNvPr>
        <xdr:cNvCxnSpPr/>
      </xdr:nvCxnSpPr>
      <xdr:spPr>
        <a:xfrm flipV="1">
          <a:off x="8750300" y="684142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114630</xdr:rowOff>
    </xdr:from>
    <xdr:to>
      <xdr:col>41</xdr:col>
      <xdr:colOff>101600</xdr:colOff>
      <xdr:row>40</xdr:row>
      <xdr:rowOff>44780</xdr:rowOff>
    </xdr:to>
    <xdr:sp macro="" textlink="">
      <xdr:nvSpPr>
        <xdr:cNvPr id="134" name="楕円 133">
          <a:extLst>
            <a:ext uri="{FF2B5EF4-FFF2-40B4-BE49-F238E27FC236}">
              <a16:creationId xmlns:a16="http://schemas.microsoft.com/office/drawing/2014/main" id="{13341DDA-FE60-44AC-B8E7-2DB3290038A6}"/>
            </a:ext>
          </a:extLst>
        </xdr:cNvPr>
        <xdr:cNvSpPr/>
      </xdr:nvSpPr>
      <xdr:spPr>
        <a:xfrm>
          <a:off x="7810500" y="680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159906</xdr:rowOff>
    </xdr:from>
    <xdr:to>
      <xdr:col>45</xdr:col>
      <xdr:colOff>177800</xdr:colOff>
      <xdr:row>39</xdr:row>
      <xdr:rowOff>165430</xdr:rowOff>
    </xdr:to>
    <xdr:cxnSp macro="">
      <xdr:nvCxnSpPr>
        <xdr:cNvPr id="135" name="直線コネクタ 134">
          <a:extLst>
            <a:ext uri="{FF2B5EF4-FFF2-40B4-BE49-F238E27FC236}">
              <a16:creationId xmlns:a16="http://schemas.microsoft.com/office/drawing/2014/main" id="{E77E4BD2-A66E-4542-9D48-1B9395A03DE8}"/>
            </a:ext>
          </a:extLst>
        </xdr:cNvPr>
        <xdr:cNvCxnSpPr/>
      </xdr:nvCxnSpPr>
      <xdr:spPr>
        <a:xfrm flipV="1">
          <a:off x="7861300" y="6846456"/>
          <a:ext cx="8890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120345</xdr:rowOff>
    </xdr:from>
    <xdr:to>
      <xdr:col>36</xdr:col>
      <xdr:colOff>165100</xdr:colOff>
      <xdr:row>40</xdr:row>
      <xdr:rowOff>50495</xdr:rowOff>
    </xdr:to>
    <xdr:sp macro="" textlink="">
      <xdr:nvSpPr>
        <xdr:cNvPr id="136" name="楕円 135">
          <a:extLst>
            <a:ext uri="{FF2B5EF4-FFF2-40B4-BE49-F238E27FC236}">
              <a16:creationId xmlns:a16="http://schemas.microsoft.com/office/drawing/2014/main" id="{5388EDA7-7EEA-48E7-9C5C-4E119F7E7710}"/>
            </a:ext>
          </a:extLst>
        </xdr:cNvPr>
        <xdr:cNvSpPr/>
      </xdr:nvSpPr>
      <xdr:spPr>
        <a:xfrm>
          <a:off x="6921500" y="68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165430</xdr:rowOff>
    </xdr:from>
    <xdr:to>
      <xdr:col>41</xdr:col>
      <xdr:colOff>50800</xdr:colOff>
      <xdr:row>39</xdr:row>
      <xdr:rowOff>171145</xdr:rowOff>
    </xdr:to>
    <xdr:cxnSp macro="">
      <xdr:nvCxnSpPr>
        <xdr:cNvPr id="137" name="直線コネクタ 136">
          <a:extLst>
            <a:ext uri="{FF2B5EF4-FFF2-40B4-BE49-F238E27FC236}">
              <a16:creationId xmlns:a16="http://schemas.microsoft.com/office/drawing/2014/main" id="{5D70E47D-CCC3-4B6C-ADB1-9765F8BF9E58}"/>
            </a:ext>
          </a:extLst>
        </xdr:cNvPr>
        <xdr:cNvCxnSpPr/>
      </xdr:nvCxnSpPr>
      <xdr:spPr>
        <a:xfrm flipV="1">
          <a:off x="6972300" y="68519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3F3FE139-A717-49DC-8028-81EF3757A6BF}"/>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B64052C4-EE2A-4392-B876-178FE1F082C4}"/>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67B134E2-0FD0-48EE-B70E-FB8F13256EDE}"/>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FF3463ED-0189-457A-AA1C-2DE1D395B3A5}"/>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50754</xdr:rowOff>
    </xdr:from>
    <xdr:ext cx="534377" cy="259045"/>
    <xdr:sp macro="" textlink="">
      <xdr:nvSpPr>
        <xdr:cNvPr id="142" name="n_1mainValue【道路】&#10;一人当たり延長">
          <a:extLst>
            <a:ext uri="{FF2B5EF4-FFF2-40B4-BE49-F238E27FC236}">
              <a16:creationId xmlns:a16="http://schemas.microsoft.com/office/drawing/2014/main" id="{8F147BD7-3EDE-408B-AFE9-DC8D8C55FF7E}"/>
            </a:ext>
          </a:extLst>
        </xdr:cNvPr>
        <xdr:cNvSpPr txBox="1"/>
      </xdr:nvSpPr>
      <xdr:spPr>
        <a:xfrm>
          <a:off x="9359411" y="656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55783</xdr:rowOff>
    </xdr:from>
    <xdr:ext cx="534377" cy="259045"/>
    <xdr:sp macro="" textlink="">
      <xdr:nvSpPr>
        <xdr:cNvPr id="143" name="n_2mainValue【道路】&#10;一人当たり延長">
          <a:extLst>
            <a:ext uri="{FF2B5EF4-FFF2-40B4-BE49-F238E27FC236}">
              <a16:creationId xmlns:a16="http://schemas.microsoft.com/office/drawing/2014/main" id="{A41BE556-32CE-42F4-8A4B-43684C1B7BB6}"/>
            </a:ext>
          </a:extLst>
        </xdr:cNvPr>
        <xdr:cNvSpPr txBox="1"/>
      </xdr:nvSpPr>
      <xdr:spPr>
        <a:xfrm>
          <a:off x="8483111" y="657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61307</xdr:rowOff>
    </xdr:from>
    <xdr:ext cx="534377" cy="259045"/>
    <xdr:sp macro="" textlink="">
      <xdr:nvSpPr>
        <xdr:cNvPr id="144" name="n_3mainValue【道路】&#10;一人当たり延長">
          <a:extLst>
            <a:ext uri="{FF2B5EF4-FFF2-40B4-BE49-F238E27FC236}">
              <a16:creationId xmlns:a16="http://schemas.microsoft.com/office/drawing/2014/main" id="{1B403369-B866-4693-802A-29305C83F55A}"/>
            </a:ext>
          </a:extLst>
        </xdr:cNvPr>
        <xdr:cNvSpPr txBox="1"/>
      </xdr:nvSpPr>
      <xdr:spPr>
        <a:xfrm>
          <a:off x="7594111" y="6576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67022</xdr:rowOff>
    </xdr:from>
    <xdr:ext cx="534377" cy="259045"/>
    <xdr:sp macro="" textlink="">
      <xdr:nvSpPr>
        <xdr:cNvPr id="145" name="n_4mainValue【道路】&#10;一人当たり延長">
          <a:extLst>
            <a:ext uri="{FF2B5EF4-FFF2-40B4-BE49-F238E27FC236}">
              <a16:creationId xmlns:a16="http://schemas.microsoft.com/office/drawing/2014/main" id="{829FC34E-A1A2-470C-8CDD-A6C3663002EE}"/>
            </a:ext>
          </a:extLst>
        </xdr:cNvPr>
        <xdr:cNvSpPr txBox="1"/>
      </xdr:nvSpPr>
      <xdr:spPr>
        <a:xfrm>
          <a:off x="6705111" y="658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039266B-819A-4441-98E9-32EF6928258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C4DA91B-7F51-4F62-ACE4-5559A2D56EC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14BB1BB-0C78-4BE9-BE29-82BC7D0D71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E3EE821-1BBC-4F3A-B68E-56B7A028FCE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F2EE36F-7117-4DA4-84C7-56C670837A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ECE52AF-34DA-4006-A81B-C7C38770D75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0E8E3DA-E96F-4D68-8910-A04E3CEDDBB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7EEC2EC-47AD-42F4-8034-773A5FD3FEB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E7FEFD7-EB59-43FE-A38F-14F506BB8E4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A9306D6-A817-45F8-97E8-3745BB59199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4A1B48F-FD10-4F02-AE3A-9B709234A04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A2398C9-346E-4311-9AD8-834115BE1E8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D39720F3-957A-492E-AE60-86894E55D1E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76C382A-C692-4FAE-92D5-F79D64A1C75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7A4461D-206A-41AE-8DC3-C35E4B04679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9C3D218-0567-473F-9AD1-E01246E39DE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658177B-2A59-44FD-B044-10770A19016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2AB2C80-2222-4AFB-9F34-0357CAF3F2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9470BC4-5A66-4D3A-9086-247A03EFDE9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7C3F69E-17AE-4947-81B9-46FC837032F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79490F0-5D97-4B12-A3E4-A23B2D74614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37C0A8A-8B49-4E49-8C8C-2A1FF5C0DE6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B68F1B4-EB5F-4F4F-8402-D3BE2AEA4A1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E0B518E-2CB3-440D-860E-CF2621C603D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18BE135-A01E-4AFE-B2A5-A6635657F6D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9E04A9D5-C35E-4CB0-A5E5-E7DF3A70EBAD}"/>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0300720-DBDA-4575-9F84-D02F7525E3F2}"/>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BFC6FEBA-D585-43CC-9AE1-17905E258657}"/>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8174E16-7E17-4E07-A148-60F25D4652EB}"/>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C1B6BCB0-0A1E-40BF-B422-95489CECA2DB}"/>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1E98D72-3D69-4F37-8E2D-AA373142FAB2}"/>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0A11E97-232C-403A-9EFE-AE63A7AB855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5C7D44F2-0F3B-491A-B5CA-4C83A6B60C18}"/>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9FCD97EA-2188-452C-BFC6-BC83CE042BCA}"/>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24F7D083-290A-4FDE-A35C-5709D03FD463}"/>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EC36599C-E305-4F7B-805A-A7422593A564}"/>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BFFF3A3-D3FA-4165-B94E-A132743E7C1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A9DEEEA-A373-4B54-A94E-8F4D6A407A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6BB1371-3EBD-4D0E-9963-28DF0236914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46E181-3466-4E64-8DFD-969595E9B0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C54B9A9-4AA9-48C5-901B-3C4C245A87F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35741</xdr:rowOff>
    </xdr:from>
    <xdr:to>
      <xdr:col>24</xdr:col>
      <xdr:colOff>114300</xdr:colOff>
      <xdr:row>60</xdr:row>
      <xdr:rowOff>137341</xdr:rowOff>
    </xdr:to>
    <xdr:sp macro="" textlink="">
      <xdr:nvSpPr>
        <xdr:cNvPr id="187" name="楕円 186">
          <a:extLst>
            <a:ext uri="{FF2B5EF4-FFF2-40B4-BE49-F238E27FC236}">
              <a16:creationId xmlns:a16="http://schemas.microsoft.com/office/drawing/2014/main" id="{5A937D54-F7DC-4C13-A37A-5CC682C7775D}"/>
            </a:ext>
          </a:extLst>
        </xdr:cNvPr>
        <xdr:cNvSpPr/>
      </xdr:nvSpPr>
      <xdr:spPr>
        <a:xfrm>
          <a:off x="45847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58618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607446A-31E0-425F-98EF-4DF114404DE2}"/>
            </a:ext>
          </a:extLst>
        </xdr:cNvPr>
        <xdr:cNvSpPr txBox="1"/>
      </xdr:nvSpPr>
      <xdr:spPr>
        <a:xfrm>
          <a:off x="4673600" y="1017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89" name="楕円 188">
          <a:extLst>
            <a:ext uri="{FF2B5EF4-FFF2-40B4-BE49-F238E27FC236}">
              <a16:creationId xmlns:a16="http://schemas.microsoft.com/office/drawing/2014/main" id="{130272B7-91BC-46EB-B0E0-3CCE00487F8F}"/>
            </a:ext>
          </a:extLst>
        </xdr:cNvPr>
        <xdr:cNvSpPr/>
      </xdr:nvSpPr>
      <xdr:spPr>
        <a:xfrm>
          <a:off x="3746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86541</xdr:rowOff>
    </xdr:from>
    <xdr:to>
      <xdr:col>24</xdr:col>
      <xdr:colOff>63500</xdr:colOff>
      <xdr:row>60</xdr:row>
      <xdr:rowOff>148590</xdr:rowOff>
    </xdr:to>
    <xdr:cxnSp macro="">
      <xdr:nvCxnSpPr>
        <xdr:cNvPr id="190" name="直線コネクタ 189">
          <a:extLst>
            <a:ext uri="{FF2B5EF4-FFF2-40B4-BE49-F238E27FC236}">
              <a16:creationId xmlns:a16="http://schemas.microsoft.com/office/drawing/2014/main" id="{DD74730E-202F-46FE-85E5-F2FE8A06E6A6}"/>
            </a:ext>
          </a:extLst>
        </xdr:cNvPr>
        <xdr:cNvCxnSpPr/>
      </xdr:nvCxnSpPr>
      <xdr:spPr>
        <a:xfrm flipV="1">
          <a:off x="3797300" y="1037354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78196</xdr:rowOff>
    </xdr:from>
    <xdr:to>
      <xdr:col>15</xdr:col>
      <xdr:colOff>101600</xdr:colOff>
      <xdr:row>61</xdr:row>
      <xdr:rowOff>8346</xdr:rowOff>
    </xdr:to>
    <xdr:sp macro="" textlink="">
      <xdr:nvSpPr>
        <xdr:cNvPr id="191" name="楕円 190">
          <a:extLst>
            <a:ext uri="{FF2B5EF4-FFF2-40B4-BE49-F238E27FC236}">
              <a16:creationId xmlns:a16="http://schemas.microsoft.com/office/drawing/2014/main" id="{DF656ED7-DF14-4CB9-B233-3137B636B050}"/>
            </a:ext>
          </a:extLst>
        </xdr:cNvPr>
        <xdr:cNvSpPr/>
      </xdr:nvSpPr>
      <xdr:spPr>
        <a:xfrm>
          <a:off x="2857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128996</xdr:rowOff>
    </xdr:from>
    <xdr:to>
      <xdr:col>19</xdr:col>
      <xdr:colOff>177800</xdr:colOff>
      <xdr:row>60</xdr:row>
      <xdr:rowOff>148590</xdr:rowOff>
    </xdr:to>
    <xdr:cxnSp macro="">
      <xdr:nvCxnSpPr>
        <xdr:cNvPr id="192" name="直線コネクタ 191">
          <a:extLst>
            <a:ext uri="{FF2B5EF4-FFF2-40B4-BE49-F238E27FC236}">
              <a16:creationId xmlns:a16="http://schemas.microsoft.com/office/drawing/2014/main" id="{B543A5FE-CA0D-4947-B8CB-B5A322963191}"/>
            </a:ext>
          </a:extLst>
        </xdr:cNvPr>
        <xdr:cNvCxnSpPr/>
      </xdr:nvCxnSpPr>
      <xdr:spPr>
        <a:xfrm>
          <a:off x="2908300" y="1041599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61867</xdr:rowOff>
    </xdr:from>
    <xdr:to>
      <xdr:col>10</xdr:col>
      <xdr:colOff>165100</xdr:colOff>
      <xdr:row>60</xdr:row>
      <xdr:rowOff>163467</xdr:rowOff>
    </xdr:to>
    <xdr:sp macro="" textlink="">
      <xdr:nvSpPr>
        <xdr:cNvPr id="193" name="楕円 192">
          <a:extLst>
            <a:ext uri="{FF2B5EF4-FFF2-40B4-BE49-F238E27FC236}">
              <a16:creationId xmlns:a16="http://schemas.microsoft.com/office/drawing/2014/main" id="{089E8490-D9E5-478F-836E-965B464A3B86}"/>
            </a:ext>
          </a:extLst>
        </xdr:cNvPr>
        <xdr:cNvSpPr/>
      </xdr:nvSpPr>
      <xdr:spPr>
        <a:xfrm>
          <a:off x="1968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112667</xdr:rowOff>
    </xdr:from>
    <xdr:to>
      <xdr:col>15</xdr:col>
      <xdr:colOff>50800</xdr:colOff>
      <xdr:row>60</xdr:row>
      <xdr:rowOff>128996</xdr:rowOff>
    </xdr:to>
    <xdr:cxnSp macro="">
      <xdr:nvCxnSpPr>
        <xdr:cNvPr id="194" name="直線コネクタ 193">
          <a:extLst>
            <a:ext uri="{FF2B5EF4-FFF2-40B4-BE49-F238E27FC236}">
              <a16:creationId xmlns:a16="http://schemas.microsoft.com/office/drawing/2014/main" id="{A15514F3-EFC4-4C13-97BC-362B5EA28C54}"/>
            </a:ext>
          </a:extLst>
        </xdr:cNvPr>
        <xdr:cNvCxnSpPr/>
      </xdr:nvCxnSpPr>
      <xdr:spPr>
        <a:xfrm>
          <a:off x="2019300" y="1039966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55335</xdr:rowOff>
    </xdr:from>
    <xdr:to>
      <xdr:col>6</xdr:col>
      <xdr:colOff>38100</xdr:colOff>
      <xdr:row>60</xdr:row>
      <xdr:rowOff>156935</xdr:rowOff>
    </xdr:to>
    <xdr:sp macro="" textlink="">
      <xdr:nvSpPr>
        <xdr:cNvPr id="195" name="楕円 194">
          <a:extLst>
            <a:ext uri="{FF2B5EF4-FFF2-40B4-BE49-F238E27FC236}">
              <a16:creationId xmlns:a16="http://schemas.microsoft.com/office/drawing/2014/main" id="{599BBB19-ACA7-4289-A6D0-96C8EC8D40A7}"/>
            </a:ext>
          </a:extLst>
        </xdr:cNvPr>
        <xdr:cNvSpPr/>
      </xdr:nvSpPr>
      <xdr:spPr>
        <a:xfrm>
          <a:off x="1079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106135</xdr:rowOff>
    </xdr:from>
    <xdr:to>
      <xdr:col>10</xdr:col>
      <xdr:colOff>114300</xdr:colOff>
      <xdr:row>60</xdr:row>
      <xdr:rowOff>112667</xdr:rowOff>
    </xdr:to>
    <xdr:cxnSp macro="">
      <xdr:nvCxnSpPr>
        <xdr:cNvPr id="196" name="直線コネクタ 195">
          <a:extLst>
            <a:ext uri="{FF2B5EF4-FFF2-40B4-BE49-F238E27FC236}">
              <a16:creationId xmlns:a16="http://schemas.microsoft.com/office/drawing/2014/main" id="{4CD71510-14D3-486D-8DAD-38529218DD97}"/>
            </a:ext>
          </a:extLst>
        </xdr:cNvPr>
        <xdr:cNvCxnSpPr/>
      </xdr:nvCxnSpPr>
      <xdr:spPr>
        <a:xfrm>
          <a:off x="1130300" y="1039313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4D8940A-D6C1-4B1C-8BD4-902FCD01DF77}"/>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DEF9030-512A-407F-85AF-20679677F9DD}"/>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0BA878F-6431-4396-97DB-0932DCFA2B95}"/>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76E1096-9583-4F5D-B693-E7DBDBEDC3B4}"/>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44467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687BABD-609E-47DA-A916-1CD78353A8FF}"/>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24873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2BAC1FE7-EB40-4BE2-99A7-2AC343B9F652}"/>
            </a:ext>
          </a:extLst>
        </xdr:cNvPr>
        <xdr:cNvSpPr txBox="1"/>
      </xdr:nvSpPr>
      <xdr:spPr>
        <a:xfrm>
          <a:off x="2705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8544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7D1E3E1-8648-4BB5-8260-BC4B7AAFE508}"/>
            </a:ext>
          </a:extLst>
        </xdr:cNvPr>
        <xdr:cNvSpPr txBox="1"/>
      </xdr:nvSpPr>
      <xdr:spPr>
        <a:xfrm>
          <a:off x="1816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2012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5532D24-FCA4-4205-8F44-2BCE61BEE209}"/>
            </a:ext>
          </a:extLst>
        </xdr:cNvPr>
        <xdr:cNvSpPr txBox="1"/>
      </xdr:nvSpPr>
      <xdr:spPr>
        <a:xfrm>
          <a:off x="927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E95E469-3B78-4588-BD8A-D6FB804E222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1F10D1F-2A4C-46D3-B81A-885C985EBFF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30E9D12-4BEF-4DB4-82C0-D826DB2615B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FEDE9E0-996D-4814-AD65-B602D4F0C40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4420214-5CC5-4C0B-B4AB-512D5E9DCC9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8D47FCB-C056-487D-9D7F-427199C3BD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BF22703-413C-48C2-AEFB-1084B46B8C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D3ED441-FE33-4BC7-99AB-DCF6E40A895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197D7D3-EE62-4C50-9B53-E9200DBC83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E560E65-C09A-44B2-B22C-5D203C50D10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59DB9E1-6687-411D-BB88-03C8C2FD582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5D5F9BA-1914-456E-B8F5-4208102FCC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B5E2A68-DA1F-47E8-B3C2-75D208B6AE6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BA1BF34-8843-4888-84B0-DA47CD9517E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D0CC407-DED2-4303-A103-DFB4C523444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A9951B2-D7EA-4E29-A166-69869EC3156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4E597FC-C5A9-429C-8148-EF9D099C1DE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2743603A-CF9D-4713-A792-D347C6E0B79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E7ABEAC-3EB1-474B-A6AE-56E2D5833A5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3AA4F81-DA35-418C-BDE1-2B47BA27487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B37EBE3-764C-4D8D-978C-2312761CCD3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BC9BD3F-5B78-40B2-AA8E-4AD836954C3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E53CD5F-EF81-472F-87A3-00A56C2675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76149779-6729-4A9B-A6A1-4621C2AD3E3A}"/>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F8E0DD38-AA9D-40A4-A77C-5949ED583F5D}"/>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45FFA5E2-DED7-4DF6-8936-EE403E057C1A}"/>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11B35F8-5EDF-4E8C-AB4A-D577AD72C1BB}"/>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EE4D262C-CCFA-4F02-AEE5-427DB468C0C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8843A13-4D3C-482C-BAFA-55AD7E192443}"/>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83F647E8-6457-4B44-A82D-7B81927A2B87}"/>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E3ED8BF0-DA18-4EB0-BFD9-D9D15AE1ABF4}"/>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A660D244-97F9-4B66-9911-A98068DDF117}"/>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9A0BB100-D7FF-4A8F-B803-10E2824AFB64}"/>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75BAD929-893F-4294-B0BD-D85BB72102AA}"/>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DD4CD26-EF7F-452C-A84F-E2662B277EC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14E6D3-5BA4-4324-AC1C-6C76FB8A16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9892B1-54C3-4055-A325-EA7B3ACB707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367BB3D-63C7-465E-845F-4CA10546F45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13B96BA-9B5B-4BBF-941D-5564E2F534B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140538</xdr:rowOff>
    </xdr:from>
    <xdr:to>
      <xdr:col>55</xdr:col>
      <xdr:colOff>50800</xdr:colOff>
      <xdr:row>63</xdr:row>
      <xdr:rowOff>70688</xdr:rowOff>
    </xdr:to>
    <xdr:sp macro="" textlink="">
      <xdr:nvSpPr>
        <xdr:cNvPr id="244" name="楕円 243">
          <a:extLst>
            <a:ext uri="{FF2B5EF4-FFF2-40B4-BE49-F238E27FC236}">
              <a16:creationId xmlns:a16="http://schemas.microsoft.com/office/drawing/2014/main" id="{A3C61319-0556-4C55-AEBD-46437D01EF75}"/>
            </a:ext>
          </a:extLst>
        </xdr:cNvPr>
        <xdr:cNvSpPr/>
      </xdr:nvSpPr>
      <xdr:spPr>
        <a:xfrm>
          <a:off x="10426700" y="1077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163415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12AB9E3-7082-49C0-9EEC-324DF50C8987}"/>
            </a:ext>
          </a:extLst>
        </xdr:cNvPr>
        <xdr:cNvSpPr txBox="1"/>
      </xdr:nvSpPr>
      <xdr:spPr>
        <a:xfrm>
          <a:off x="10515600" y="1062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163809</xdr:rowOff>
    </xdr:from>
    <xdr:to>
      <xdr:col>50</xdr:col>
      <xdr:colOff>165100</xdr:colOff>
      <xdr:row>63</xdr:row>
      <xdr:rowOff>93959</xdr:rowOff>
    </xdr:to>
    <xdr:sp macro="" textlink="">
      <xdr:nvSpPr>
        <xdr:cNvPr id="246" name="楕円 245">
          <a:extLst>
            <a:ext uri="{FF2B5EF4-FFF2-40B4-BE49-F238E27FC236}">
              <a16:creationId xmlns:a16="http://schemas.microsoft.com/office/drawing/2014/main" id="{9FC1E438-35AC-458F-AB04-48EBABB13B54}"/>
            </a:ext>
          </a:extLst>
        </xdr:cNvPr>
        <xdr:cNvSpPr/>
      </xdr:nvSpPr>
      <xdr:spPr>
        <a:xfrm>
          <a:off x="9588500" y="1079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19888</xdr:rowOff>
    </xdr:from>
    <xdr:to>
      <xdr:col>55</xdr:col>
      <xdr:colOff>0</xdr:colOff>
      <xdr:row>63</xdr:row>
      <xdr:rowOff>43159</xdr:rowOff>
    </xdr:to>
    <xdr:cxnSp macro="">
      <xdr:nvCxnSpPr>
        <xdr:cNvPr id="247" name="直線コネクタ 246">
          <a:extLst>
            <a:ext uri="{FF2B5EF4-FFF2-40B4-BE49-F238E27FC236}">
              <a16:creationId xmlns:a16="http://schemas.microsoft.com/office/drawing/2014/main" id="{E9C6EAEB-1C8F-4D21-8BE1-E63DED99DE14}"/>
            </a:ext>
          </a:extLst>
        </xdr:cNvPr>
        <xdr:cNvCxnSpPr/>
      </xdr:nvCxnSpPr>
      <xdr:spPr>
        <a:xfrm flipV="1">
          <a:off x="9639300" y="10821238"/>
          <a:ext cx="838200" cy="2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167588</xdr:rowOff>
    </xdr:from>
    <xdr:to>
      <xdr:col>46</xdr:col>
      <xdr:colOff>38100</xdr:colOff>
      <xdr:row>63</xdr:row>
      <xdr:rowOff>97738</xdr:rowOff>
    </xdr:to>
    <xdr:sp macro="" textlink="">
      <xdr:nvSpPr>
        <xdr:cNvPr id="248" name="楕円 247">
          <a:extLst>
            <a:ext uri="{FF2B5EF4-FFF2-40B4-BE49-F238E27FC236}">
              <a16:creationId xmlns:a16="http://schemas.microsoft.com/office/drawing/2014/main" id="{BB2A7DFD-1780-4A9C-A8CE-860218ED4F06}"/>
            </a:ext>
          </a:extLst>
        </xdr:cNvPr>
        <xdr:cNvSpPr/>
      </xdr:nvSpPr>
      <xdr:spPr>
        <a:xfrm>
          <a:off x="8699500" y="1079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43159</xdr:rowOff>
    </xdr:from>
    <xdr:to>
      <xdr:col>50</xdr:col>
      <xdr:colOff>114300</xdr:colOff>
      <xdr:row>63</xdr:row>
      <xdr:rowOff>46938</xdr:rowOff>
    </xdr:to>
    <xdr:cxnSp macro="">
      <xdr:nvCxnSpPr>
        <xdr:cNvPr id="249" name="直線コネクタ 248">
          <a:extLst>
            <a:ext uri="{FF2B5EF4-FFF2-40B4-BE49-F238E27FC236}">
              <a16:creationId xmlns:a16="http://schemas.microsoft.com/office/drawing/2014/main" id="{5EA23BCF-C774-4566-B013-F68CF5E717A3}"/>
            </a:ext>
          </a:extLst>
        </xdr:cNvPr>
        <xdr:cNvCxnSpPr/>
      </xdr:nvCxnSpPr>
      <xdr:spPr>
        <a:xfrm flipV="1">
          <a:off x="8750300" y="10844509"/>
          <a:ext cx="889000" cy="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1007</xdr:rowOff>
    </xdr:from>
    <xdr:to>
      <xdr:col>41</xdr:col>
      <xdr:colOff>101600</xdr:colOff>
      <xdr:row>63</xdr:row>
      <xdr:rowOff>102607</xdr:rowOff>
    </xdr:to>
    <xdr:sp macro="" textlink="">
      <xdr:nvSpPr>
        <xdr:cNvPr id="250" name="楕円 249">
          <a:extLst>
            <a:ext uri="{FF2B5EF4-FFF2-40B4-BE49-F238E27FC236}">
              <a16:creationId xmlns:a16="http://schemas.microsoft.com/office/drawing/2014/main" id="{44C4B02F-7335-4943-810D-E964A18EC4CC}"/>
            </a:ext>
          </a:extLst>
        </xdr:cNvPr>
        <xdr:cNvSpPr/>
      </xdr:nvSpPr>
      <xdr:spPr>
        <a:xfrm>
          <a:off x="7810500" y="1080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46938</xdr:rowOff>
    </xdr:from>
    <xdr:to>
      <xdr:col>45</xdr:col>
      <xdr:colOff>177800</xdr:colOff>
      <xdr:row>63</xdr:row>
      <xdr:rowOff>51807</xdr:rowOff>
    </xdr:to>
    <xdr:cxnSp macro="">
      <xdr:nvCxnSpPr>
        <xdr:cNvPr id="251" name="直線コネクタ 250">
          <a:extLst>
            <a:ext uri="{FF2B5EF4-FFF2-40B4-BE49-F238E27FC236}">
              <a16:creationId xmlns:a16="http://schemas.microsoft.com/office/drawing/2014/main" id="{F8D894AD-408D-4CE8-A97A-416DF8E5C9D7}"/>
            </a:ext>
          </a:extLst>
        </xdr:cNvPr>
        <xdr:cNvCxnSpPr/>
      </xdr:nvCxnSpPr>
      <xdr:spPr>
        <a:xfrm flipV="1">
          <a:off x="7861300" y="10848288"/>
          <a:ext cx="889000" cy="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7802</xdr:rowOff>
    </xdr:from>
    <xdr:to>
      <xdr:col>36</xdr:col>
      <xdr:colOff>165100</xdr:colOff>
      <xdr:row>63</xdr:row>
      <xdr:rowOff>109402</xdr:rowOff>
    </xdr:to>
    <xdr:sp macro="" textlink="">
      <xdr:nvSpPr>
        <xdr:cNvPr id="252" name="楕円 251">
          <a:extLst>
            <a:ext uri="{FF2B5EF4-FFF2-40B4-BE49-F238E27FC236}">
              <a16:creationId xmlns:a16="http://schemas.microsoft.com/office/drawing/2014/main" id="{1B88FB36-2863-43F9-A7AC-CBB2FAFFE046}"/>
            </a:ext>
          </a:extLst>
        </xdr:cNvPr>
        <xdr:cNvSpPr/>
      </xdr:nvSpPr>
      <xdr:spPr>
        <a:xfrm>
          <a:off x="6921500" y="1080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51807</xdr:rowOff>
    </xdr:from>
    <xdr:to>
      <xdr:col>41</xdr:col>
      <xdr:colOff>50800</xdr:colOff>
      <xdr:row>63</xdr:row>
      <xdr:rowOff>58602</xdr:rowOff>
    </xdr:to>
    <xdr:cxnSp macro="">
      <xdr:nvCxnSpPr>
        <xdr:cNvPr id="253" name="直線コネクタ 252">
          <a:extLst>
            <a:ext uri="{FF2B5EF4-FFF2-40B4-BE49-F238E27FC236}">
              <a16:creationId xmlns:a16="http://schemas.microsoft.com/office/drawing/2014/main" id="{3B24B0C0-7778-4972-B064-59884237239A}"/>
            </a:ext>
          </a:extLst>
        </xdr:cNvPr>
        <xdr:cNvCxnSpPr/>
      </xdr:nvCxnSpPr>
      <xdr:spPr>
        <a:xfrm flipV="1">
          <a:off x="6972300" y="10853157"/>
          <a:ext cx="889000" cy="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773343E-9E25-4A72-A20B-65492C75BC49}"/>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DD45B0CD-E8C4-4BDC-8366-FB053B52BBB2}"/>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C0F88B0-4C20-49AB-B778-986483A7A128}"/>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117CE85-AEF1-450B-ABB8-E7BBF40A9163}"/>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85086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C0E5655-A582-4858-99AF-4400375F3A1B}"/>
            </a:ext>
          </a:extLst>
        </xdr:cNvPr>
        <xdr:cNvSpPr txBox="1"/>
      </xdr:nvSpPr>
      <xdr:spPr>
        <a:xfrm>
          <a:off x="9327095" y="10886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88865</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2CEBD0E-55F2-4BDF-8A5A-372CCEF21EB7}"/>
            </a:ext>
          </a:extLst>
        </xdr:cNvPr>
        <xdr:cNvSpPr txBox="1"/>
      </xdr:nvSpPr>
      <xdr:spPr>
        <a:xfrm>
          <a:off x="8450795" y="1089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93734</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6F72E4FD-B902-40C8-A0FA-128BB67ED421}"/>
            </a:ext>
          </a:extLst>
        </xdr:cNvPr>
        <xdr:cNvSpPr txBox="1"/>
      </xdr:nvSpPr>
      <xdr:spPr>
        <a:xfrm>
          <a:off x="7561795" y="1089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100529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B42DA830-432F-49D1-BB37-16A32D9F172C}"/>
            </a:ext>
          </a:extLst>
        </xdr:cNvPr>
        <xdr:cNvSpPr txBox="1"/>
      </xdr:nvSpPr>
      <xdr:spPr>
        <a:xfrm>
          <a:off x="6672795" y="10901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D6EFCBA-5630-4C19-B243-14934170D10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1CC8AC4-B986-4F10-B54C-CAECD53F9C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F84E96C-78E5-447F-B397-48BA5436472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CBF1C2D-3229-4D35-8ADC-3E3AFD4B717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92B9543-961A-46DD-9B69-1EE823A6BD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62E12C2-D099-4333-A6CD-75454A169B7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4541FAC-5C22-4120-8879-39283D437C8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355EAD2-33A8-4A97-8262-D04FFEEFDB8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6F0B820-F83D-465A-8E4D-7D5F9F1A099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2F36E6F-E28E-4CD4-84D1-F845FF6716D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9E2DA51-02B7-4635-B659-3E32A5D730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4493272-24A8-4CF1-B8A4-E98F8F004A6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70BA2CC3-F4D4-4D3D-887B-125B4B51B10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A7C4FD0-E2E9-4DAD-88A3-E35B8577C25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FE6106D-9A22-4E6A-9606-ECFBC41635F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06FEF58-51E7-4B50-8EFA-A99AA64B556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57748612-1277-4812-9293-9460A810DC3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A5C6B3A-A7E3-4083-84BB-E4B0A1910AD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4B97CE38-6F7D-45C1-BB8A-D7645F22558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FB6C59E-50D6-4C56-92F6-4CE9282F222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EB454CA6-B96B-4D2F-98CB-3D1375D5185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AC579FAA-BF63-4FBD-AF7D-94D5E0DC1CF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2C325B8-C868-4B4C-B59F-9B18B8641F9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9F8373E-8039-4861-AE34-6092A1CDA4B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2D73009-D39B-4833-92D4-B561D05668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ADA7E35-2C58-491A-BD61-0A01AE818406}"/>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312C436-D493-4FCB-8B6F-4CD74732FB2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66B959C-EAAC-4D4A-822C-A73FBCE4DF7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6472DF4-9D62-4011-AB59-591B73495C3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759F3B33-FD98-4A4E-98F1-3270B4B5A88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9AE674C-5541-4BC5-BADC-A54CD4CA5ED3}"/>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F7FA6AFC-9738-4F3C-81E2-BDD666BA81EB}"/>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8F80E77E-157A-4739-A09A-CDA2349AACC1}"/>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9250445D-66BD-40C2-BE50-BE2EA00BD42C}"/>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E0BA9E3C-B4C4-4A68-B881-F8372EAB62DF}"/>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FBEA104A-110A-48B1-A861-76481B2C6C73}"/>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F375E4A-FC09-45F2-88E2-075FD963B41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DFBBD61-2FA8-4E98-81FB-313CB546ED9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AEC0D3-01AC-484F-84D3-9F77F90C09B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8AB945D-5B1C-4559-9461-E8490FB317A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DF7C5E2-F8E9-403B-A899-5C960802E25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303" name="楕円 302">
          <a:extLst>
            <a:ext uri="{FF2B5EF4-FFF2-40B4-BE49-F238E27FC236}">
              <a16:creationId xmlns:a16="http://schemas.microsoft.com/office/drawing/2014/main" id="{DE63F6A5-BB07-4059-97B9-E1EE167F0A78}"/>
            </a:ext>
          </a:extLst>
        </xdr:cNvPr>
        <xdr:cNvSpPr/>
      </xdr:nvSpPr>
      <xdr:spPr>
        <a:xfrm>
          <a:off x="45847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166569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C9C1BD3-F190-4DB2-998D-96D376F142F7}"/>
            </a:ext>
          </a:extLst>
        </xdr:cNvPr>
        <xdr:cNvSpPr txBox="1"/>
      </xdr:nvSpPr>
      <xdr:spPr>
        <a:xfrm>
          <a:off x="4673600" y="1439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165281</xdr:rowOff>
    </xdr:from>
    <xdr:to>
      <xdr:col>20</xdr:col>
      <xdr:colOff>38100</xdr:colOff>
      <xdr:row>84</xdr:row>
      <xdr:rowOff>95431</xdr:rowOff>
    </xdr:to>
    <xdr:sp macro="" textlink="">
      <xdr:nvSpPr>
        <xdr:cNvPr id="305" name="楕円 304">
          <a:extLst>
            <a:ext uri="{FF2B5EF4-FFF2-40B4-BE49-F238E27FC236}">
              <a16:creationId xmlns:a16="http://schemas.microsoft.com/office/drawing/2014/main" id="{B9FE2B49-D763-46F7-A887-1B20A4ED3EEF}"/>
            </a:ext>
          </a:extLst>
        </xdr:cNvPr>
        <xdr:cNvSpPr/>
      </xdr:nvSpPr>
      <xdr:spPr>
        <a:xfrm>
          <a:off x="3746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44631</xdr:rowOff>
    </xdr:from>
    <xdr:to>
      <xdr:col>24</xdr:col>
      <xdr:colOff>63500</xdr:colOff>
      <xdr:row>84</xdr:row>
      <xdr:rowOff>67492</xdr:rowOff>
    </xdr:to>
    <xdr:cxnSp macro="">
      <xdr:nvCxnSpPr>
        <xdr:cNvPr id="306" name="直線コネクタ 305">
          <a:extLst>
            <a:ext uri="{FF2B5EF4-FFF2-40B4-BE49-F238E27FC236}">
              <a16:creationId xmlns:a16="http://schemas.microsoft.com/office/drawing/2014/main" id="{EAC15A6E-3A06-48E1-9C14-15DC7FB44F38}"/>
            </a:ext>
          </a:extLst>
        </xdr:cNvPr>
        <xdr:cNvCxnSpPr/>
      </xdr:nvCxnSpPr>
      <xdr:spPr>
        <a:xfrm>
          <a:off x="3797300" y="1444643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132624</xdr:rowOff>
    </xdr:from>
    <xdr:to>
      <xdr:col>15</xdr:col>
      <xdr:colOff>101600</xdr:colOff>
      <xdr:row>84</xdr:row>
      <xdr:rowOff>62774</xdr:rowOff>
    </xdr:to>
    <xdr:sp macro="" textlink="">
      <xdr:nvSpPr>
        <xdr:cNvPr id="307" name="楕円 306">
          <a:extLst>
            <a:ext uri="{FF2B5EF4-FFF2-40B4-BE49-F238E27FC236}">
              <a16:creationId xmlns:a16="http://schemas.microsoft.com/office/drawing/2014/main" id="{89428308-4289-4E96-8F4D-FDABAD2F15C9}"/>
            </a:ext>
          </a:extLst>
        </xdr:cNvPr>
        <xdr:cNvSpPr/>
      </xdr:nvSpPr>
      <xdr:spPr>
        <a:xfrm>
          <a:off x="2857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11974</xdr:rowOff>
    </xdr:from>
    <xdr:to>
      <xdr:col>19</xdr:col>
      <xdr:colOff>177800</xdr:colOff>
      <xdr:row>84</xdr:row>
      <xdr:rowOff>44631</xdr:rowOff>
    </xdr:to>
    <xdr:cxnSp macro="">
      <xdr:nvCxnSpPr>
        <xdr:cNvPr id="308" name="直線コネクタ 307">
          <a:extLst>
            <a:ext uri="{FF2B5EF4-FFF2-40B4-BE49-F238E27FC236}">
              <a16:creationId xmlns:a16="http://schemas.microsoft.com/office/drawing/2014/main" id="{49F451B7-F5D7-406F-9E66-B42FFFDCF4DE}"/>
            </a:ext>
          </a:extLst>
        </xdr:cNvPr>
        <xdr:cNvCxnSpPr/>
      </xdr:nvCxnSpPr>
      <xdr:spPr>
        <a:xfrm>
          <a:off x="2908300" y="144137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108131</xdr:rowOff>
    </xdr:from>
    <xdr:to>
      <xdr:col>10</xdr:col>
      <xdr:colOff>165100</xdr:colOff>
      <xdr:row>84</xdr:row>
      <xdr:rowOff>38281</xdr:rowOff>
    </xdr:to>
    <xdr:sp macro="" textlink="">
      <xdr:nvSpPr>
        <xdr:cNvPr id="309" name="楕円 308">
          <a:extLst>
            <a:ext uri="{FF2B5EF4-FFF2-40B4-BE49-F238E27FC236}">
              <a16:creationId xmlns:a16="http://schemas.microsoft.com/office/drawing/2014/main" id="{3602D123-670C-40BF-965F-8884A996B9B2}"/>
            </a:ext>
          </a:extLst>
        </xdr:cNvPr>
        <xdr:cNvSpPr/>
      </xdr:nvSpPr>
      <xdr:spPr>
        <a:xfrm>
          <a:off x="1968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158931</xdr:rowOff>
    </xdr:from>
    <xdr:to>
      <xdr:col>15</xdr:col>
      <xdr:colOff>50800</xdr:colOff>
      <xdr:row>84</xdr:row>
      <xdr:rowOff>11974</xdr:rowOff>
    </xdr:to>
    <xdr:cxnSp macro="">
      <xdr:nvCxnSpPr>
        <xdr:cNvPr id="310" name="直線コネクタ 309">
          <a:extLst>
            <a:ext uri="{FF2B5EF4-FFF2-40B4-BE49-F238E27FC236}">
              <a16:creationId xmlns:a16="http://schemas.microsoft.com/office/drawing/2014/main" id="{767BE77C-1A3C-4566-84BD-633EA3C66A1C}"/>
            </a:ext>
          </a:extLst>
        </xdr:cNvPr>
        <xdr:cNvCxnSpPr/>
      </xdr:nvCxnSpPr>
      <xdr:spPr>
        <a:xfrm>
          <a:off x="2019300" y="1438928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80373</xdr:rowOff>
    </xdr:from>
    <xdr:to>
      <xdr:col>6</xdr:col>
      <xdr:colOff>38100</xdr:colOff>
      <xdr:row>84</xdr:row>
      <xdr:rowOff>10523</xdr:rowOff>
    </xdr:to>
    <xdr:sp macro="" textlink="">
      <xdr:nvSpPr>
        <xdr:cNvPr id="311" name="楕円 310">
          <a:extLst>
            <a:ext uri="{FF2B5EF4-FFF2-40B4-BE49-F238E27FC236}">
              <a16:creationId xmlns:a16="http://schemas.microsoft.com/office/drawing/2014/main" id="{2A6137FB-50DE-42B2-AB9F-A5C397D11414}"/>
            </a:ext>
          </a:extLst>
        </xdr:cNvPr>
        <xdr:cNvSpPr/>
      </xdr:nvSpPr>
      <xdr:spPr>
        <a:xfrm>
          <a:off x="1079500" y="1431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131173</xdr:rowOff>
    </xdr:from>
    <xdr:to>
      <xdr:col>10</xdr:col>
      <xdr:colOff>114300</xdr:colOff>
      <xdr:row>83</xdr:row>
      <xdr:rowOff>158931</xdr:rowOff>
    </xdr:to>
    <xdr:cxnSp macro="">
      <xdr:nvCxnSpPr>
        <xdr:cNvPr id="312" name="直線コネクタ 311">
          <a:extLst>
            <a:ext uri="{FF2B5EF4-FFF2-40B4-BE49-F238E27FC236}">
              <a16:creationId xmlns:a16="http://schemas.microsoft.com/office/drawing/2014/main" id="{932601C7-72AC-4C9E-9A37-1A03693CFB6F}"/>
            </a:ext>
          </a:extLst>
        </xdr:cNvPr>
        <xdr:cNvCxnSpPr/>
      </xdr:nvCxnSpPr>
      <xdr:spPr>
        <a:xfrm>
          <a:off x="1130300" y="143615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8C938E31-F781-440B-A6EC-531F11A702D5}"/>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77B72384-1018-4F1B-A0FD-2B7D1C600C67}"/>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687F07AE-4F54-4BB8-8EE8-A0F4A4B36207}"/>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A6CBAA46-59C9-4512-B232-8DB9D35C1604}"/>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86558</xdr:rowOff>
    </xdr:from>
    <xdr:ext cx="405111" cy="259045"/>
    <xdr:sp macro="" textlink="">
      <xdr:nvSpPr>
        <xdr:cNvPr id="317" name="n_1mainValue【公営住宅】&#10;有形固定資産減価償却率">
          <a:extLst>
            <a:ext uri="{FF2B5EF4-FFF2-40B4-BE49-F238E27FC236}">
              <a16:creationId xmlns:a16="http://schemas.microsoft.com/office/drawing/2014/main" id="{DD3AF3FE-14CE-4417-88E0-642CE9804CF7}"/>
            </a:ext>
          </a:extLst>
        </xdr:cNvPr>
        <xdr:cNvSpPr txBox="1"/>
      </xdr:nvSpPr>
      <xdr:spPr>
        <a:xfrm>
          <a:off x="3582044"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53901</xdr:rowOff>
    </xdr:from>
    <xdr:ext cx="405111" cy="259045"/>
    <xdr:sp macro="" textlink="">
      <xdr:nvSpPr>
        <xdr:cNvPr id="318" name="n_2mainValue【公営住宅】&#10;有形固定資産減価償却率">
          <a:extLst>
            <a:ext uri="{FF2B5EF4-FFF2-40B4-BE49-F238E27FC236}">
              <a16:creationId xmlns:a16="http://schemas.microsoft.com/office/drawing/2014/main" id="{D96D9366-1C8C-4C98-ACF2-1C6F070751A7}"/>
            </a:ext>
          </a:extLst>
        </xdr:cNvPr>
        <xdr:cNvSpPr txBox="1"/>
      </xdr:nvSpPr>
      <xdr:spPr>
        <a:xfrm>
          <a:off x="27057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29408</xdr:rowOff>
    </xdr:from>
    <xdr:ext cx="405111" cy="259045"/>
    <xdr:sp macro="" textlink="">
      <xdr:nvSpPr>
        <xdr:cNvPr id="319" name="n_3mainValue【公営住宅】&#10;有形固定資産減価償却率">
          <a:extLst>
            <a:ext uri="{FF2B5EF4-FFF2-40B4-BE49-F238E27FC236}">
              <a16:creationId xmlns:a16="http://schemas.microsoft.com/office/drawing/2014/main" id="{12CF7BA8-053A-436F-BA7B-79F8E0C0365E}"/>
            </a:ext>
          </a:extLst>
        </xdr:cNvPr>
        <xdr:cNvSpPr txBox="1"/>
      </xdr:nvSpPr>
      <xdr:spPr>
        <a:xfrm>
          <a:off x="1816744" y="1443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1650</xdr:rowOff>
    </xdr:from>
    <xdr:ext cx="405111" cy="259045"/>
    <xdr:sp macro="" textlink="">
      <xdr:nvSpPr>
        <xdr:cNvPr id="320" name="n_4mainValue【公営住宅】&#10;有形固定資産減価償却率">
          <a:extLst>
            <a:ext uri="{FF2B5EF4-FFF2-40B4-BE49-F238E27FC236}">
              <a16:creationId xmlns:a16="http://schemas.microsoft.com/office/drawing/2014/main" id="{81487C8C-1232-4636-87E4-F7E5E91BEA26}"/>
            </a:ext>
          </a:extLst>
        </xdr:cNvPr>
        <xdr:cNvSpPr txBox="1"/>
      </xdr:nvSpPr>
      <xdr:spPr>
        <a:xfrm>
          <a:off x="927744" y="1440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5EF9AB1-583C-4AD4-B927-5A93CB213EC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912FF51-89C6-4547-9DAE-C489A39042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2C6EAF4-D20F-4749-BE27-DA4E7A8CD59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1337450-3A67-4EFE-A5F3-5693084C59A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5BE2719-0088-4593-9460-247BAE0666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07065B4-7054-4CDF-8B4F-B98EB55F5A7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3F43FCA-F86D-457D-A9C8-94CBE0DEF20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9162C33-3822-44B2-95B5-6975181C47A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1BF17F2-D074-41EA-AA92-CDFA388E6C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A4EFBF7-1160-45F4-A908-74611858866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D7C5197-2B28-4CFC-96D5-84E53ACCD63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E9502B3-CAE7-40FE-A83C-715A67C4F8E6}"/>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73C46A6-1E6E-4F9A-B047-AD8D7CA2DDD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C6D6420-EC16-44E3-9136-98BB289F84E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D58ABE3-8AC5-4B11-B374-55434E9F05E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0FD596C-08BB-4E77-841E-490A9EC44B5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C83000C-F4BF-4A24-9775-F1AC752180F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C4122F6-DC4B-4215-9FD9-A313FFF2A64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9FC34AF-5657-4F91-9487-2DEAF1EBD8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9396C81-47C5-4231-B0D7-9D044DFECDC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97A7106-435A-448B-A989-C3380CCFC83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2D8049FC-B7EB-438E-BE86-A8661CD4C231}"/>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14C4A446-8BD7-4C99-906A-18A4D38047A1}"/>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8CD9A563-81FE-45C1-AC01-5C82F17F9D8A}"/>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D2114153-8BBE-4614-A91B-E3E36428CE29}"/>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A305AB76-8377-40C7-9829-1D37259E92B8}"/>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3ECE282F-4F5A-4591-B6FB-5F559FF32020}"/>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A0A70A6D-8010-46DE-8849-5D5E07E355DC}"/>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06E6E3D2-8BDE-4154-8BFD-F419CBCB793C}"/>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D9D07D1F-D326-467A-BCFD-F88F64FC67BA}"/>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E09C7618-1181-42F8-9254-ABBE7E6AC772}"/>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47AC6B5F-F69B-4976-8CD5-2A43B51F6987}"/>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10E3CB3-BADC-4531-816D-CB0E9613B6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48888BD-2BD8-4466-8550-A55B75EAFAF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12083AC-82AB-4473-A93E-0E66D94B35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DB489A-AA6B-4476-900A-ABE1121478F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423BF0-3F76-49A3-A67B-7607FF730A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96799</xdr:rowOff>
    </xdr:from>
    <xdr:to>
      <xdr:col>55</xdr:col>
      <xdr:colOff>50800</xdr:colOff>
      <xdr:row>86</xdr:row>
      <xdr:rowOff>26949</xdr:rowOff>
    </xdr:to>
    <xdr:sp macro="" textlink="">
      <xdr:nvSpPr>
        <xdr:cNvPr id="358" name="楕円 357">
          <a:extLst>
            <a:ext uri="{FF2B5EF4-FFF2-40B4-BE49-F238E27FC236}">
              <a16:creationId xmlns:a16="http://schemas.microsoft.com/office/drawing/2014/main" id="{498FB1C7-8171-428F-9A6D-1EED6421967D}"/>
            </a:ext>
          </a:extLst>
        </xdr:cNvPr>
        <xdr:cNvSpPr/>
      </xdr:nvSpPr>
      <xdr:spPr>
        <a:xfrm>
          <a:off x="10426700" y="1467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11726</xdr:rowOff>
    </xdr:from>
    <xdr:ext cx="469744" cy="259045"/>
    <xdr:sp macro="" textlink="">
      <xdr:nvSpPr>
        <xdr:cNvPr id="359" name="【公営住宅】&#10;一人当たり面積該当値テキスト">
          <a:extLst>
            <a:ext uri="{FF2B5EF4-FFF2-40B4-BE49-F238E27FC236}">
              <a16:creationId xmlns:a16="http://schemas.microsoft.com/office/drawing/2014/main" id="{DAFE9324-7962-49AE-BB10-3419868B790C}"/>
            </a:ext>
          </a:extLst>
        </xdr:cNvPr>
        <xdr:cNvSpPr txBox="1"/>
      </xdr:nvSpPr>
      <xdr:spPr>
        <a:xfrm>
          <a:off x="10515600" y="1458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96114</xdr:rowOff>
    </xdr:from>
    <xdr:to>
      <xdr:col>50</xdr:col>
      <xdr:colOff>165100</xdr:colOff>
      <xdr:row>86</xdr:row>
      <xdr:rowOff>26264</xdr:rowOff>
    </xdr:to>
    <xdr:sp macro="" textlink="">
      <xdr:nvSpPr>
        <xdr:cNvPr id="360" name="楕円 359">
          <a:extLst>
            <a:ext uri="{FF2B5EF4-FFF2-40B4-BE49-F238E27FC236}">
              <a16:creationId xmlns:a16="http://schemas.microsoft.com/office/drawing/2014/main" id="{E00255B1-9105-42B4-B965-F5B9FBBAFEA8}"/>
            </a:ext>
          </a:extLst>
        </xdr:cNvPr>
        <xdr:cNvSpPr/>
      </xdr:nvSpPr>
      <xdr:spPr>
        <a:xfrm>
          <a:off x="9588500" y="1466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146914</xdr:rowOff>
    </xdr:from>
    <xdr:to>
      <xdr:col>55</xdr:col>
      <xdr:colOff>0</xdr:colOff>
      <xdr:row>85</xdr:row>
      <xdr:rowOff>147599</xdr:rowOff>
    </xdr:to>
    <xdr:cxnSp macro="">
      <xdr:nvCxnSpPr>
        <xdr:cNvPr id="361" name="直線コネクタ 360">
          <a:extLst>
            <a:ext uri="{FF2B5EF4-FFF2-40B4-BE49-F238E27FC236}">
              <a16:creationId xmlns:a16="http://schemas.microsoft.com/office/drawing/2014/main" id="{DA736CE2-7C94-4A8B-AE18-E64594ADFE62}"/>
            </a:ext>
          </a:extLst>
        </xdr:cNvPr>
        <xdr:cNvCxnSpPr/>
      </xdr:nvCxnSpPr>
      <xdr:spPr>
        <a:xfrm>
          <a:off x="9639300" y="14720164"/>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99085</xdr:rowOff>
    </xdr:from>
    <xdr:to>
      <xdr:col>46</xdr:col>
      <xdr:colOff>38100</xdr:colOff>
      <xdr:row>86</xdr:row>
      <xdr:rowOff>29235</xdr:rowOff>
    </xdr:to>
    <xdr:sp macro="" textlink="">
      <xdr:nvSpPr>
        <xdr:cNvPr id="362" name="楕円 361">
          <a:extLst>
            <a:ext uri="{FF2B5EF4-FFF2-40B4-BE49-F238E27FC236}">
              <a16:creationId xmlns:a16="http://schemas.microsoft.com/office/drawing/2014/main" id="{53353A64-1E18-40A8-939F-4890D0240ADA}"/>
            </a:ext>
          </a:extLst>
        </xdr:cNvPr>
        <xdr:cNvSpPr/>
      </xdr:nvSpPr>
      <xdr:spPr>
        <a:xfrm>
          <a:off x="8699500" y="146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146914</xdr:rowOff>
    </xdr:from>
    <xdr:to>
      <xdr:col>50</xdr:col>
      <xdr:colOff>114300</xdr:colOff>
      <xdr:row>85</xdr:row>
      <xdr:rowOff>149885</xdr:rowOff>
    </xdr:to>
    <xdr:cxnSp macro="">
      <xdr:nvCxnSpPr>
        <xdr:cNvPr id="363" name="直線コネクタ 362">
          <a:extLst>
            <a:ext uri="{FF2B5EF4-FFF2-40B4-BE49-F238E27FC236}">
              <a16:creationId xmlns:a16="http://schemas.microsoft.com/office/drawing/2014/main" id="{48B4B24D-6043-4C7E-9C02-B097F2836600}"/>
            </a:ext>
          </a:extLst>
        </xdr:cNvPr>
        <xdr:cNvCxnSpPr/>
      </xdr:nvCxnSpPr>
      <xdr:spPr>
        <a:xfrm flipV="1">
          <a:off x="8750300" y="14720164"/>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364" name="楕円 363">
          <a:extLst>
            <a:ext uri="{FF2B5EF4-FFF2-40B4-BE49-F238E27FC236}">
              <a16:creationId xmlns:a16="http://schemas.microsoft.com/office/drawing/2014/main" id="{D62DD420-90CB-4532-9C5A-84C72A301A61}"/>
            </a:ext>
          </a:extLst>
        </xdr:cNvPr>
        <xdr:cNvSpPr/>
      </xdr:nvSpPr>
      <xdr:spPr>
        <a:xfrm>
          <a:off x="7810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149885</xdr:rowOff>
    </xdr:from>
    <xdr:to>
      <xdr:col>45</xdr:col>
      <xdr:colOff>177800</xdr:colOff>
      <xdr:row>85</xdr:row>
      <xdr:rowOff>150113</xdr:rowOff>
    </xdr:to>
    <xdr:cxnSp macro="">
      <xdr:nvCxnSpPr>
        <xdr:cNvPr id="365" name="直線コネクタ 364">
          <a:extLst>
            <a:ext uri="{FF2B5EF4-FFF2-40B4-BE49-F238E27FC236}">
              <a16:creationId xmlns:a16="http://schemas.microsoft.com/office/drawing/2014/main" id="{57AE4B68-5F2C-4A54-87F9-BCCF2F19400D}"/>
            </a:ext>
          </a:extLst>
        </xdr:cNvPr>
        <xdr:cNvCxnSpPr/>
      </xdr:nvCxnSpPr>
      <xdr:spPr>
        <a:xfrm flipV="1">
          <a:off x="7861300" y="14723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99085</xdr:rowOff>
    </xdr:from>
    <xdr:to>
      <xdr:col>36</xdr:col>
      <xdr:colOff>165100</xdr:colOff>
      <xdr:row>86</xdr:row>
      <xdr:rowOff>29235</xdr:rowOff>
    </xdr:to>
    <xdr:sp macro="" textlink="">
      <xdr:nvSpPr>
        <xdr:cNvPr id="366" name="楕円 365">
          <a:extLst>
            <a:ext uri="{FF2B5EF4-FFF2-40B4-BE49-F238E27FC236}">
              <a16:creationId xmlns:a16="http://schemas.microsoft.com/office/drawing/2014/main" id="{05FEA1FB-A31B-4845-AAC3-6008D472FC51}"/>
            </a:ext>
          </a:extLst>
        </xdr:cNvPr>
        <xdr:cNvSpPr/>
      </xdr:nvSpPr>
      <xdr:spPr>
        <a:xfrm>
          <a:off x="6921500" y="146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149885</xdr:rowOff>
    </xdr:from>
    <xdr:to>
      <xdr:col>41</xdr:col>
      <xdr:colOff>50800</xdr:colOff>
      <xdr:row>85</xdr:row>
      <xdr:rowOff>150113</xdr:rowOff>
    </xdr:to>
    <xdr:cxnSp macro="">
      <xdr:nvCxnSpPr>
        <xdr:cNvPr id="367" name="直線コネクタ 366">
          <a:extLst>
            <a:ext uri="{FF2B5EF4-FFF2-40B4-BE49-F238E27FC236}">
              <a16:creationId xmlns:a16="http://schemas.microsoft.com/office/drawing/2014/main" id="{B9506F4B-7912-4FEB-8C23-F6328B7D2919}"/>
            </a:ext>
          </a:extLst>
        </xdr:cNvPr>
        <xdr:cNvCxnSpPr/>
      </xdr:nvCxnSpPr>
      <xdr:spPr>
        <a:xfrm>
          <a:off x="6972300" y="14723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1CAD400B-AD72-4552-B1E1-2BE840824EC7}"/>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DEE00606-57DD-4CB2-902F-CDF0870CCF66}"/>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BBF86A56-7235-4C1E-962F-225FF86ED092}"/>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3DBD7923-27E2-45A6-BA80-55B7D8B5D192}"/>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17391</xdr:rowOff>
    </xdr:from>
    <xdr:ext cx="469744" cy="259045"/>
    <xdr:sp macro="" textlink="">
      <xdr:nvSpPr>
        <xdr:cNvPr id="372" name="n_1mainValue【公営住宅】&#10;一人当たり面積">
          <a:extLst>
            <a:ext uri="{FF2B5EF4-FFF2-40B4-BE49-F238E27FC236}">
              <a16:creationId xmlns:a16="http://schemas.microsoft.com/office/drawing/2014/main" id="{6A132D86-7D67-431C-877D-CC2FE2480D4E}"/>
            </a:ext>
          </a:extLst>
        </xdr:cNvPr>
        <xdr:cNvSpPr txBox="1"/>
      </xdr:nvSpPr>
      <xdr:spPr>
        <a:xfrm>
          <a:off x="9391727" y="1476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20362</xdr:rowOff>
    </xdr:from>
    <xdr:ext cx="469744" cy="259045"/>
    <xdr:sp macro="" textlink="">
      <xdr:nvSpPr>
        <xdr:cNvPr id="373" name="n_2mainValue【公営住宅】&#10;一人当たり面積">
          <a:extLst>
            <a:ext uri="{FF2B5EF4-FFF2-40B4-BE49-F238E27FC236}">
              <a16:creationId xmlns:a16="http://schemas.microsoft.com/office/drawing/2014/main" id="{AE36DE9A-929B-4DC3-AA58-ED9C580EC5E4}"/>
            </a:ext>
          </a:extLst>
        </xdr:cNvPr>
        <xdr:cNvSpPr txBox="1"/>
      </xdr:nvSpPr>
      <xdr:spPr>
        <a:xfrm>
          <a:off x="8515427" y="1476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374" name="n_3mainValue【公営住宅】&#10;一人当たり面積">
          <a:extLst>
            <a:ext uri="{FF2B5EF4-FFF2-40B4-BE49-F238E27FC236}">
              <a16:creationId xmlns:a16="http://schemas.microsoft.com/office/drawing/2014/main" id="{D2531D36-FF7B-45FB-96D3-4B65986372B6}"/>
            </a:ext>
          </a:extLst>
        </xdr:cNvPr>
        <xdr:cNvSpPr txBox="1"/>
      </xdr:nvSpPr>
      <xdr:spPr>
        <a:xfrm>
          <a:off x="7626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20362</xdr:rowOff>
    </xdr:from>
    <xdr:ext cx="469744" cy="259045"/>
    <xdr:sp macro="" textlink="">
      <xdr:nvSpPr>
        <xdr:cNvPr id="375" name="n_4mainValue【公営住宅】&#10;一人当たり面積">
          <a:extLst>
            <a:ext uri="{FF2B5EF4-FFF2-40B4-BE49-F238E27FC236}">
              <a16:creationId xmlns:a16="http://schemas.microsoft.com/office/drawing/2014/main" id="{EC135571-B233-4FE3-9952-7120A1007DA5}"/>
            </a:ext>
          </a:extLst>
        </xdr:cNvPr>
        <xdr:cNvSpPr txBox="1"/>
      </xdr:nvSpPr>
      <xdr:spPr>
        <a:xfrm>
          <a:off x="6737427" y="1476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B85C92E-4B2F-4E66-BE84-57E899E1B9B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F70F467-5C6C-45CC-8448-DB6BC6357B1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146CAB-03BC-43F8-A816-6A031D84F8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D584795-1F53-4AF7-86C4-269AA96B98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5548482-401E-472A-BD81-B7829863BAF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7C2A37E-C863-4058-AD65-DE3A8819BAE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68EE7D2-E18B-401C-A438-DAB88DBA5A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E2A24A8-0D5A-494B-ACBB-B0981331F6F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D568BB9-12B9-456C-BF6D-5C971D4CF32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5D58B10-3A54-43E3-B6CD-B0F68C69A8F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91AC097-C491-413C-82B8-02B34AAC1A4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C5CFA38-DF3F-41E6-9C60-66D8A16018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9A787B7-3D6E-40CC-8A69-2E79D665A0D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34D7F802-7E5D-4FEC-9603-8A054EEA936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8BB60DB-6E60-4CFE-AC77-654C2BA50C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D608CB6-E834-4B84-8089-060461E6FE1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95E9162-2BC1-46AB-AEC5-245ED6BA025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BC3DF75-B793-4904-A9D2-858A4973E0A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793EB87-F3A8-497B-B05B-E3114AFE22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A37B771-CD2F-470F-9FA8-FD88CE3D5E5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EE2D736-2370-4255-9A14-73BF84C783A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EBF0B5E-01A2-42AD-9F5C-D84D0FFF5D5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64162CC5-1F8E-4060-B534-2FE9CD935D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264C753-DC49-4980-94F4-2386DAE06BA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3A9C577-72B3-4004-9644-DA9800BF919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4840E4F-9D92-4F25-8390-ADEFAA7B30F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B33B9F3-4A4B-4DA6-9461-6C63266208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35E98BB-9C9F-49EB-B4AA-9C0CE9B6E30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9EEDF0C0-5C73-4BC5-960A-92F5A1ED830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09D2D9A-4E35-4DF7-92EE-CD98B2F5FB9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DC4FDCE-E104-483A-B1EE-79DDC46E31A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4B2E1470-79AC-4F3C-9C2E-D4C9B9727EB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DCDBE867-A467-41AA-8F37-ADEACB9D49B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9C0813F1-9F45-4F65-A575-144B1D6676F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7E7B2B8D-E734-4339-9CFE-54A71C8AB30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44CECB43-87F2-454A-85B7-67FD7C3FE3F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1220CDCF-E682-4AA6-B485-D96E42D308F7}"/>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224402C-B56F-444B-B516-28EBD4EECA9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B64DA08-59D7-4FC9-B312-895A9D76016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17DD39E9-535D-42A2-A6C4-DCF5A7A2C7BB}"/>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35F272E6-5607-49E4-8C3A-55867323F9A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47D0A3F5-B7EF-40DD-80F8-484AD676B243}"/>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1710B972-6E77-4250-AF81-C391199EA24A}"/>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44987BC7-CF32-4EF0-BE57-30A20633367E}"/>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45A9B34-7C41-4F0D-B4DF-E9F87285EF1D}"/>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840F7712-734B-486B-BC65-E6D6939BE898}"/>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F030ACF1-A449-43E5-AD8B-1B44179E723F}"/>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02AA076F-1A1D-4535-9EB0-30E7A549FDD5}"/>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3620A99F-B28F-49CE-9EF6-06F4FD91871C}"/>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EB718591-E003-455F-83FE-9577BDB8FFDD}"/>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F151EE1-1472-4CD0-889F-2230C797F2F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233E483-81FD-430B-85C8-F5077D6CA26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7B2016F-740C-4E5F-9B4C-16F370FD1F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3A327D4-FAA2-434C-9432-5F264DDF76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61F013E-8DD8-4E67-BF7E-BE75880D944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53340</xdr:rowOff>
    </xdr:from>
    <xdr:to>
      <xdr:col>85</xdr:col>
      <xdr:colOff>177800</xdr:colOff>
      <xdr:row>40</xdr:row>
      <xdr:rowOff>154940</xdr:rowOff>
    </xdr:to>
    <xdr:sp macro="" textlink="">
      <xdr:nvSpPr>
        <xdr:cNvPr id="431" name="楕円 430">
          <a:extLst>
            <a:ext uri="{FF2B5EF4-FFF2-40B4-BE49-F238E27FC236}">
              <a16:creationId xmlns:a16="http://schemas.microsoft.com/office/drawing/2014/main" id="{F9206D16-729A-4827-9005-136DA6E95591}"/>
            </a:ext>
          </a:extLst>
        </xdr:cNvPr>
        <xdr:cNvSpPr/>
      </xdr:nvSpPr>
      <xdr:spPr>
        <a:xfrm>
          <a:off x="162687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139717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199FDD3-B0A5-43AE-8CDC-C974E364FC11}"/>
            </a:ext>
          </a:extLst>
        </xdr:cNvPr>
        <xdr:cNvSpPr txBox="1"/>
      </xdr:nvSpPr>
      <xdr:spPr>
        <a:xfrm>
          <a:off x="16357600" y="682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50800</xdr:rowOff>
    </xdr:from>
    <xdr:to>
      <xdr:col>81</xdr:col>
      <xdr:colOff>101600</xdr:colOff>
      <xdr:row>40</xdr:row>
      <xdr:rowOff>152400</xdr:rowOff>
    </xdr:to>
    <xdr:sp macro="" textlink="">
      <xdr:nvSpPr>
        <xdr:cNvPr id="433" name="楕円 432">
          <a:extLst>
            <a:ext uri="{FF2B5EF4-FFF2-40B4-BE49-F238E27FC236}">
              <a16:creationId xmlns:a16="http://schemas.microsoft.com/office/drawing/2014/main" id="{AAE95C32-2A56-4C07-AA93-BC84C49A6527}"/>
            </a:ext>
          </a:extLst>
        </xdr:cNvPr>
        <xdr:cNvSpPr/>
      </xdr:nvSpPr>
      <xdr:spPr>
        <a:xfrm>
          <a:off x="15430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101600</xdr:rowOff>
    </xdr:from>
    <xdr:to>
      <xdr:col>85</xdr:col>
      <xdr:colOff>127000</xdr:colOff>
      <xdr:row>40</xdr:row>
      <xdr:rowOff>104140</xdr:rowOff>
    </xdr:to>
    <xdr:cxnSp macro="">
      <xdr:nvCxnSpPr>
        <xdr:cNvPr id="434" name="直線コネクタ 433">
          <a:extLst>
            <a:ext uri="{FF2B5EF4-FFF2-40B4-BE49-F238E27FC236}">
              <a16:creationId xmlns:a16="http://schemas.microsoft.com/office/drawing/2014/main" id="{AF2F4F60-FBBB-4C6B-BB8C-3A71EE649320}"/>
            </a:ext>
          </a:extLst>
        </xdr:cNvPr>
        <xdr:cNvCxnSpPr/>
      </xdr:nvCxnSpPr>
      <xdr:spPr>
        <a:xfrm>
          <a:off x="15481300" y="695960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46990</xdr:rowOff>
    </xdr:from>
    <xdr:to>
      <xdr:col>76</xdr:col>
      <xdr:colOff>165100</xdr:colOff>
      <xdr:row>40</xdr:row>
      <xdr:rowOff>148590</xdr:rowOff>
    </xdr:to>
    <xdr:sp macro="" textlink="">
      <xdr:nvSpPr>
        <xdr:cNvPr id="435" name="楕円 434">
          <a:extLst>
            <a:ext uri="{FF2B5EF4-FFF2-40B4-BE49-F238E27FC236}">
              <a16:creationId xmlns:a16="http://schemas.microsoft.com/office/drawing/2014/main" id="{A4E42FE0-5926-4D40-B9A1-09E9DCE093B6}"/>
            </a:ext>
          </a:extLst>
        </xdr:cNvPr>
        <xdr:cNvSpPr/>
      </xdr:nvSpPr>
      <xdr:spPr>
        <a:xfrm>
          <a:off x="14541500" y="69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97790</xdr:rowOff>
    </xdr:from>
    <xdr:to>
      <xdr:col>81</xdr:col>
      <xdr:colOff>50800</xdr:colOff>
      <xdr:row>40</xdr:row>
      <xdr:rowOff>101600</xdr:rowOff>
    </xdr:to>
    <xdr:cxnSp macro="">
      <xdr:nvCxnSpPr>
        <xdr:cNvPr id="436" name="直線コネクタ 435">
          <a:extLst>
            <a:ext uri="{FF2B5EF4-FFF2-40B4-BE49-F238E27FC236}">
              <a16:creationId xmlns:a16="http://schemas.microsoft.com/office/drawing/2014/main" id="{0CCA6288-40B6-4AEF-8E5E-B1535F805E28}"/>
            </a:ext>
          </a:extLst>
        </xdr:cNvPr>
        <xdr:cNvCxnSpPr/>
      </xdr:nvCxnSpPr>
      <xdr:spPr>
        <a:xfrm>
          <a:off x="14592300" y="6955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49530</xdr:rowOff>
    </xdr:from>
    <xdr:to>
      <xdr:col>72</xdr:col>
      <xdr:colOff>38100</xdr:colOff>
      <xdr:row>40</xdr:row>
      <xdr:rowOff>151130</xdr:rowOff>
    </xdr:to>
    <xdr:sp macro="" textlink="">
      <xdr:nvSpPr>
        <xdr:cNvPr id="437" name="楕円 436">
          <a:extLst>
            <a:ext uri="{FF2B5EF4-FFF2-40B4-BE49-F238E27FC236}">
              <a16:creationId xmlns:a16="http://schemas.microsoft.com/office/drawing/2014/main" id="{CACE6AB3-A9F4-48DA-A47A-1A954B4B94CB}"/>
            </a:ext>
          </a:extLst>
        </xdr:cNvPr>
        <xdr:cNvSpPr/>
      </xdr:nvSpPr>
      <xdr:spPr>
        <a:xfrm>
          <a:off x="13652500" y="690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97790</xdr:rowOff>
    </xdr:from>
    <xdr:to>
      <xdr:col>76</xdr:col>
      <xdr:colOff>114300</xdr:colOff>
      <xdr:row>40</xdr:row>
      <xdr:rowOff>100330</xdr:rowOff>
    </xdr:to>
    <xdr:cxnSp macro="">
      <xdr:nvCxnSpPr>
        <xdr:cNvPr id="438" name="直線コネクタ 437">
          <a:extLst>
            <a:ext uri="{FF2B5EF4-FFF2-40B4-BE49-F238E27FC236}">
              <a16:creationId xmlns:a16="http://schemas.microsoft.com/office/drawing/2014/main" id="{3935F3C7-3AA0-4951-96AB-54EC6F561F6A}"/>
            </a:ext>
          </a:extLst>
        </xdr:cNvPr>
        <xdr:cNvCxnSpPr/>
      </xdr:nvCxnSpPr>
      <xdr:spPr>
        <a:xfrm flipV="1">
          <a:off x="13703300" y="69557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20320</xdr:rowOff>
    </xdr:from>
    <xdr:to>
      <xdr:col>67</xdr:col>
      <xdr:colOff>101600</xdr:colOff>
      <xdr:row>40</xdr:row>
      <xdr:rowOff>121920</xdr:rowOff>
    </xdr:to>
    <xdr:sp macro="" textlink="">
      <xdr:nvSpPr>
        <xdr:cNvPr id="439" name="楕円 438">
          <a:extLst>
            <a:ext uri="{FF2B5EF4-FFF2-40B4-BE49-F238E27FC236}">
              <a16:creationId xmlns:a16="http://schemas.microsoft.com/office/drawing/2014/main" id="{D139A77F-7414-4AD8-9B9F-A6AC65E9B0A8}"/>
            </a:ext>
          </a:extLst>
        </xdr:cNvPr>
        <xdr:cNvSpPr/>
      </xdr:nvSpPr>
      <xdr:spPr>
        <a:xfrm>
          <a:off x="12763500" y="687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71120</xdr:rowOff>
    </xdr:from>
    <xdr:to>
      <xdr:col>71</xdr:col>
      <xdr:colOff>177800</xdr:colOff>
      <xdr:row>40</xdr:row>
      <xdr:rowOff>100330</xdr:rowOff>
    </xdr:to>
    <xdr:cxnSp macro="">
      <xdr:nvCxnSpPr>
        <xdr:cNvPr id="440" name="直線コネクタ 439">
          <a:extLst>
            <a:ext uri="{FF2B5EF4-FFF2-40B4-BE49-F238E27FC236}">
              <a16:creationId xmlns:a16="http://schemas.microsoft.com/office/drawing/2014/main" id="{73D266EE-686F-43A4-A85E-2E837FD07479}"/>
            </a:ext>
          </a:extLst>
        </xdr:cNvPr>
        <xdr:cNvCxnSpPr/>
      </xdr:nvCxnSpPr>
      <xdr:spPr>
        <a:xfrm>
          <a:off x="12814300" y="692912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AE9FBCA1-6C3F-48E7-9A14-1B916151D3C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D2E8E58-EC48-44B9-8A73-77D2C33B92F5}"/>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AEFA426-AAD2-46E1-9517-D653BA9DA541}"/>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8C97A85-354D-416E-A27E-78C1D12A1AB5}"/>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143527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6FCCB57E-6780-40E2-AFD0-C1EFBD1748D7}"/>
            </a:ext>
          </a:extLst>
        </xdr:cNvPr>
        <xdr:cNvSpPr txBox="1"/>
      </xdr:nvSpPr>
      <xdr:spPr>
        <a:xfrm>
          <a:off x="15266044" y="700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139717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1B30634-A9FD-4C5E-82DF-044999467586}"/>
            </a:ext>
          </a:extLst>
        </xdr:cNvPr>
        <xdr:cNvSpPr txBox="1"/>
      </xdr:nvSpPr>
      <xdr:spPr>
        <a:xfrm>
          <a:off x="14389744" y="699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142257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F9393C4-0496-4DF8-B102-8114AD51E10C}"/>
            </a:ext>
          </a:extLst>
        </xdr:cNvPr>
        <xdr:cNvSpPr txBox="1"/>
      </xdr:nvSpPr>
      <xdr:spPr>
        <a:xfrm>
          <a:off x="13500744" y="700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113047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1F7113A-2D14-4AB9-819A-08FF0F4F2891}"/>
            </a:ext>
          </a:extLst>
        </xdr:cNvPr>
        <xdr:cNvSpPr txBox="1"/>
      </xdr:nvSpPr>
      <xdr:spPr>
        <a:xfrm>
          <a:off x="12611744" y="697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B9C18D3-BBC6-457E-AEC2-F0C76BF940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C34C77E-F76B-414B-A5DE-9412DF76034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B889C15-BED5-4A80-9F62-137F04F9A5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1082B1C-CBF6-4958-A547-6BA2FCB38C1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2E5F472-7935-405B-8BFC-9177C2A7DE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08E5731-04CE-41BB-A8DE-FD2FEF94C0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3139E71-1215-425A-A1FD-9A85E2B691A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4372DFF-6D24-40AD-AFB1-6F3BAA7E74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F4A7C12-AE56-4EBE-80C7-796576B4306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3DA7BD83-4332-4B2B-96E7-8B4E2E578F5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6B00BB32-B046-4188-A7C0-C8CD588DEA0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866CE249-16CE-4489-A07D-C2FE730F30B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55208CE9-FF73-48BD-A31C-C1585E2E4F2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CC2D389A-1E7F-492A-BF8F-09DBC4FDC0C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561F33C7-02F2-4E52-A8B7-DFF8E167AF0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1791C5C2-2E4C-4B45-A104-7CF4D8EAE9D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43853AB1-014C-49A4-8F46-DFA53E46590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B5007492-0633-4636-9A8E-9B6F6F34C63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D57D94C-3242-4407-A462-0A50342D60C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A742061-79E3-4C11-AE63-9854EC7902F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93A08AFE-49B6-402E-B325-A99ABF18007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E90A1922-FEEF-4BED-944C-C0266C910424}"/>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24C38505-167C-4345-A56E-D1047BFBB17A}"/>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434389D6-0527-4462-8A89-DA2EBAF7E95F}"/>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D0F97387-C89B-4B49-B617-CBCAA1FE7588}"/>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31F3B0D2-F99C-4381-8F54-358B41F5295F}"/>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82A59BE-EAF6-4EA5-B21B-83D4FA36FC11}"/>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EC0030A4-5F9B-4548-815C-E6B550A8148E}"/>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10D12094-3F12-4394-9721-3389F2985A9D}"/>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DB99D9CC-B7A7-4C3D-9FF2-A1A09FB02443}"/>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695403A6-54CA-4AAB-86C4-647A02AE7132}"/>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6ECADED0-1860-4EA1-B5C9-3374AA3D3662}"/>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A804063-9827-44BF-AB36-6AD78A7321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9B6A170-BEC1-4B99-A3A9-D9F609E5AA6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6D9FD1F-9771-4AF9-B61C-FE366771C1D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D606958-BF2C-4A1A-80A9-CF8802EF62C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450040D-7435-4CB8-A19C-D0B13DBBFD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146558</xdr:rowOff>
    </xdr:from>
    <xdr:to>
      <xdr:col>116</xdr:col>
      <xdr:colOff>114300</xdr:colOff>
      <xdr:row>41</xdr:row>
      <xdr:rowOff>76708</xdr:rowOff>
    </xdr:to>
    <xdr:sp macro="" textlink="">
      <xdr:nvSpPr>
        <xdr:cNvPr id="486" name="楕円 485">
          <a:extLst>
            <a:ext uri="{FF2B5EF4-FFF2-40B4-BE49-F238E27FC236}">
              <a16:creationId xmlns:a16="http://schemas.microsoft.com/office/drawing/2014/main" id="{CDAD83AE-A602-4179-8DBF-86D8FCF1C34C}"/>
            </a:ext>
          </a:extLst>
        </xdr:cNvPr>
        <xdr:cNvSpPr/>
      </xdr:nvSpPr>
      <xdr:spPr>
        <a:xfrm>
          <a:off x="221107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61485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B2D151B6-57C6-4B5C-A665-BA9E7664A3E5}"/>
            </a:ext>
          </a:extLst>
        </xdr:cNvPr>
        <xdr:cNvSpPr txBox="1"/>
      </xdr:nvSpPr>
      <xdr:spPr>
        <a:xfrm>
          <a:off x="22199600" y="69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148844</xdr:rowOff>
    </xdr:from>
    <xdr:to>
      <xdr:col>112</xdr:col>
      <xdr:colOff>38100</xdr:colOff>
      <xdr:row>41</xdr:row>
      <xdr:rowOff>78994</xdr:rowOff>
    </xdr:to>
    <xdr:sp macro="" textlink="">
      <xdr:nvSpPr>
        <xdr:cNvPr id="488" name="楕円 487">
          <a:extLst>
            <a:ext uri="{FF2B5EF4-FFF2-40B4-BE49-F238E27FC236}">
              <a16:creationId xmlns:a16="http://schemas.microsoft.com/office/drawing/2014/main" id="{E0A86964-0A1A-40E8-8338-8FA91C73CD3E}"/>
            </a:ext>
          </a:extLst>
        </xdr:cNvPr>
        <xdr:cNvSpPr/>
      </xdr:nvSpPr>
      <xdr:spPr>
        <a:xfrm>
          <a:off x="21272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25908</xdr:rowOff>
    </xdr:from>
    <xdr:to>
      <xdr:col>116</xdr:col>
      <xdr:colOff>63500</xdr:colOff>
      <xdr:row>41</xdr:row>
      <xdr:rowOff>28194</xdr:rowOff>
    </xdr:to>
    <xdr:cxnSp macro="">
      <xdr:nvCxnSpPr>
        <xdr:cNvPr id="489" name="直線コネクタ 488">
          <a:extLst>
            <a:ext uri="{FF2B5EF4-FFF2-40B4-BE49-F238E27FC236}">
              <a16:creationId xmlns:a16="http://schemas.microsoft.com/office/drawing/2014/main" id="{592EA1D6-FE6C-404B-A89F-0EBD9026172F}"/>
            </a:ext>
          </a:extLst>
        </xdr:cNvPr>
        <xdr:cNvCxnSpPr/>
      </xdr:nvCxnSpPr>
      <xdr:spPr>
        <a:xfrm flipV="1">
          <a:off x="21323300" y="70553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148844</xdr:rowOff>
    </xdr:from>
    <xdr:to>
      <xdr:col>107</xdr:col>
      <xdr:colOff>101600</xdr:colOff>
      <xdr:row>41</xdr:row>
      <xdr:rowOff>78994</xdr:rowOff>
    </xdr:to>
    <xdr:sp macro="" textlink="">
      <xdr:nvSpPr>
        <xdr:cNvPr id="490" name="楕円 489">
          <a:extLst>
            <a:ext uri="{FF2B5EF4-FFF2-40B4-BE49-F238E27FC236}">
              <a16:creationId xmlns:a16="http://schemas.microsoft.com/office/drawing/2014/main" id="{AD9E304D-3592-44BB-B24B-C942C6ACAA53}"/>
            </a:ext>
          </a:extLst>
        </xdr:cNvPr>
        <xdr:cNvSpPr/>
      </xdr:nvSpPr>
      <xdr:spPr>
        <a:xfrm>
          <a:off x="20383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28194</xdr:rowOff>
    </xdr:from>
    <xdr:to>
      <xdr:col>111</xdr:col>
      <xdr:colOff>177800</xdr:colOff>
      <xdr:row>41</xdr:row>
      <xdr:rowOff>28194</xdr:rowOff>
    </xdr:to>
    <xdr:cxnSp macro="">
      <xdr:nvCxnSpPr>
        <xdr:cNvPr id="491" name="直線コネクタ 490">
          <a:extLst>
            <a:ext uri="{FF2B5EF4-FFF2-40B4-BE49-F238E27FC236}">
              <a16:creationId xmlns:a16="http://schemas.microsoft.com/office/drawing/2014/main" id="{FD9DEC80-80EB-4300-9BA5-5F97D9BE8090}"/>
            </a:ext>
          </a:extLst>
        </xdr:cNvPr>
        <xdr:cNvCxnSpPr/>
      </xdr:nvCxnSpPr>
      <xdr:spPr>
        <a:xfrm>
          <a:off x="20434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151130</xdr:rowOff>
    </xdr:from>
    <xdr:to>
      <xdr:col>102</xdr:col>
      <xdr:colOff>165100</xdr:colOff>
      <xdr:row>41</xdr:row>
      <xdr:rowOff>81280</xdr:rowOff>
    </xdr:to>
    <xdr:sp macro="" textlink="">
      <xdr:nvSpPr>
        <xdr:cNvPr id="492" name="楕円 491">
          <a:extLst>
            <a:ext uri="{FF2B5EF4-FFF2-40B4-BE49-F238E27FC236}">
              <a16:creationId xmlns:a16="http://schemas.microsoft.com/office/drawing/2014/main" id="{C87CAF07-4EE0-4E48-AA77-92FEF8EA080A}"/>
            </a:ext>
          </a:extLst>
        </xdr:cNvPr>
        <xdr:cNvSpPr/>
      </xdr:nvSpPr>
      <xdr:spPr>
        <a:xfrm>
          <a:off x="19494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28194</xdr:rowOff>
    </xdr:from>
    <xdr:to>
      <xdr:col>107</xdr:col>
      <xdr:colOff>50800</xdr:colOff>
      <xdr:row>41</xdr:row>
      <xdr:rowOff>30480</xdr:rowOff>
    </xdr:to>
    <xdr:cxnSp macro="">
      <xdr:nvCxnSpPr>
        <xdr:cNvPr id="493" name="直線コネクタ 492">
          <a:extLst>
            <a:ext uri="{FF2B5EF4-FFF2-40B4-BE49-F238E27FC236}">
              <a16:creationId xmlns:a16="http://schemas.microsoft.com/office/drawing/2014/main" id="{AF3ED799-EE0C-4BA2-AE85-A760F948BD99}"/>
            </a:ext>
          </a:extLst>
        </xdr:cNvPr>
        <xdr:cNvCxnSpPr/>
      </xdr:nvCxnSpPr>
      <xdr:spPr>
        <a:xfrm flipV="1">
          <a:off x="19545300" y="705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112268</xdr:rowOff>
    </xdr:from>
    <xdr:to>
      <xdr:col>98</xdr:col>
      <xdr:colOff>38100</xdr:colOff>
      <xdr:row>41</xdr:row>
      <xdr:rowOff>42418</xdr:rowOff>
    </xdr:to>
    <xdr:sp macro="" textlink="">
      <xdr:nvSpPr>
        <xdr:cNvPr id="494" name="楕円 493">
          <a:extLst>
            <a:ext uri="{FF2B5EF4-FFF2-40B4-BE49-F238E27FC236}">
              <a16:creationId xmlns:a16="http://schemas.microsoft.com/office/drawing/2014/main" id="{87DFC519-9277-4BEB-949C-35F8D49BBEFF}"/>
            </a:ext>
          </a:extLst>
        </xdr:cNvPr>
        <xdr:cNvSpPr/>
      </xdr:nvSpPr>
      <xdr:spPr>
        <a:xfrm>
          <a:off x="18605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163068</xdr:rowOff>
    </xdr:from>
    <xdr:to>
      <xdr:col>102</xdr:col>
      <xdr:colOff>114300</xdr:colOff>
      <xdr:row>41</xdr:row>
      <xdr:rowOff>30480</xdr:rowOff>
    </xdr:to>
    <xdr:cxnSp macro="">
      <xdr:nvCxnSpPr>
        <xdr:cNvPr id="495" name="直線コネクタ 494">
          <a:extLst>
            <a:ext uri="{FF2B5EF4-FFF2-40B4-BE49-F238E27FC236}">
              <a16:creationId xmlns:a16="http://schemas.microsoft.com/office/drawing/2014/main" id="{E50FDB50-C2E4-409F-B0A1-9C2D47624AF3}"/>
            </a:ext>
          </a:extLst>
        </xdr:cNvPr>
        <xdr:cNvCxnSpPr/>
      </xdr:nvCxnSpPr>
      <xdr:spPr>
        <a:xfrm>
          <a:off x="18656300" y="702106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122154E-D628-48AA-9E73-D745542489B3}"/>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5AA6DA0-4914-4B37-9E40-8F0EDBF846D6}"/>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2302489C-1A53-4127-AD46-6174FF39F6A9}"/>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ADC118DC-FCE6-41BD-87C0-DB699646DAA6}"/>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70121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23EE88A6-106F-4E71-84BF-73E6183CE0DA}"/>
            </a:ext>
          </a:extLst>
        </xdr:cNvPr>
        <xdr:cNvSpPr txBox="1"/>
      </xdr:nvSpPr>
      <xdr:spPr>
        <a:xfrm>
          <a:off x="210757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70121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EF8FAA2E-E3CF-4551-BA16-768F387DE983}"/>
            </a:ext>
          </a:extLst>
        </xdr:cNvPr>
        <xdr:cNvSpPr txBox="1"/>
      </xdr:nvSpPr>
      <xdr:spPr>
        <a:xfrm>
          <a:off x="20199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72407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7C95C269-4141-4F13-8A27-64A9BE2F5772}"/>
            </a:ext>
          </a:extLst>
        </xdr:cNvPr>
        <xdr:cNvSpPr txBox="1"/>
      </xdr:nvSpPr>
      <xdr:spPr>
        <a:xfrm>
          <a:off x="19310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33545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8318F21D-24BF-42C8-99CE-DA62346E0644}"/>
            </a:ext>
          </a:extLst>
        </xdr:cNvPr>
        <xdr:cNvSpPr txBox="1"/>
      </xdr:nvSpPr>
      <xdr:spPr>
        <a:xfrm>
          <a:off x="18421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9F9DBFC-7158-4FF7-AA09-880BCC62542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1481CAC-D82C-4132-B1C0-552C2A1600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830011A5-EB46-4748-89A9-2DCF4DE441C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D08E140-705B-4BAE-9E25-CF8A69AF811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75C2BE3-B996-45D2-8CD1-5C14B1C6CCB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C894B11-BD28-4583-BBCD-B8179F97842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CAB308A5-8062-4858-A1C2-E12169508C9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F5812F30-D1B7-4A26-B056-CDE2844606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8261180-3937-442C-9B8E-E59F225F80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514F58B-6C75-4ACB-B1E6-887BC37788F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49496C5A-2567-45C9-B683-2BD9542B3A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68012AAA-23A5-49FD-94E5-ACB11E0B4F0D}"/>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99EB2241-633A-4C64-A629-88A76E2F3E99}"/>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305BBFF7-49FB-45DD-9DD0-4418C39A716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ED387332-F7BC-4C8F-A7DC-0B8D88BAA3F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A98DF440-BC67-477E-855E-B4CBCF074BCC}"/>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E9147174-A250-42D2-B159-4C5CD18D3B1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399B571E-B0DF-4F7C-9647-B495A29EC80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2B70E73B-F0BD-4E6D-B4C3-159D491D99D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5BAEE83A-4A93-46AA-A42F-2A7DD21EF38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F69CD09C-FDC8-49A3-B3DB-B009274C55D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D156A2BF-187D-4485-A357-1FCA78983FE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4D83D997-475D-4694-861F-2D4523A6BD5C}"/>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5064C4AC-D5FB-4894-A6AC-79CB0726A52C}"/>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02EF951-86DE-4075-9E5A-296ADB76B449}"/>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5094E66-38BE-4AA0-B045-FA9EBCF3B385}"/>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F4E9F9ED-CDAE-4CCC-B618-A202C759E8F4}"/>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027554AD-C0F5-4725-A1B5-4A25978EA8E7}"/>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37E1CCDE-888A-4099-89F9-A831972EFC9C}"/>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878AF97B-F1DC-4AF4-A963-9C7F2F4C29B8}"/>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8F7EF1FD-CDEF-42BC-8372-9EFC95FEA7EE}"/>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F6AA4D23-3941-45D4-88DA-76727C02AFD5}"/>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D3B6C83F-AE1C-48F8-8CC9-AAAE879CDD99}"/>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9F6F9DC-541A-49B7-B8B2-FEF7C6E7A3A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A3D360BD-D0C5-4975-B6F8-D81420F88B9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1587644-6BD9-44B2-B0FC-37377DB48B6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711E45C-CAAE-48BC-94D8-354E7E24DD7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8719144-C662-44F5-AAA5-F3CE6151F9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127508</xdr:rowOff>
    </xdr:from>
    <xdr:to>
      <xdr:col>85</xdr:col>
      <xdr:colOff>177800</xdr:colOff>
      <xdr:row>62</xdr:row>
      <xdr:rowOff>57658</xdr:rowOff>
    </xdr:to>
    <xdr:sp macro="" textlink="">
      <xdr:nvSpPr>
        <xdr:cNvPr id="542" name="楕円 541">
          <a:extLst>
            <a:ext uri="{FF2B5EF4-FFF2-40B4-BE49-F238E27FC236}">
              <a16:creationId xmlns:a16="http://schemas.microsoft.com/office/drawing/2014/main" id="{4FBCE5D6-1914-4432-BC6B-596CAF39D4CD}"/>
            </a:ext>
          </a:extLst>
        </xdr:cNvPr>
        <xdr:cNvSpPr/>
      </xdr:nvSpPr>
      <xdr:spPr>
        <a:xfrm>
          <a:off x="1626870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105935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9F0D7139-89A7-47E7-B88E-5A87F1CA9C9A}"/>
            </a:ext>
          </a:extLst>
        </xdr:cNvPr>
        <xdr:cNvSpPr txBox="1"/>
      </xdr:nvSpPr>
      <xdr:spPr>
        <a:xfrm>
          <a:off x="16357600" y="1056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109220</xdr:rowOff>
    </xdr:from>
    <xdr:to>
      <xdr:col>81</xdr:col>
      <xdr:colOff>101600</xdr:colOff>
      <xdr:row>62</xdr:row>
      <xdr:rowOff>39370</xdr:rowOff>
    </xdr:to>
    <xdr:sp macro="" textlink="">
      <xdr:nvSpPr>
        <xdr:cNvPr id="544" name="楕円 543">
          <a:extLst>
            <a:ext uri="{FF2B5EF4-FFF2-40B4-BE49-F238E27FC236}">
              <a16:creationId xmlns:a16="http://schemas.microsoft.com/office/drawing/2014/main" id="{97CDB986-65F5-4A26-9F45-689716DC16B1}"/>
            </a:ext>
          </a:extLst>
        </xdr:cNvPr>
        <xdr:cNvSpPr/>
      </xdr:nvSpPr>
      <xdr:spPr>
        <a:xfrm>
          <a:off x="15430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160020</xdr:rowOff>
    </xdr:from>
    <xdr:to>
      <xdr:col>85</xdr:col>
      <xdr:colOff>127000</xdr:colOff>
      <xdr:row>62</xdr:row>
      <xdr:rowOff>6858</xdr:rowOff>
    </xdr:to>
    <xdr:cxnSp macro="">
      <xdr:nvCxnSpPr>
        <xdr:cNvPr id="545" name="直線コネクタ 544">
          <a:extLst>
            <a:ext uri="{FF2B5EF4-FFF2-40B4-BE49-F238E27FC236}">
              <a16:creationId xmlns:a16="http://schemas.microsoft.com/office/drawing/2014/main" id="{F6D5A84B-F267-44B8-A835-83C200941F9F}"/>
            </a:ext>
          </a:extLst>
        </xdr:cNvPr>
        <xdr:cNvCxnSpPr/>
      </xdr:nvCxnSpPr>
      <xdr:spPr>
        <a:xfrm>
          <a:off x="15481300" y="1061847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79502</xdr:rowOff>
    </xdr:from>
    <xdr:to>
      <xdr:col>76</xdr:col>
      <xdr:colOff>165100</xdr:colOff>
      <xdr:row>62</xdr:row>
      <xdr:rowOff>9652</xdr:rowOff>
    </xdr:to>
    <xdr:sp macro="" textlink="">
      <xdr:nvSpPr>
        <xdr:cNvPr id="546" name="楕円 545">
          <a:extLst>
            <a:ext uri="{FF2B5EF4-FFF2-40B4-BE49-F238E27FC236}">
              <a16:creationId xmlns:a16="http://schemas.microsoft.com/office/drawing/2014/main" id="{13517542-EE07-4F9F-AC62-59E847C81C35}"/>
            </a:ext>
          </a:extLst>
        </xdr:cNvPr>
        <xdr:cNvSpPr/>
      </xdr:nvSpPr>
      <xdr:spPr>
        <a:xfrm>
          <a:off x="14541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130302</xdr:rowOff>
    </xdr:from>
    <xdr:to>
      <xdr:col>81</xdr:col>
      <xdr:colOff>50800</xdr:colOff>
      <xdr:row>61</xdr:row>
      <xdr:rowOff>160020</xdr:rowOff>
    </xdr:to>
    <xdr:cxnSp macro="">
      <xdr:nvCxnSpPr>
        <xdr:cNvPr id="547" name="直線コネクタ 546">
          <a:extLst>
            <a:ext uri="{FF2B5EF4-FFF2-40B4-BE49-F238E27FC236}">
              <a16:creationId xmlns:a16="http://schemas.microsoft.com/office/drawing/2014/main" id="{20D145B1-BBF5-4CB3-94EB-1672850F0703}"/>
            </a:ext>
          </a:extLst>
        </xdr:cNvPr>
        <xdr:cNvCxnSpPr/>
      </xdr:nvCxnSpPr>
      <xdr:spPr>
        <a:xfrm>
          <a:off x="14592300" y="1058875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61214</xdr:rowOff>
    </xdr:from>
    <xdr:to>
      <xdr:col>72</xdr:col>
      <xdr:colOff>38100</xdr:colOff>
      <xdr:row>61</xdr:row>
      <xdr:rowOff>162814</xdr:rowOff>
    </xdr:to>
    <xdr:sp macro="" textlink="">
      <xdr:nvSpPr>
        <xdr:cNvPr id="548" name="楕円 547">
          <a:extLst>
            <a:ext uri="{FF2B5EF4-FFF2-40B4-BE49-F238E27FC236}">
              <a16:creationId xmlns:a16="http://schemas.microsoft.com/office/drawing/2014/main" id="{EB2D1750-89AF-4053-AD5B-B84EA5111830}"/>
            </a:ext>
          </a:extLst>
        </xdr:cNvPr>
        <xdr:cNvSpPr/>
      </xdr:nvSpPr>
      <xdr:spPr>
        <a:xfrm>
          <a:off x="13652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112014</xdr:rowOff>
    </xdr:from>
    <xdr:to>
      <xdr:col>76</xdr:col>
      <xdr:colOff>114300</xdr:colOff>
      <xdr:row>61</xdr:row>
      <xdr:rowOff>130302</xdr:rowOff>
    </xdr:to>
    <xdr:cxnSp macro="">
      <xdr:nvCxnSpPr>
        <xdr:cNvPr id="549" name="直線コネクタ 548">
          <a:extLst>
            <a:ext uri="{FF2B5EF4-FFF2-40B4-BE49-F238E27FC236}">
              <a16:creationId xmlns:a16="http://schemas.microsoft.com/office/drawing/2014/main" id="{2FD795DF-FE62-492C-8639-1B67BFA8A4D8}"/>
            </a:ext>
          </a:extLst>
        </xdr:cNvPr>
        <xdr:cNvCxnSpPr/>
      </xdr:nvCxnSpPr>
      <xdr:spPr>
        <a:xfrm>
          <a:off x="13703300" y="105704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26924</xdr:rowOff>
    </xdr:from>
    <xdr:to>
      <xdr:col>67</xdr:col>
      <xdr:colOff>101600</xdr:colOff>
      <xdr:row>61</xdr:row>
      <xdr:rowOff>128524</xdr:rowOff>
    </xdr:to>
    <xdr:sp macro="" textlink="">
      <xdr:nvSpPr>
        <xdr:cNvPr id="550" name="楕円 549">
          <a:extLst>
            <a:ext uri="{FF2B5EF4-FFF2-40B4-BE49-F238E27FC236}">
              <a16:creationId xmlns:a16="http://schemas.microsoft.com/office/drawing/2014/main" id="{832F85D7-C1D0-46AF-AC98-5AEA6AE5CF89}"/>
            </a:ext>
          </a:extLst>
        </xdr:cNvPr>
        <xdr:cNvSpPr/>
      </xdr:nvSpPr>
      <xdr:spPr>
        <a:xfrm>
          <a:off x="12763500" y="104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77724</xdr:rowOff>
    </xdr:from>
    <xdr:to>
      <xdr:col>71</xdr:col>
      <xdr:colOff>177800</xdr:colOff>
      <xdr:row>61</xdr:row>
      <xdr:rowOff>112014</xdr:rowOff>
    </xdr:to>
    <xdr:cxnSp macro="">
      <xdr:nvCxnSpPr>
        <xdr:cNvPr id="551" name="直線コネクタ 550">
          <a:extLst>
            <a:ext uri="{FF2B5EF4-FFF2-40B4-BE49-F238E27FC236}">
              <a16:creationId xmlns:a16="http://schemas.microsoft.com/office/drawing/2014/main" id="{6FF84A4D-781C-4D00-9E0D-C723179391D1}"/>
            </a:ext>
          </a:extLst>
        </xdr:cNvPr>
        <xdr:cNvCxnSpPr/>
      </xdr:nvCxnSpPr>
      <xdr:spPr>
        <a:xfrm>
          <a:off x="12814300" y="105361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B782391E-420D-4D19-A464-3B092B03FCCB}"/>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AA92A55D-E823-4073-AA88-49BA99ED24BD}"/>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650AA9B4-5582-48E3-A6D9-9DEA79D5C9DE}"/>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8D945134-5A1F-46C5-8CD4-84E5937D4B97}"/>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30497</xdr:rowOff>
    </xdr:from>
    <xdr:ext cx="405111" cy="259045"/>
    <xdr:sp macro="" textlink="">
      <xdr:nvSpPr>
        <xdr:cNvPr id="556" name="n_1mainValue【学校施設】&#10;有形固定資産減価償却率">
          <a:extLst>
            <a:ext uri="{FF2B5EF4-FFF2-40B4-BE49-F238E27FC236}">
              <a16:creationId xmlns:a16="http://schemas.microsoft.com/office/drawing/2014/main" id="{E0F0D5C4-54BB-4B35-A439-0F51359D8F3A}"/>
            </a:ext>
          </a:extLst>
        </xdr:cNvPr>
        <xdr:cNvSpPr txBox="1"/>
      </xdr:nvSpPr>
      <xdr:spPr>
        <a:xfrm>
          <a:off x="15266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779</xdr:rowOff>
    </xdr:from>
    <xdr:ext cx="405111" cy="259045"/>
    <xdr:sp macro="" textlink="">
      <xdr:nvSpPr>
        <xdr:cNvPr id="557" name="n_2mainValue【学校施設】&#10;有形固定資産減価償却率">
          <a:extLst>
            <a:ext uri="{FF2B5EF4-FFF2-40B4-BE49-F238E27FC236}">
              <a16:creationId xmlns:a16="http://schemas.microsoft.com/office/drawing/2014/main" id="{6DCBB136-0B61-4AF9-8137-31DCB5670170}"/>
            </a:ext>
          </a:extLst>
        </xdr:cNvPr>
        <xdr:cNvSpPr txBox="1"/>
      </xdr:nvSpPr>
      <xdr:spPr>
        <a:xfrm>
          <a:off x="1438974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153941</xdr:rowOff>
    </xdr:from>
    <xdr:ext cx="405111" cy="259045"/>
    <xdr:sp macro="" textlink="">
      <xdr:nvSpPr>
        <xdr:cNvPr id="558" name="n_3mainValue【学校施設】&#10;有形固定資産減価償却率">
          <a:extLst>
            <a:ext uri="{FF2B5EF4-FFF2-40B4-BE49-F238E27FC236}">
              <a16:creationId xmlns:a16="http://schemas.microsoft.com/office/drawing/2014/main" id="{23E6EDB7-FDD9-4B30-87EA-653BF78CE9CC}"/>
            </a:ext>
          </a:extLst>
        </xdr:cNvPr>
        <xdr:cNvSpPr txBox="1"/>
      </xdr:nvSpPr>
      <xdr:spPr>
        <a:xfrm>
          <a:off x="13500744" y="1061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119651</xdr:rowOff>
    </xdr:from>
    <xdr:ext cx="405111" cy="259045"/>
    <xdr:sp macro="" textlink="">
      <xdr:nvSpPr>
        <xdr:cNvPr id="559" name="n_4mainValue【学校施設】&#10;有形固定資産減価償却率">
          <a:extLst>
            <a:ext uri="{FF2B5EF4-FFF2-40B4-BE49-F238E27FC236}">
              <a16:creationId xmlns:a16="http://schemas.microsoft.com/office/drawing/2014/main" id="{B9838190-D2FC-41C4-9E2C-5C8DD86BA4FF}"/>
            </a:ext>
          </a:extLst>
        </xdr:cNvPr>
        <xdr:cNvSpPr txBox="1"/>
      </xdr:nvSpPr>
      <xdr:spPr>
        <a:xfrm>
          <a:off x="12611744" y="1057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EC9DCF25-DC5D-46BC-9F99-60FEA2AE2F6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87309913-2B66-4640-A70E-97607BDA855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4DF4623E-FCD6-447B-84F4-77049E94EF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6D7C4BB8-25FA-4DBA-A197-2F44E6FFE1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8DF26640-5FB8-4630-902A-F101AA5E2FB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4CCDD36D-44C9-4DF4-961E-7934EA43C7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993E56B8-AF71-4B97-A3F0-69A4824260B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7A0ED18-2331-4C92-AF92-703C23582FC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AFF68953-C309-48F1-8693-29201945FA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D40E097-AC30-4A33-A085-5E1BDEF7A26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B50ACEB9-02DB-4628-97DF-119654576FF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D68A9278-E3F8-4D6A-B0D2-94997EF45ED3}"/>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5242287E-F2BE-4D41-83C9-B373F3364A47}"/>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42A8B80A-0C16-4C71-B721-A571F0F100B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26352E99-43BB-435C-8292-AFFC4697EB4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031A791-5277-4953-A385-BCA7172887EA}"/>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09AE691F-57DF-4854-AA82-9B6C2AA3290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30B4B6AF-EBDF-42D5-ACC3-58D4CFB5E11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4B55FEAB-5A47-47E0-9954-8DF9E2F2656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2A0B5094-2ED3-400A-87EB-13E5B5C0DE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7FA1E287-1C7D-4022-8C10-5D8C3F12F4D4}"/>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B665EA88-AC16-4234-858F-7F21D2AD1DF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DAB1308F-AA34-431C-AFDF-70C7FB21D01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8B2AFE27-6AF1-459E-B94F-E07301EA4EB8}"/>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9A4067D-630B-4487-BB2A-E5DC90BB4595}"/>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BA1A4466-D335-4950-889D-9979AC38EB55}"/>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2ABC196A-8197-473C-8CCE-683304E823AD}"/>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567D4F39-0AE4-48A2-A3D1-0856418DC746}"/>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1811D075-AEC4-40E2-8C4D-8BAA2E7C7BAE}"/>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AEC6B1C3-9BD9-4395-9CEF-25B80A4C5928}"/>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B9D9A14F-C0F5-4E7A-BD97-9A2E633DFA6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675303E-7D23-4832-A50A-D51F7333AF9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95B2040E-6769-408A-8727-72186374E7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9D2A6A63-4E76-4F59-AE15-0CD71D7A46A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9F88AB82-8F54-439D-9836-91183A98D47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C32AE33-0177-4828-885A-A1952ADF20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128080</xdr:rowOff>
    </xdr:from>
    <xdr:to>
      <xdr:col>116</xdr:col>
      <xdr:colOff>114300</xdr:colOff>
      <xdr:row>61</xdr:row>
      <xdr:rowOff>58230</xdr:rowOff>
    </xdr:to>
    <xdr:sp macro="" textlink="">
      <xdr:nvSpPr>
        <xdr:cNvPr id="596" name="楕円 595">
          <a:extLst>
            <a:ext uri="{FF2B5EF4-FFF2-40B4-BE49-F238E27FC236}">
              <a16:creationId xmlns:a16="http://schemas.microsoft.com/office/drawing/2014/main" id="{0E265546-157A-435F-A2B4-521C60F3BF13}"/>
            </a:ext>
          </a:extLst>
        </xdr:cNvPr>
        <xdr:cNvSpPr/>
      </xdr:nvSpPr>
      <xdr:spPr>
        <a:xfrm>
          <a:off x="22110700" y="104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150957</xdr:rowOff>
    </xdr:from>
    <xdr:ext cx="469744" cy="259045"/>
    <xdr:sp macro="" textlink="">
      <xdr:nvSpPr>
        <xdr:cNvPr id="597" name="【学校施設】&#10;一人当たり面積該当値テキスト">
          <a:extLst>
            <a:ext uri="{FF2B5EF4-FFF2-40B4-BE49-F238E27FC236}">
              <a16:creationId xmlns:a16="http://schemas.microsoft.com/office/drawing/2014/main" id="{BA8BB5B0-13F2-4E41-9593-17C69D49B892}"/>
            </a:ext>
          </a:extLst>
        </xdr:cNvPr>
        <xdr:cNvSpPr txBox="1"/>
      </xdr:nvSpPr>
      <xdr:spPr>
        <a:xfrm>
          <a:off x="22199600" y="1026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143510</xdr:rowOff>
    </xdr:from>
    <xdr:to>
      <xdr:col>112</xdr:col>
      <xdr:colOff>38100</xdr:colOff>
      <xdr:row>61</xdr:row>
      <xdr:rowOff>73660</xdr:rowOff>
    </xdr:to>
    <xdr:sp macro="" textlink="">
      <xdr:nvSpPr>
        <xdr:cNvPr id="598" name="楕円 597">
          <a:extLst>
            <a:ext uri="{FF2B5EF4-FFF2-40B4-BE49-F238E27FC236}">
              <a16:creationId xmlns:a16="http://schemas.microsoft.com/office/drawing/2014/main" id="{8B12146A-DA75-4FE4-B759-A20C65FC8626}"/>
            </a:ext>
          </a:extLst>
        </xdr:cNvPr>
        <xdr:cNvSpPr/>
      </xdr:nvSpPr>
      <xdr:spPr>
        <a:xfrm>
          <a:off x="21272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7430</xdr:rowOff>
    </xdr:from>
    <xdr:to>
      <xdr:col>116</xdr:col>
      <xdr:colOff>63500</xdr:colOff>
      <xdr:row>61</xdr:row>
      <xdr:rowOff>22860</xdr:rowOff>
    </xdr:to>
    <xdr:cxnSp macro="">
      <xdr:nvCxnSpPr>
        <xdr:cNvPr id="599" name="直線コネクタ 598">
          <a:extLst>
            <a:ext uri="{FF2B5EF4-FFF2-40B4-BE49-F238E27FC236}">
              <a16:creationId xmlns:a16="http://schemas.microsoft.com/office/drawing/2014/main" id="{1F3CAD5E-856B-480A-8890-A74D34F2535A}"/>
            </a:ext>
          </a:extLst>
        </xdr:cNvPr>
        <xdr:cNvCxnSpPr/>
      </xdr:nvCxnSpPr>
      <xdr:spPr>
        <a:xfrm flipV="1">
          <a:off x="21323300" y="10465880"/>
          <a:ext cx="8382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78359</xdr:rowOff>
    </xdr:from>
    <xdr:to>
      <xdr:col>107</xdr:col>
      <xdr:colOff>101600</xdr:colOff>
      <xdr:row>61</xdr:row>
      <xdr:rowOff>8509</xdr:rowOff>
    </xdr:to>
    <xdr:sp macro="" textlink="">
      <xdr:nvSpPr>
        <xdr:cNvPr id="600" name="楕円 599">
          <a:extLst>
            <a:ext uri="{FF2B5EF4-FFF2-40B4-BE49-F238E27FC236}">
              <a16:creationId xmlns:a16="http://schemas.microsoft.com/office/drawing/2014/main" id="{F5FA0AAD-E867-4FF5-8F2C-D287180FE5CD}"/>
            </a:ext>
          </a:extLst>
        </xdr:cNvPr>
        <xdr:cNvSpPr/>
      </xdr:nvSpPr>
      <xdr:spPr>
        <a:xfrm>
          <a:off x="203835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129159</xdr:rowOff>
    </xdr:from>
    <xdr:to>
      <xdr:col>111</xdr:col>
      <xdr:colOff>177800</xdr:colOff>
      <xdr:row>61</xdr:row>
      <xdr:rowOff>22860</xdr:rowOff>
    </xdr:to>
    <xdr:cxnSp macro="">
      <xdr:nvCxnSpPr>
        <xdr:cNvPr id="601" name="直線コネクタ 600">
          <a:extLst>
            <a:ext uri="{FF2B5EF4-FFF2-40B4-BE49-F238E27FC236}">
              <a16:creationId xmlns:a16="http://schemas.microsoft.com/office/drawing/2014/main" id="{81221BFD-FBF2-4DC8-ABC0-E27149FE31B9}"/>
            </a:ext>
          </a:extLst>
        </xdr:cNvPr>
        <xdr:cNvCxnSpPr/>
      </xdr:nvCxnSpPr>
      <xdr:spPr>
        <a:xfrm>
          <a:off x="20434300" y="10416159"/>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152654</xdr:rowOff>
    </xdr:from>
    <xdr:to>
      <xdr:col>102</xdr:col>
      <xdr:colOff>165100</xdr:colOff>
      <xdr:row>60</xdr:row>
      <xdr:rowOff>82804</xdr:rowOff>
    </xdr:to>
    <xdr:sp macro="" textlink="">
      <xdr:nvSpPr>
        <xdr:cNvPr id="602" name="楕円 601">
          <a:extLst>
            <a:ext uri="{FF2B5EF4-FFF2-40B4-BE49-F238E27FC236}">
              <a16:creationId xmlns:a16="http://schemas.microsoft.com/office/drawing/2014/main" id="{F87E7872-25C0-45D1-98A3-F9336663C8AB}"/>
            </a:ext>
          </a:extLst>
        </xdr:cNvPr>
        <xdr:cNvSpPr/>
      </xdr:nvSpPr>
      <xdr:spPr>
        <a:xfrm>
          <a:off x="19494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32004</xdr:rowOff>
    </xdr:from>
    <xdr:to>
      <xdr:col>107</xdr:col>
      <xdr:colOff>50800</xdr:colOff>
      <xdr:row>60</xdr:row>
      <xdr:rowOff>129159</xdr:rowOff>
    </xdr:to>
    <xdr:cxnSp macro="">
      <xdr:nvCxnSpPr>
        <xdr:cNvPr id="603" name="直線コネクタ 602">
          <a:extLst>
            <a:ext uri="{FF2B5EF4-FFF2-40B4-BE49-F238E27FC236}">
              <a16:creationId xmlns:a16="http://schemas.microsoft.com/office/drawing/2014/main" id="{502CABFE-2DF8-4758-83A4-C17BFA9DB3D2}"/>
            </a:ext>
          </a:extLst>
        </xdr:cNvPr>
        <xdr:cNvCxnSpPr/>
      </xdr:nvCxnSpPr>
      <xdr:spPr>
        <a:xfrm>
          <a:off x="19545300" y="10319004"/>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169228</xdr:rowOff>
    </xdr:from>
    <xdr:to>
      <xdr:col>98</xdr:col>
      <xdr:colOff>38100</xdr:colOff>
      <xdr:row>60</xdr:row>
      <xdr:rowOff>99378</xdr:rowOff>
    </xdr:to>
    <xdr:sp macro="" textlink="">
      <xdr:nvSpPr>
        <xdr:cNvPr id="604" name="楕円 603">
          <a:extLst>
            <a:ext uri="{FF2B5EF4-FFF2-40B4-BE49-F238E27FC236}">
              <a16:creationId xmlns:a16="http://schemas.microsoft.com/office/drawing/2014/main" id="{83996546-A659-4E1C-96EE-3C5AD032377E}"/>
            </a:ext>
          </a:extLst>
        </xdr:cNvPr>
        <xdr:cNvSpPr/>
      </xdr:nvSpPr>
      <xdr:spPr>
        <a:xfrm>
          <a:off x="18605500" y="1028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32004</xdr:rowOff>
    </xdr:from>
    <xdr:to>
      <xdr:col>102</xdr:col>
      <xdr:colOff>114300</xdr:colOff>
      <xdr:row>60</xdr:row>
      <xdr:rowOff>48578</xdr:rowOff>
    </xdr:to>
    <xdr:cxnSp macro="">
      <xdr:nvCxnSpPr>
        <xdr:cNvPr id="605" name="直線コネクタ 604">
          <a:extLst>
            <a:ext uri="{FF2B5EF4-FFF2-40B4-BE49-F238E27FC236}">
              <a16:creationId xmlns:a16="http://schemas.microsoft.com/office/drawing/2014/main" id="{33CA1ADD-1569-4BBD-9274-6E4C4F8F278D}"/>
            </a:ext>
          </a:extLst>
        </xdr:cNvPr>
        <xdr:cNvCxnSpPr/>
      </xdr:nvCxnSpPr>
      <xdr:spPr>
        <a:xfrm flipV="1">
          <a:off x="18656300" y="10319004"/>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B9BAA6AD-2598-40BF-83D3-56457C0DCAE7}"/>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C24DA47B-464A-434A-B3F0-9215AB750711}"/>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1D6F3EC0-E53D-450E-848A-52E4A867DE71}"/>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C33593A4-8511-4174-A7CE-3619F7FD34E1}"/>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90187</xdr:rowOff>
    </xdr:from>
    <xdr:ext cx="469744" cy="259045"/>
    <xdr:sp macro="" textlink="">
      <xdr:nvSpPr>
        <xdr:cNvPr id="610" name="n_1mainValue【学校施設】&#10;一人当たり面積">
          <a:extLst>
            <a:ext uri="{FF2B5EF4-FFF2-40B4-BE49-F238E27FC236}">
              <a16:creationId xmlns:a16="http://schemas.microsoft.com/office/drawing/2014/main" id="{B426C212-B625-4C06-8BFA-733CB2F75C88}"/>
            </a:ext>
          </a:extLst>
        </xdr:cNvPr>
        <xdr:cNvSpPr txBox="1"/>
      </xdr:nvSpPr>
      <xdr:spPr>
        <a:xfrm>
          <a:off x="210757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11" name="n_2mainValue【学校施設】&#10;一人当たり面積">
          <a:extLst>
            <a:ext uri="{FF2B5EF4-FFF2-40B4-BE49-F238E27FC236}">
              <a16:creationId xmlns:a16="http://schemas.microsoft.com/office/drawing/2014/main" id="{3BD60D57-253F-4270-91A8-A3175B284104}"/>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99331</xdr:rowOff>
    </xdr:from>
    <xdr:ext cx="469744" cy="259045"/>
    <xdr:sp macro="" textlink="">
      <xdr:nvSpPr>
        <xdr:cNvPr id="612" name="n_3mainValue【学校施設】&#10;一人当たり面積">
          <a:extLst>
            <a:ext uri="{FF2B5EF4-FFF2-40B4-BE49-F238E27FC236}">
              <a16:creationId xmlns:a16="http://schemas.microsoft.com/office/drawing/2014/main" id="{F3BE96D0-C54D-46DB-A4E3-55639D2F511C}"/>
            </a:ext>
          </a:extLst>
        </xdr:cNvPr>
        <xdr:cNvSpPr txBox="1"/>
      </xdr:nvSpPr>
      <xdr:spPr>
        <a:xfrm>
          <a:off x="19310427" y="1004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115905</xdr:rowOff>
    </xdr:from>
    <xdr:ext cx="469744" cy="259045"/>
    <xdr:sp macro="" textlink="">
      <xdr:nvSpPr>
        <xdr:cNvPr id="613" name="n_4mainValue【学校施設】&#10;一人当たり面積">
          <a:extLst>
            <a:ext uri="{FF2B5EF4-FFF2-40B4-BE49-F238E27FC236}">
              <a16:creationId xmlns:a16="http://schemas.microsoft.com/office/drawing/2014/main" id="{53583E1B-CAE1-465D-82EC-480750CE19ED}"/>
            </a:ext>
          </a:extLst>
        </xdr:cNvPr>
        <xdr:cNvSpPr txBox="1"/>
      </xdr:nvSpPr>
      <xdr:spPr>
        <a:xfrm>
          <a:off x="18421427" y="100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70ED0CCE-D55E-4A18-BB64-32F250995AE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DF72CE48-49E3-4741-99EE-E958732FF0E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94843C1-672B-4D2B-91CF-62BE520034C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7F02FB5F-4B48-40B9-A6BC-931BF55577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2742ACDD-79DF-4E6F-852E-162570E3D27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8E3EDDC6-99C7-4DDD-9939-4332E1E0CF3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E34518F7-8074-460E-BA4E-9CF09C709B6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5171014D-6351-4863-B777-76C60FE9AC6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4E994568-8C14-420B-9902-5BFDE3C509B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93D74F61-4287-49D5-8091-CA92A7B6612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74547321-064F-4BC9-BD85-6537DAEDA2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6B688E87-89CD-4D92-8DEC-20ADE6D244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8F45A56F-83B0-40E5-9D36-0B0B4254B5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960490F8-F542-4520-A4D4-22F725C109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C21DF7FB-B93D-4566-A707-B380E65D69F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61D39773-57A7-4D29-A0B8-87893173BE4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F8FB413D-29CF-4AF9-B9D7-4966508C144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D62357E0-0902-46C9-9556-5228CBE4BD3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17B58CF-C2E6-4846-A461-69364601B9A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964A6675-9D01-438E-A2DE-ED52CCD0E5B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C7B8B4AD-D9AB-4BE5-B25F-35569936ED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6BAE2FD2-2C82-4618-A727-DE4A2930A96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78C5AD79-38CB-4A1D-850D-0F0ED2491B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45CF1459-E5EC-4764-85C8-033192CACD7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32589175-3A92-4558-8354-AD26C16B7F7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148EDE4B-3E45-4EF0-85BC-BDC04F7397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DBDBAC0D-66FD-420D-A8C8-54A2F23366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53861966-F63B-419D-8C81-5BCB048AB2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915485E3-5899-4FE3-916A-6A5027A1A18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CA75349B-9C8F-4310-92E4-E4F46EC4493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12C1F736-F7CD-42EF-BFA7-A28E83FC481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994B2319-242C-4CFE-BCD7-CA17F5DF7B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F1F24140-1904-42F0-811A-05D29F79B31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D04CA05E-7C49-4942-985F-47C1F02CBD3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89442594-F5AC-4A62-9F7D-0B9218D7A7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DD02D8FF-BFF6-437A-BAC4-322DF7598B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ADCA46EE-2545-497F-9046-D63FD6BC698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C1A8EE51-9FDB-45C0-8A4D-1BD8761BCA8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62C260B9-57D5-4CEC-B690-6934FA4C4DE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53A9F64D-5495-4D48-BB3B-EA04ED08695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F3705E8A-B030-44D4-8BE5-C81D669110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77C24B3F-53DE-4F8E-B83E-B8AD693812B5}"/>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E29E08FA-7DB7-42F0-A274-8C1004D41A8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0519F9B6-CF21-4E7C-80A5-2897B126830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58" name="【公民館】&#10;有形固定資産減価償却率最大値テキスト">
          <a:extLst>
            <a:ext uri="{FF2B5EF4-FFF2-40B4-BE49-F238E27FC236}">
              <a16:creationId xmlns:a16="http://schemas.microsoft.com/office/drawing/2014/main" id="{07DCBBBB-690D-4802-BB69-1C2F52B3A33F}"/>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59" name="直線コネクタ 658">
          <a:extLst>
            <a:ext uri="{FF2B5EF4-FFF2-40B4-BE49-F238E27FC236}">
              <a16:creationId xmlns:a16="http://schemas.microsoft.com/office/drawing/2014/main" id="{C074E908-73C9-43D1-B508-86A772D0ED09}"/>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0" name="【公民館】&#10;有形固定資産減価償却率平均値テキスト">
          <a:extLst>
            <a:ext uri="{FF2B5EF4-FFF2-40B4-BE49-F238E27FC236}">
              <a16:creationId xmlns:a16="http://schemas.microsoft.com/office/drawing/2014/main" id="{3EF43C81-BB85-46D7-BDFC-75BC2258A3E4}"/>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1" name="フローチャート: 判断 660">
          <a:extLst>
            <a:ext uri="{FF2B5EF4-FFF2-40B4-BE49-F238E27FC236}">
              <a16:creationId xmlns:a16="http://schemas.microsoft.com/office/drawing/2014/main" id="{5E030498-8141-49E5-ABEE-1FAE3ACCB93B}"/>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2" name="フローチャート: 判断 661">
          <a:extLst>
            <a:ext uri="{FF2B5EF4-FFF2-40B4-BE49-F238E27FC236}">
              <a16:creationId xmlns:a16="http://schemas.microsoft.com/office/drawing/2014/main" id="{A428E908-DBFD-4DF6-84C4-68D4BFAA7652}"/>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3" name="フローチャート: 判断 662">
          <a:extLst>
            <a:ext uri="{FF2B5EF4-FFF2-40B4-BE49-F238E27FC236}">
              <a16:creationId xmlns:a16="http://schemas.microsoft.com/office/drawing/2014/main" id="{1C3AD81B-BF50-48A0-8E5F-C0230B5B4B8C}"/>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4" name="フローチャート: 判断 663">
          <a:extLst>
            <a:ext uri="{FF2B5EF4-FFF2-40B4-BE49-F238E27FC236}">
              <a16:creationId xmlns:a16="http://schemas.microsoft.com/office/drawing/2014/main" id="{BC410BAC-D424-4F63-8423-552FF77ED787}"/>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5" name="フローチャート: 判断 664">
          <a:extLst>
            <a:ext uri="{FF2B5EF4-FFF2-40B4-BE49-F238E27FC236}">
              <a16:creationId xmlns:a16="http://schemas.microsoft.com/office/drawing/2014/main" id="{EFC40D50-1C78-4615-97D3-D5E866FC2AEC}"/>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1D8D1F71-ABDA-496C-88D4-D412D14E20A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40C544E4-53F5-4A67-BFC6-B1C1D1C6E42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D2B3C65D-BE20-46A6-A9CA-31C478CFE9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63186B5A-D607-4290-9CA0-01EB9E6115C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06CBFB9-C121-49C6-971D-E43E194DC4C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136434</xdr:rowOff>
    </xdr:from>
    <xdr:to>
      <xdr:col>85</xdr:col>
      <xdr:colOff>177800</xdr:colOff>
      <xdr:row>107</xdr:row>
      <xdr:rowOff>66584</xdr:rowOff>
    </xdr:to>
    <xdr:sp macro="" textlink="">
      <xdr:nvSpPr>
        <xdr:cNvPr id="671" name="楕円 670">
          <a:extLst>
            <a:ext uri="{FF2B5EF4-FFF2-40B4-BE49-F238E27FC236}">
              <a16:creationId xmlns:a16="http://schemas.microsoft.com/office/drawing/2014/main" id="{0813F257-1159-4540-ACE2-FCD63E5B6C7C}"/>
            </a:ext>
          </a:extLst>
        </xdr:cNvPr>
        <xdr:cNvSpPr/>
      </xdr:nvSpPr>
      <xdr:spPr>
        <a:xfrm>
          <a:off x="162687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114861</xdr:rowOff>
    </xdr:from>
    <xdr:ext cx="405111" cy="259045"/>
    <xdr:sp macro="" textlink="">
      <xdr:nvSpPr>
        <xdr:cNvPr id="672" name="【公民館】&#10;有形固定資産減価償却率該当値テキスト">
          <a:extLst>
            <a:ext uri="{FF2B5EF4-FFF2-40B4-BE49-F238E27FC236}">
              <a16:creationId xmlns:a16="http://schemas.microsoft.com/office/drawing/2014/main" id="{57D42BD8-E766-4247-AC69-FDAA764DE54C}"/>
            </a:ext>
          </a:extLst>
        </xdr:cNvPr>
        <xdr:cNvSpPr txBox="1"/>
      </xdr:nvSpPr>
      <xdr:spPr>
        <a:xfrm>
          <a:off x="16357600"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107043</xdr:rowOff>
    </xdr:from>
    <xdr:to>
      <xdr:col>81</xdr:col>
      <xdr:colOff>101600</xdr:colOff>
      <xdr:row>107</xdr:row>
      <xdr:rowOff>37193</xdr:rowOff>
    </xdr:to>
    <xdr:sp macro="" textlink="">
      <xdr:nvSpPr>
        <xdr:cNvPr id="673" name="楕円 672">
          <a:extLst>
            <a:ext uri="{FF2B5EF4-FFF2-40B4-BE49-F238E27FC236}">
              <a16:creationId xmlns:a16="http://schemas.microsoft.com/office/drawing/2014/main" id="{46EDEF28-F9E1-4E92-9A7F-18AE6B16AFBF}"/>
            </a:ext>
          </a:extLst>
        </xdr:cNvPr>
        <xdr:cNvSpPr/>
      </xdr:nvSpPr>
      <xdr:spPr>
        <a:xfrm>
          <a:off x="15430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157843</xdr:rowOff>
    </xdr:from>
    <xdr:to>
      <xdr:col>85</xdr:col>
      <xdr:colOff>127000</xdr:colOff>
      <xdr:row>107</xdr:row>
      <xdr:rowOff>15784</xdr:rowOff>
    </xdr:to>
    <xdr:cxnSp macro="">
      <xdr:nvCxnSpPr>
        <xdr:cNvPr id="674" name="直線コネクタ 673">
          <a:extLst>
            <a:ext uri="{FF2B5EF4-FFF2-40B4-BE49-F238E27FC236}">
              <a16:creationId xmlns:a16="http://schemas.microsoft.com/office/drawing/2014/main" id="{47DF3F13-2218-4226-BAFE-3AD036CE3D8D}"/>
            </a:ext>
          </a:extLst>
        </xdr:cNvPr>
        <xdr:cNvCxnSpPr/>
      </xdr:nvCxnSpPr>
      <xdr:spPr>
        <a:xfrm>
          <a:off x="15481300" y="1833154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76019</xdr:rowOff>
    </xdr:from>
    <xdr:to>
      <xdr:col>76</xdr:col>
      <xdr:colOff>165100</xdr:colOff>
      <xdr:row>107</xdr:row>
      <xdr:rowOff>6169</xdr:rowOff>
    </xdr:to>
    <xdr:sp macro="" textlink="">
      <xdr:nvSpPr>
        <xdr:cNvPr id="675" name="楕円 674">
          <a:extLst>
            <a:ext uri="{FF2B5EF4-FFF2-40B4-BE49-F238E27FC236}">
              <a16:creationId xmlns:a16="http://schemas.microsoft.com/office/drawing/2014/main" id="{3AE2FD43-3E24-4CDA-87BD-68631774FF3A}"/>
            </a:ext>
          </a:extLst>
        </xdr:cNvPr>
        <xdr:cNvSpPr/>
      </xdr:nvSpPr>
      <xdr:spPr>
        <a:xfrm>
          <a:off x="145415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126819</xdr:rowOff>
    </xdr:from>
    <xdr:to>
      <xdr:col>81</xdr:col>
      <xdr:colOff>50800</xdr:colOff>
      <xdr:row>106</xdr:row>
      <xdr:rowOff>157843</xdr:rowOff>
    </xdr:to>
    <xdr:cxnSp macro="">
      <xdr:nvCxnSpPr>
        <xdr:cNvPr id="676" name="直線コネクタ 675">
          <a:extLst>
            <a:ext uri="{FF2B5EF4-FFF2-40B4-BE49-F238E27FC236}">
              <a16:creationId xmlns:a16="http://schemas.microsoft.com/office/drawing/2014/main" id="{862B1715-97F7-4E5F-AA08-36C360FB1790}"/>
            </a:ext>
          </a:extLst>
        </xdr:cNvPr>
        <xdr:cNvCxnSpPr/>
      </xdr:nvCxnSpPr>
      <xdr:spPr>
        <a:xfrm>
          <a:off x="14592300" y="183005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44994</xdr:rowOff>
    </xdr:from>
    <xdr:to>
      <xdr:col>72</xdr:col>
      <xdr:colOff>38100</xdr:colOff>
      <xdr:row>106</xdr:row>
      <xdr:rowOff>146594</xdr:rowOff>
    </xdr:to>
    <xdr:sp macro="" textlink="">
      <xdr:nvSpPr>
        <xdr:cNvPr id="677" name="楕円 676">
          <a:extLst>
            <a:ext uri="{FF2B5EF4-FFF2-40B4-BE49-F238E27FC236}">
              <a16:creationId xmlns:a16="http://schemas.microsoft.com/office/drawing/2014/main" id="{2D75019C-01CE-4014-938E-6D5706AC2AEF}"/>
            </a:ext>
          </a:extLst>
        </xdr:cNvPr>
        <xdr:cNvSpPr/>
      </xdr:nvSpPr>
      <xdr:spPr>
        <a:xfrm>
          <a:off x="13652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95794</xdr:rowOff>
    </xdr:from>
    <xdr:to>
      <xdr:col>76</xdr:col>
      <xdr:colOff>114300</xdr:colOff>
      <xdr:row>106</xdr:row>
      <xdr:rowOff>126819</xdr:rowOff>
    </xdr:to>
    <xdr:cxnSp macro="">
      <xdr:nvCxnSpPr>
        <xdr:cNvPr id="678" name="直線コネクタ 677">
          <a:extLst>
            <a:ext uri="{FF2B5EF4-FFF2-40B4-BE49-F238E27FC236}">
              <a16:creationId xmlns:a16="http://schemas.microsoft.com/office/drawing/2014/main" id="{FE881BE8-F2CC-46EE-8A13-7F5CE139D99E}"/>
            </a:ext>
          </a:extLst>
        </xdr:cNvPr>
        <xdr:cNvCxnSpPr/>
      </xdr:nvCxnSpPr>
      <xdr:spPr>
        <a:xfrm>
          <a:off x="13703300" y="182694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xdr:rowOff>
    </xdr:from>
    <xdr:to>
      <xdr:col>67</xdr:col>
      <xdr:colOff>101600</xdr:colOff>
      <xdr:row>106</xdr:row>
      <xdr:rowOff>115570</xdr:rowOff>
    </xdr:to>
    <xdr:sp macro="" textlink="">
      <xdr:nvSpPr>
        <xdr:cNvPr id="679" name="楕円 678">
          <a:extLst>
            <a:ext uri="{FF2B5EF4-FFF2-40B4-BE49-F238E27FC236}">
              <a16:creationId xmlns:a16="http://schemas.microsoft.com/office/drawing/2014/main" id="{12955735-17DC-4209-AF04-4C5CFDA865C6}"/>
            </a:ext>
          </a:extLst>
        </xdr:cNvPr>
        <xdr:cNvSpPr/>
      </xdr:nvSpPr>
      <xdr:spPr>
        <a:xfrm>
          <a:off x="12763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64770</xdr:rowOff>
    </xdr:from>
    <xdr:to>
      <xdr:col>71</xdr:col>
      <xdr:colOff>177800</xdr:colOff>
      <xdr:row>106</xdr:row>
      <xdr:rowOff>95794</xdr:rowOff>
    </xdr:to>
    <xdr:cxnSp macro="">
      <xdr:nvCxnSpPr>
        <xdr:cNvPr id="680" name="直線コネクタ 679">
          <a:extLst>
            <a:ext uri="{FF2B5EF4-FFF2-40B4-BE49-F238E27FC236}">
              <a16:creationId xmlns:a16="http://schemas.microsoft.com/office/drawing/2014/main" id="{A068382A-5B5B-4F4B-8CC0-B0C07B102C9F}"/>
            </a:ext>
          </a:extLst>
        </xdr:cNvPr>
        <xdr:cNvCxnSpPr/>
      </xdr:nvCxnSpPr>
      <xdr:spPr>
        <a:xfrm>
          <a:off x="12814300" y="1823847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1" name="n_1aveValue【公民館】&#10;有形固定資産減価償却率">
          <a:extLst>
            <a:ext uri="{FF2B5EF4-FFF2-40B4-BE49-F238E27FC236}">
              <a16:creationId xmlns:a16="http://schemas.microsoft.com/office/drawing/2014/main" id="{A9395326-BC8F-4F6B-A4C6-9F84E7E05F99}"/>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2" name="n_2aveValue【公民館】&#10;有形固定資産減価償却率">
          <a:extLst>
            <a:ext uri="{FF2B5EF4-FFF2-40B4-BE49-F238E27FC236}">
              <a16:creationId xmlns:a16="http://schemas.microsoft.com/office/drawing/2014/main" id="{8D62FE43-342A-4544-86FD-CDF30068FA2F}"/>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3" name="n_3aveValue【公民館】&#10;有形固定資産減価償却率">
          <a:extLst>
            <a:ext uri="{FF2B5EF4-FFF2-40B4-BE49-F238E27FC236}">
              <a16:creationId xmlns:a16="http://schemas.microsoft.com/office/drawing/2014/main" id="{81C37004-2182-496E-98CA-067210669253}"/>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4" name="n_4aveValue【公民館】&#10;有形固定資産減価償却率">
          <a:extLst>
            <a:ext uri="{FF2B5EF4-FFF2-40B4-BE49-F238E27FC236}">
              <a16:creationId xmlns:a16="http://schemas.microsoft.com/office/drawing/2014/main" id="{641E1D66-A673-45DF-8E39-76BAC1FC94CE}"/>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28320</xdr:rowOff>
    </xdr:from>
    <xdr:ext cx="405111" cy="259045"/>
    <xdr:sp macro="" textlink="">
      <xdr:nvSpPr>
        <xdr:cNvPr id="685" name="n_1mainValue【公民館】&#10;有形固定資産減価償却率">
          <a:extLst>
            <a:ext uri="{FF2B5EF4-FFF2-40B4-BE49-F238E27FC236}">
              <a16:creationId xmlns:a16="http://schemas.microsoft.com/office/drawing/2014/main" id="{3145EDCD-9627-422A-A829-4B211E720481}"/>
            </a:ext>
          </a:extLst>
        </xdr:cNvPr>
        <xdr:cNvSpPr txBox="1"/>
      </xdr:nvSpPr>
      <xdr:spPr>
        <a:xfrm>
          <a:off x="152660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168746</xdr:rowOff>
    </xdr:from>
    <xdr:ext cx="405111" cy="259045"/>
    <xdr:sp macro="" textlink="">
      <xdr:nvSpPr>
        <xdr:cNvPr id="686" name="n_2mainValue【公民館】&#10;有形固定資産減価償却率">
          <a:extLst>
            <a:ext uri="{FF2B5EF4-FFF2-40B4-BE49-F238E27FC236}">
              <a16:creationId xmlns:a16="http://schemas.microsoft.com/office/drawing/2014/main" id="{5AA9E3A6-E1DE-44F9-9925-53F04D9FD927}"/>
            </a:ext>
          </a:extLst>
        </xdr:cNvPr>
        <xdr:cNvSpPr txBox="1"/>
      </xdr:nvSpPr>
      <xdr:spPr>
        <a:xfrm>
          <a:off x="14389744" y="1834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137721</xdr:rowOff>
    </xdr:from>
    <xdr:ext cx="405111" cy="259045"/>
    <xdr:sp macro="" textlink="">
      <xdr:nvSpPr>
        <xdr:cNvPr id="687" name="n_3mainValue【公民館】&#10;有形固定資産減価償却率">
          <a:extLst>
            <a:ext uri="{FF2B5EF4-FFF2-40B4-BE49-F238E27FC236}">
              <a16:creationId xmlns:a16="http://schemas.microsoft.com/office/drawing/2014/main" id="{D6A76076-A590-494C-B809-405A949B7B6B}"/>
            </a:ext>
          </a:extLst>
        </xdr:cNvPr>
        <xdr:cNvSpPr txBox="1"/>
      </xdr:nvSpPr>
      <xdr:spPr>
        <a:xfrm>
          <a:off x="13500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106697</xdr:rowOff>
    </xdr:from>
    <xdr:ext cx="405111" cy="259045"/>
    <xdr:sp macro="" textlink="">
      <xdr:nvSpPr>
        <xdr:cNvPr id="688" name="n_4mainValue【公民館】&#10;有形固定資産減価償却率">
          <a:extLst>
            <a:ext uri="{FF2B5EF4-FFF2-40B4-BE49-F238E27FC236}">
              <a16:creationId xmlns:a16="http://schemas.microsoft.com/office/drawing/2014/main" id="{C5BFBFD9-EDDC-48E6-951D-7FA2C75F2B53}"/>
            </a:ext>
          </a:extLst>
        </xdr:cNvPr>
        <xdr:cNvSpPr txBox="1"/>
      </xdr:nvSpPr>
      <xdr:spPr>
        <a:xfrm>
          <a:off x="12611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D1E07828-59BC-4632-B8B5-CF7B8FFC6C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1D0CD07E-E909-43D5-882A-9BD057D8CFD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F6AD8020-B451-4885-965E-B74D025F62A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A7B77E85-CA59-432D-B446-C3CE238218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591703C2-1C1D-458B-B97E-B108763BC3C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10BE70D9-ABDB-42B6-BE71-87DDDB421A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175B0008-E415-4554-8798-C6CF4BBD8DC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299BAFA5-D5C8-414A-9BDA-B3AF8ED2E0D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CCFDCE04-B6B0-4643-A4C7-97A18045E59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1B3C738F-D3EA-492B-B175-F2721A411FE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F49EB3A8-CBAC-43C9-ADD6-AB0334D20F5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9E09AC66-73A1-45C1-A9C9-BF0489FC073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7A3DD558-6547-4822-90DE-DD691A6B498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BF2434C7-5CF7-487C-ACA9-40E0B262198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F7B39AF9-3991-4415-BC01-D8C5FF6D88E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0255D521-8F39-4750-9190-15F6F2AF21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124EB964-3ED9-4F4F-BE49-FAC05D47156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2A313FD8-E1D1-45B2-AD4B-C631B084A17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CE5B7FE-F2CC-498D-9BA9-BE48713116B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EB6120DD-5FDF-45AA-8D66-61A542931A0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B1C15284-E2CC-478F-A0EB-62C34AD5DFC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5BB6EF47-F501-41A5-95AF-5D046CEB6CD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B86E75A2-EADF-455A-B88B-F26863C8361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F08C30A5-4F97-4B04-AB85-D833360CBE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98447426-CDF9-4EDE-BF9C-82129E995B3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4" name="直線コネクタ 713">
          <a:extLst>
            <a:ext uri="{FF2B5EF4-FFF2-40B4-BE49-F238E27FC236}">
              <a16:creationId xmlns:a16="http://schemas.microsoft.com/office/drawing/2014/main" id="{92C0F9B4-4100-4E33-98A9-E419AE189005}"/>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5" name="【公民館】&#10;一人当たり面積最小値テキスト">
          <a:extLst>
            <a:ext uri="{FF2B5EF4-FFF2-40B4-BE49-F238E27FC236}">
              <a16:creationId xmlns:a16="http://schemas.microsoft.com/office/drawing/2014/main" id="{3A03D99D-02AC-4E77-A906-2799314363E4}"/>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6" name="直線コネクタ 715">
          <a:extLst>
            <a:ext uri="{FF2B5EF4-FFF2-40B4-BE49-F238E27FC236}">
              <a16:creationId xmlns:a16="http://schemas.microsoft.com/office/drawing/2014/main" id="{B91EA451-2363-4FBA-A060-0A1794CCE54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7" name="【公民館】&#10;一人当たり面積最大値テキスト">
          <a:extLst>
            <a:ext uri="{FF2B5EF4-FFF2-40B4-BE49-F238E27FC236}">
              <a16:creationId xmlns:a16="http://schemas.microsoft.com/office/drawing/2014/main" id="{4EE626AC-4247-4263-9D06-E0FD2713845E}"/>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18" name="直線コネクタ 717">
          <a:extLst>
            <a:ext uri="{FF2B5EF4-FFF2-40B4-BE49-F238E27FC236}">
              <a16:creationId xmlns:a16="http://schemas.microsoft.com/office/drawing/2014/main" id="{C09F0926-58DB-48B4-BE7B-8AD701542967}"/>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19" name="【公民館】&#10;一人当たり面積平均値テキスト">
          <a:extLst>
            <a:ext uri="{FF2B5EF4-FFF2-40B4-BE49-F238E27FC236}">
              <a16:creationId xmlns:a16="http://schemas.microsoft.com/office/drawing/2014/main" id="{359ACB78-A723-4CE4-968E-915F87B7DDE1}"/>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0" name="フローチャート: 判断 719">
          <a:extLst>
            <a:ext uri="{FF2B5EF4-FFF2-40B4-BE49-F238E27FC236}">
              <a16:creationId xmlns:a16="http://schemas.microsoft.com/office/drawing/2014/main" id="{61CAD213-858C-41B3-A652-EA31D2C753E3}"/>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1" name="フローチャート: 判断 720">
          <a:extLst>
            <a:ext uri="{FF2B5EF4-FFF2-40B4-BE49-F238E27FC236}">
              <a16:creationId xmlns:a16="http://schemas.microsoft.com/office/drawing/2014/main" id="{03F2510A-6465-453C-BB97-C12B7251D907}"/>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2" name="フローチャート: 判断 721">
          <a:extLst>
            <a:ext uri="{FF2B5EF4-FFF2-40B4-BE49-F238E27FC236}">
              <a16:creationId xmlns:a16="http://schemas.microsoft.com/office/drawing/2014/main" id="{A5C0F955-A3F5-4115-BB38-9C5F3055C25D}"/>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3" name="フローチャート: 判断 722">
          <a:extLst>
            <a:ext uri="{FF2B5EF4-FFF2-40B4-BE49-F238E27FC236}">
              <a16:creationId xmlns:a16="http://schemas.microsoft.com/office/drawing/2014/main" id="{4286A2D5-0ED2-45EE-A230-12378CEFA446}"/>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4" name="フローチャート: 判断 723">
          <a:extLst>
            <a:ext uri="{FF2B5EF4-FFF2-40B4-BE49-F238E27FC236}">
              <a16:creationId xmlns:a16="http://schemas.microsoft.com/office/drawing/2014/main" id="{78441E32-6F68-41C6-8AFF-934CFBE86D67}"/>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85BB1EB8-CA38-47A3-8E5E-7EE86DAAC1D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CBE7FFA6-98DA-41A0-A0D7-963D040F0D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46F5AC5-9B18-4660-818A-6E0862B6475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4F2B2E64-8CFC-41F2-9850-93D9B5B6D7E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683C789B-5EC5-4362-BC1B-EB9A41507D0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730" name="楕円 729">
          <a:extLst>
            <a:ext uri="{FF2B5EF4-FFF2-40B4-BE49-F238E27FC236}">
              <a16:creationId xmlns:a16="http://schemas.microsoft.com/office/drawing/2014/main" id="{35B088A0-13FF-41DA-8BBB-352372C681BB}"/>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731" name="【公民館】&#10;一人当たり面積該当値テキスト">
          <a:extLst>
            <a:ext uri="{FF2B5EF4-FFF2-40B4-BE49-F238E27FC236}">
              <a16:creationId xmlns:a16="http://schemas.microsoft.com/office/drawing/2014/main" id="{01D360C5-6EC8-4F28-838C-E78150679BB5}"/>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123371</xdr:rowOff>
    </xdr:from>
    <xdr:to>
      <xdr:col>112</xdr:col>
      <xdr:colOff>38100</xdr:colOff>
      <xdr:row>107</xdr:row>
      <xdr:rowOff>53521</xdr:rowOff>
    </xdr:to>
    <xdr:sp macro="" textlink="">
      <xdr:nvSpPr>
        <xdr:cNvPr id="732" name="楕円 731">
          <a:extLst>
            <a:ext uri="{FF2B5EF4-FFF2-40B4-BE49-F238E27FC236}">
              <a16:creationId xmlns:a16="http://schemas.microsoft.com/office/drawing/2014/main" id="{BA364AF6-FF31-414C-8613-C03DC542FCD6}"/>
            </a:ext>
          </a:extLst>
        </xdr:cNvPr>
        <xdr:cNvSpPr/>
      </xdr:nvSpPr>
      <xdr:spPr>
        <a:xfrm>
          <a:off x="21272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2721</xdr:rowOff>
    </xdr:to>
    <xdr:cxnSp macro="">
      <xdr:nvCxnSpPr>
        <xdr:cNvPr id="733" name="直線コネクタ 732">
          <a:extLst>
            <a:ext uri="{FF2B5EF4-FFF2-40B4-BE49-F238E27FC236}">
              <a16:creationId xmlns:a16="http://schemas.microsoft.com/office/drawing/2014/main" id="{1ADB8E50-067C-49D5-935A-CE3E92D88F39}"/>
            </a:ext>
          </a:extLst>
        </xdr:cNvPr>
        <xdr:cNvCxnSpPr/>
      </xdr:nvCxnSpPr>
      <xdr:spPr>
        <a:xfrm flipV="1">
          <a:off x="21323300" y="1834133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楕円 733">
          <a:extLst>
            <a:ext uri="{FF2B5EF4-FFF2-40B4-BE49-F238E27FC236}">
              <a16:creationId xmlns:a16="http://schemas.microsoft.com/office/drawing/2014/main" id="{E1188ED1-6203-43A1-8420-01665598F027}"/>
            </a:ext>
          </a:extLst>
        </xdr:cNvPr>
        <xdr:cNvSpPr/>
      </xdr:nvSpPr>
      <xdr:spPr>
        <a:xfrm>
          <a:off x="20383500" y="1830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2721</xdr:rowOff>
    </xdr:from>
    <xdr:to>
      <xdr:col>111</xdr:col>
      <xdr:colOff>177800</xdr:colOff>
      <xdr:row>107</xdr:row>
      <xdr:rowOff>5987</xdr:rowOff>
    </xdr:to>
    <xdr:cxnSp macro="">
      <xdr:nvCxnSpPr>
        <xdr:cNvPr id="735" name="直線コネクタ 734">
          <a:extLst>
            <a:ext uri="{FF2B5EF4-FFF2-40B4-BE49-F238E27FC236}">
              <a16:creationId xmlns:a16="http://schemas.microsoft.com/office/drawing/2014/main" id="{4E1BBEFC-31AC-4640-8CA0-3C7A315B9CCF}"/>
            </a:ext>
          </a:extLst>
        </xdr:cNvPr>
        <xdr:cNvCxnSpPr/>
      </xdr:nvCxnSpPr>
      <xdr:spPr>
        <a:xfrm flipV="1">
          <a:off x="20434300" y="183478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133169</xdr:rowOff>
    </xdr:from>
    <xdr:to>
      <xdr:col>102</xdr:col>
      <xdr:colOff>165100</xdr:colOff>
      <xdr:row>107</xdr:row>
      <xdr:rowOff>63319</xdr:rowOff>
    </xdr:to>
    <xdr:sp macro="" textlink="">
      <xdr:nvSpPr>
        <xdr:cNvPr id="736" name="楕円 735">
          <a:extLst>
            <a:ext uri="{FF2B5EF4-FFF2-40B4-BE49-F238E27FC236}">
              <a16:creationId xmlns:a16="http://schemas.microsoft.com/office/drawing/2014/main" id="{0EB31CAC-EBB9-4D8F-9AC3-1CECFD6A4D4F}"/>
            </a:ext>
          </a:extLst>
        </xdr:cNvPr>
        <xdr:cNvSpPr/>
      </xdr:nvSpPr>
      <xdr:spPr>
        <a:xfrm>
          <a:off x="19494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5987</xdr:rowOff>
    </xdr:from>
    <xdr:to>
      <xdr:col>107</xdr:col>
      <xdr:colOff>50800</xdr:colOff>
      <xdr:row>107</xdr:row>
      <xdr:rowOff>12519</xdr:rowOff>
    </xdr:to>
    <xdr:cxnSp macro="">
      <xdr:nvCxnSpPr>
        <xdr:cNvPr id="737" name="直線コネクタ 736">
          <a:extLst>
            <a:ext uri="{FF2B5EF4-FFF2-40B4-BE49-F238E27FC236}">
              <a16:creationId xmlns:a16="http://schemas.microsoft.com/office/drawing/2014/main" id="{91049678-4A0B-4498-8A86-9D3D8037D5B3}"/>
            </a:ext>
          </a:extLst>
        </xdr:cNvPr>
        <xdr:cNvCxnSpPr/>
      </xdr:nvCxnSpPr>
      <xdr:spPr>
        <a:xfrm flipV="1">
          <a:off x="19545300" y="183511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738" name="楕円 737">
          <a:extLst>
            <a:ext uri="{FF2B5EF4-FFF2-40B4-BE49-F238E27FC236}">
              <a16:creationId xmlns:a16="http://schemas.microsoft.com/office/drawing/2014/main" id="{C12C1594-1EF3-4ACF-894B-070798C54D8C}"/>
            </a:ext>
          </a:extLst>
        </xdr:cNvPr>
        <xdr:cNvSpPr/>
      </xdr:nvSpPr>
      <xdr:spPr>
        <a:xfrm>
          <a:off x="18605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12519</xdr:rowOff>
    </xdr:from>
    <xdr:to>
      <xdr:col>102</xdr:col>
      <xdr:colOff>114300</xdr:colOff>
      <xdr:row>107</xdr:row>
      <xdr:rowOff>19050</xdr:rowOff>
    </xdr:to>
    <xdr:cxnSp macro="">
      <xdr:nvCxnSpPr>
        <xdr:cNvPr id="739" name="直線コネクタ 738">
          <a:extLst>
            <a:ext uri="{FF2B5EF4-FFF2-40B4-BE49-F238E27FC236}">
              <a16:creationId xmlns:a16="http://schemas.microsoft.com/office/drawing/2014/main" id="{1D4076CE-1E6E-465A-9911-A6F04E8AB97D}"/>
            </a:ext>
          </a:extLst>
        </xdr:cNvPr>
        <xdr:cNvCxnSpPr/>
      </xdr:nvCxnSpPr>
      <xdr:spPr>
        <a:xfrm flipV="1">
          <a:off x="18656300" y="183576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0" name="n_1aveValue【公民館】&#10;一人当たり面積">
          <a:extLst>
            <a:ext uri="{FF2B5EF4-FFF2-40B4-BE49-F238E27FC236}">
              <a16:creationId xmlns:a16="http://schemas.microsoft.com/office/drawing/2014/main" id="{64C98A6D-91C9-4193-970C-AB4FBCA4F32A}"/>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1" name="n_2aveValue【公民館】&#10;一人当たり面積">
          <a:extLst>
            <a:ext uri="{FF2B5EF4-FFF2-40B4-BE49-F238E27FC236}">
              <a16:creationId xmlns:a16="http://schemas.microsoft.com/office/drawing/2014/main" id="{F77F7218-5C11-4089-82C3-E809D925009C}"/>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2" name="n_3aveValue【公民館】&#10;一人当たり面積">
          <a:extLst>
            <a:ext uri="{FF2B5EF4-FFF2-40B4-BE49-F238E27FC236}">
              <a16:creationId xmlns:a16="http://schemas.microsoft.com/office/drawing/2014/main" id="{5B9D86FD-424C-41DF-BA68-4BB78236F240}"/>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3" name="n_4aveValue【公民館】&#10;一人当たり面積">
          <a:extLst>
            <a:ext uri="{FF2B5EF4-FFF2-40B4-BE49-F238E27FC236}">
              <a16:creationId xmlns:a16="http://schemas.microsoft.com/office/drawing/2014/main" id="{DFBE2DDC-0A47-4477-9446-D0810865F2E7}"/>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44648</xdr:rowOff>
    </xdr:from>
    <xdr:ext cx="469744" cy="259045"/>
    <xdr:sp macro="" textlink="">
      <xdr:nvSpPr>
        <xdr:cNvPr id="744" name="n_1mainValue【公民館】&#10;一人当たり面積">
          <a:extLst>
            <a:ext uri="{FF2B5EF4-FFF2-40B4-BE49-F238E27FC236}">
              <a16:creationId xmlns:a16="http://schemas.microsoft.com/office/drawing/2014/main" id="{0F365053-0E0A-4794-BD7D-75D309DA39DF}"/>
            </a:ext>
          </a:extLst>
        </xdr:cNvPr>
        <xdr:cNvSpPr txBox="1"/>
      </xdr:nvSpPr>
      <xdr:spPr>
        <a:xfrm>
          <a:off x="21075727"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45" name="n_2mainValue【公民館】&#10;一人当たり面積">
          <a:extLst>
            <a:ext uri="{FF2B5EF4-FFF2-40B4-BE49-F238E27FC236}">
              <a16:creationId xmlns:a16="http://schemas.microsoft.com/office/drawing/2014/main" id="{F9600DD3-9829-4056-911B-3DA1DE9064C5}"/>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54446</xdr:rowOff>
    </xdr:from>
    <xdr:ext cx="469744" cy="259045"/>
    <xdr:sp macro="" textlink="">
      <xdr:nvSpPr>
        <xdr:cNvPr id="746" name="n_3mainValue【公民館】&#10;一人当たり面積">
          <a:extLst>
            <a:ext uri="{FF2B5EF4-FFF2-40B4-BE49-F238E27FC236}">
              <a16:creationId xmlns:a16="http://schemas.microsoft.com/office/drawing/2014/main" id="{94A22A9C-7240-4948-AD06-9823A3A546E4}"/>
            </a:ext>
          </a:extLst>
        </xdr:cNvPr>
        <xdr:cNvSpPr txBox="1"/>
      </xdr:nvSpPr>
      <xdr:spPr>
        <a:xfrm>
          <a:off x="19310427" y="1839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60977</xdr:rowOff>
    </xdr:from>
    <xdr:ext cx="469744" cy="259045"/>
    <xdr:sp macro="" textlink="">
      <xdr:nvSpPr>
        <xdr:cNvPr id="747" name="n_4mainValue【公民館】&#10;一人当たり面積">
          <a:extLst>
            <a:ext uri="{FF2B5EF4-FFF2-40B4-BE49-F238E27FC236}">
              <a16:creationId xmlns:a16="http://schemas.microsoft.com/office/drawing/2014/main" id="{77AA40E6-D18F-44C4-980A-82D5C0275333}"/>
            </a:ext>
          </a:extLst>
        </xdr:cNvPr>
        <xdr:cNvSpPr txBox="1"/>
      </xdr:nvSpPr>
      <xdr:spPr>
        <a:xfrm>
          <a:off x="18421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571BCEDC-F1DA-422E-9B91-6A8903C8765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7EBC5BC3-B541-40CA-B68E-2323EC3BA8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8E1359EF-8675-4375-94E1-5A5C7C45EAF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類似団体と比較し有形固定資産償却率が高くなっているインフラは</a:t>
          </a:r>
          <a:r>
            <a:rPr kumimoji="1" lang="ja-JP" altLang="en-US" sz="1100">
              <a:solidFill>
                <a:schemeClr val="dk1"/>
              </a:solidFill>
              <a:effectLst/>
              <a:latin typeface="+mn-lt"/>
              <a:ea typeface="+mn-ea"/>
              <a:cs typeface="+mn-cs"/>
            </a:rPr>
            <a:t>道路、認定こども園・幼稚園・保育園、学校施設、公営住宅、公民館であり、低くなっているインフラは橋りょう・トンネルである。中でも「認定こども園・幼稚園・保育園」の老朽化は著しい状況である。また道路についても維持管理等行っているもののそれ以上の早さで老朽化が進んでいるため、個別施設計画に基づき老朽化対策に取り組んでいかなければならない。公民館については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旧中央公民館の除却を行い一時的に数値は改善したものの、老朽化している公民館も多く、年々有形固定資産減価償却率は増加傾向にある。こちらについても随時点検や補修を行いながら適切に維持管理を行っていく必要がある。</a:t>
          </a:r>
          <a:endParaRPr kumimoji="1" lang="en-US" altLang="ja-JP" sz="110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8A48EC-BAD5-40F1-A9D1-631D039F8D1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732432-CE16-4F03-9F94-1BDA866116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BC02147-0D96-4F4E-A049-0C729DAD801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F86384-D07A-4D37-9BA2-4A9458D5B82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FCCC9A-7B79-429A-BD44-E7E36856F0E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C085B3-C047-4006-BC61-725A5FE8D5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D2E277-CAFB-476A-98F4-63779697394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966017-DC4D-4154-BF97-868B9543BE0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C3A61C-F122-41D6-9694-3E11AD2DFB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55978D-9316-4EEF-AA9E-34AF8C32EF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27,448
26,986
60.36
12,657,114
12,222,765
408,334
6,989,160
8,632,307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5C237F-B0B6-43E1-9DBA-E52E676B712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58B15D-666D-43F2-A955-22CC86D944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42E706-CB9F-4753-BC51-62BE7A3D73F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4D1FC71-F19D-4B03-AFD4-8B785BFAEF5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05BC6BB-8427-4F3A-974B-D1F80DB0C2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0B4D948-CAB7-4BFD-B6CC-14AA36F0A50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D539AC-FD6C-4A9D-B140-EC37CC0948E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8F8062-E667-4E36-98CE-80CC8143440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EF8B20-2CAA-455A-9667-7E524052C3B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93C8F1C-9C4B-49EA-9054-9194C0319A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D2D4DC7-A764-4300-901A-C8429564C2C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6211E0-4CC6-4C10-9262-30E93663E3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AF982B-C811-475B-9CDB-7BD7CBCEA5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07A227-6252-4144-BE47-92DD4FC5C4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B50284-57A6-47CE-A613-4CB03FC5278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AB6F85-0DBD-48A5-BB71-5186197E28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EF1089-74A6-49EA-B9B5-2581EF8C3E0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D1D2B4-169B-4714-B29B-EBD566E28D3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FCA628-702B-477E-A65C-947F59217F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980541-4D34-4AC8-9A3F-494669F2F04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127820-0671-4D58-8943-5D653383C0C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95F327-BFAD-465A-B187-26A13CAB5C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5DD41B-D469-433C-8E78-8936B8BBAA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96EC39-70DA-476B-86F8-39BE095583C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1386D9-4933-47FB-B38A-07AC1BD380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780922-70CD-4DAB-932D-1338CBF435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C04A1D-FC20-434C-A5E2-81FB9DD4E2C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94576D-A1CE-43C9-BC99-88A6DA007E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CD4B23-7FAF-4FE9-BB04-E7D25FB7E2B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1DDDC7-C3A0-4C6D-9792-FB361AB6239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4DE742-A9E8-4828-8FF8-F2B676FF97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A909FE-C3DA-41B0-89B7-1B72BA6F9E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F1F8F5D-F3D0-4048-A476-AB8A43D261E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594609B-41EE-428E-BD9C-7C437099A75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A3E8B96-C224-4852-B4B6-5B16C9B782B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FDC67EF-C264-4910-8D71-54C41F2C778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3698439-67DA-45AC-B74D-77DDFD9BA65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2DE8F9E-9539-497C-8FE1-CF94C14C14D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8030472-7AF1-4C84-A1CA-747BE41A7A3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240291F-55C0-4404-8F95-4C31AFDCB0D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DA72C68-FDD1-4B42-96C4-A223B85884E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5715849-AEFC-4D4F-85B0-2976CB72C90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570317B-0C91-471D-AB53-38E5F10D663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DEFB50F-3086-483A-B2F8-0A9B23C5FDD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41AB42-9E7E-4D02-A2A4-7A6AC770C2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E1BDD0-1C11-4A27-A03B-4B9E1135CD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D1111F3-1491-458A-977D-557040501973}"/>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5404473-7DE0-423E-9513-C44E6C7DBCC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3A90D67-0CA9-481F-B4A0-FD62DD07428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FC26E0C7-1811-46B3-95AF-218CE3032923}"/>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48DF9E9-1DCC-4513-836B-DE85631B0BE6}"/>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C0B7AE55-75D3-4B5E-BBA7-EEF5E850E4B3}"/>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DF2F5BBC-03A7-49DC-8F37-16F4190B6958}"/>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EB222305-3C3F-4E1F-A1ED-CDA100289CD7}"/>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DD012844-3CFA-4E3E-A043-38687A28670C}"/>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64297636-7C0C-4A52-A4BB-433CB9A90698}"/>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4963EEB-27B1-4B24-A842-7F7A9010DAC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8524E0-8F21-45A6-8FD4-CE0860766FE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A16DED-025E-4F59-AA0E-C10A26A53D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E71CB77-E372-4691-A0F0-5B97B30ECC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17DAA45-A1A3-4C6F-B961-E4ADA1A9630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8608FE-C2B6-4712-9FE6-7353E1948AA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17236</xdr:rowOff>
    </xdr:from>
    <xdr:to>
      <xdr:col>24</xdr:col>
      <xdr:colOff>114300</xdr:colOff>
      <xdr:row>37</xdr:row>
      <xdr:rowOff>118836</xdr:rowOff>
    </xdr:to>
    <xdr:sp macro="" textlink="">
      <xdr:nvSpPr>
        <xdr:cNvPr id="74" name="楕円 73">
          <a:extLst>
            <a:ext uri="{FF2B5EF4-FFF2-40B4-BE49-F238E27FC236}">
              <a16:creationId xmlns:a16="http://schemas.microsoft.com/office/drawing/2014/main" id="{10C52345-1A93-4F35-ACBA-27CB2C0E6F28}"/>
            </a:ext>
          </a:extLst>
        </xdr:cNvPr>
        <xdr:cNvSpPr/>
      </xdr:nvSpPr>
      <xdr:spPr>
        <a:xfrm>
          <a:off x="45847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40113</xdr:rowOff>
    </xdr:from>
    <xdr:ext cx="405111" cy="259045"/>
    <xdr:sp macro="" textlink="">
      <xdr:nvSpPr>
        <xdr:cNvPr id="75" name="【図書館】&#10;有形固定資産減価償却率該当値テキスト">
          <a:extLst>
            <a:ext uri="{FF2B5EF4-FFF2-40B4-BE49-F238E27FC236}">
              <a16:creationId xmlns:a16="http://schemas.microsoft.com/office/drawing/2014/main" id="{1C514D3C-4802-4D2B-830C-D0F129BDFA7A}"/>
            </a:ext>
          </a:extLst>
        </xdr:cNvPr>
        <xdr:cNvSpPr txBox="1"/>
      </xdr:nvSpPr>
      <xdr:spPr>
        <a:xfrm>
          <a:off x="4673600"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156028</xdr:rowOff>
    </xdr:from>
    <xdr:to>
      <xdr:col>20</xdr:col>
      <xdr:colOff>38100</xdr:colOff>
      <xdr:row>37</xdr:row>
      <xdr:rowOff>86178</xdr:rowOff>
    </xdr:to>
    <xdr:sp macro="" textlink="">
      <xdr:nvSpPr>
        <xdr:cNvPr id="76" name="楕円 75">
          <a:extLst>
            <a:ext uri="{FF2B5EF4-FFF2-40B4-BE49-F238E27FC236}">
              <a16:creationId xmlns:a16="http://schemas.microsoft.com/office/drawing/2014/main" id="{D7B54309-ECC1-45DE-A144-095460547E59}"/>
            </a:ext>
          </a:extLst>
        </xdr:cNvPr>
        <xdr:cNvSpPr/>
      </xdr:nvSpPr>
      <xdr:spPr>
        <a:xfrm>
          <a:off x="3746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35378</xdr:rowOff>
    </xdr:from>
    <xdr:to>
      <xdr:col>24</xdr:col>
      <xdr:colOff>63500</xdr:colOff>
      <xdr:row>37</xdr:row>
      <xdr:rowOff>68036</xdr:rowOff>
    </xdr:to>
    <xdr:cxnSp macro="">
      <xdr:nvCxnSpPr>
        <xdr:cNvPr id="77" name="直線コネクタ 76">
          <a:extLst>
            <a:ext uri="{FF2B5EF4-FFF2-40B4-BE49-F238E27FC236}">
              <a16:creationId xmlns:a16="http://schemas.microsoft.com/office/drawing/2014/main" id="{1F66B96C-0F31-49EB-BF6A-618AD022AD0E}"/>
            </a:ext>
          </a:extLst>
        </xdr:cNvPr>
        <xdr:cNvCxnSpPr/>
      </xdr:nvCxnSpPr>
      <xdr:spPr>
        <a:xfrm>
          <a:off x="3797300" y="63790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121739</xdr:rowOff>
    </xdr:from>
    <xdr:to>
      <xdr:col>15</xdr:col>
      <xdr:colOff>101600</xdr:colOff>
      <xdr:row>37</xdr:row>
      <xdr:rowOff>51889</xdr:rowOff>
    </xdr:to>
    <xdr:sp macro="" textlink="">
      <xdr:nvSpPr>
        <xdr:cNvPr id="78" name="楕円 77">
          <a:extLst>
            <a:ext uri="{FF2B5EF4-FFF2-40B4-BE49-F238E27FC236}">
              <a16:creationId xmlns:a16="http://schemas.microsoft.com/office/drawing/2014/main" id="{F2A2D578-0299-4F92-A814-70A228EF560B}"/>
            </a:ext>
          </a:extLst>
        </xdr:cNvPr>
        <xdr:cNvSpPr/>
      </xdr:nvSpPr>
      <xdr:spPr>
        <a:xfrm>
          <a:off x="28575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1089</xdr:rowOff>
    </xdr:from>
    <xdr:to>
      <xdr:col>19</xdr:col>
      <xdr:colOff>177800</xdr:colOff>
      <xdr:row>37</xdr:row>
      <xdr:rowOff>35378</xdr:rowOff>
    </xdr:to>
    <xdr:cxnSp macro="">
      <xdr:nvCxnSpPr>
        <xdr:cNvPr id="79" name="直線コネクタ 78">
          <a:extLst>
            <a:ext uri="{FF2B5EF4-FFF2-40B4-BE49-F238E27FC236}">
              <a16:creationId xmlns:a16="http://schemas.microsoft.com/office/drawing/2014/main" id="{65D16B59-625B-45EE-BF1A-102ED709EC79}"/>
            </a:ext>
          </a:extLst>
        </xdr:cNvPr>
        <xdr:cNvCxnSpPr/>
      </xdr:nvCxnSpPr>
      <xdr:spPr>
        <a:xfrm>
          <a:off x="2908300" y="634473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89081</xdr:rowOff>
    </xdr:from>
    <xdr:to>
      <xdr:col>10</xdr:col>
      <xdr:colOff>165100</xdr:colOff>
      <xdr:row>37</xdr:row>
      <xdr:rowOff>19231</xdr:rowOff>
    </xdr:to>
    <xdr:sp macro="" textlink="">
      <xdr:nvSpPr>
        <xdr:cNvPr id="80" name="楕円 79">
          <a:extLst>
            <a:ext uri="{FF2B5EF4-FFF2-40B4-BE49-F238E27FC236}">
              <a16:creationId xmlns:a16="http://schemas.microsoft.com/office/drawing/2014/main" id="{26491DDA-A095-4AD7-9968-A7164AD77AC3}"/>
            </a:ext>
          </a:extLst>
        </xdr:cNvPr>
        <xdr:cNvSpPr/>
      </xdr:nvSpPr>
      <xdr:spPr>
        <a:xfrm>
          <a:off x="1968500" y="626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139881</xdr:rowOff>
    </xdr:from>
    <xdr:to>
      <xdr:col>15</xdr:col>
      <xdr:colOff>50800</xdr:colOff>
      <xdr:row>37</xdr:row>
      <xdr:rowOff>1089</xdr:rowOff>
    </xdr:to>
    <xdr:cxnSp macro="">
      <xdr:nvCxnSpPr>
        <xdr:cNvPr id="81" name="直線コネクタ 80">
          <a:extLst>
            <a:ext uri="{FF2B5EF4-FFF2-40B4-BE49-F238E27FC236}">
              <a16:creationId xmlns:a16="http://schemas.microsoft.com/office/drawing/2014/main" id="{25754374-6FCE-4663-8586-80219B860AC7}"/>
            </a:ext>
          </a:extLst>
        </xdr:cNvPr>
        <xdr:cNvCxnSpPr/>
      </xdr:nvCxnSpPr>
      <xdr:spPr>
        <a:xfrm>
          <a:off x="2019300" y="631208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56424</xdr:rowOff>
    </xdr:from>
    <xdr:to>
      <xdr:col>6</xdr:col>
      <xdr:colOff>38100</xdr:colOff>
      <xdr:row>36</xdr:row>
      <xdr:rowOff>158024</xdr:rowOff>
    </xdr:to>
    <xdr:sp macro="" textlink="">
      <xdr:nvSpPr>
        <xdr:cNvPr id="82" name="楕円 81">
          <a:extLst>
            <a:ext uri="{FF2B5EF4-FFF2-40B4-BE49-F238E27FC236}">
              <a16:creationId xmlns:a16="http://schemas.microsoft.com/office/drawing/2014/main" id="{4F56EA69-694A-4535-929E-391EBCE5E945}"/>
            </a:ext>
          </a:extLst>
        </xdr:cNvPr>
        <xdr:cNvSpPr/>
      </xdr:nvSpPr>
      <xdr:spPr>
        <a:xfrm>
          <a:off x="1079500" y="62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107224</xdr:rowOff>
    </xdr:from>
    <xdr:to>
      <xdr:col>10</xdr:col>
      <xdr:colOff>114300</xdr:colOff>
      <xdr:row>36</xdr:row>
      <xdr:rowOff>139881</xdr:rowOff>
    </xdr:to>
    <xdr:cxnSp macro="">
      <xdr:nvCxnSpPr>
        <xdr:cNvPr id="83" name="直線コネクタ 82">
          <a:extLst>
            <a:ext uri="{FF2B5EF4-FFF2-40B4-BE49-F238E27FC236}">
              <a16:creationId xmlns:a16="http://schemas.microsoft.com/office/drawing/2014/main" id="{AFB4A9BF-44A9-4E12-ABA1-2039AC3E6E15}"/>
            </a:ext>
          </a:extLst>
        </xdr:cNvPr>
        <xdr:cNvCxnSpPr/>
      </xdr:nvCxnSpPr>
      <xdr:spPr>
        <a:xfrm>
          <a:off x="1130300" y="62794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B121853B-6684-4A2E-A6AD-EA393818AAF0}"/>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A80A2948-47B4-402B-9385-8C8C487A6FFE}"/>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68112949-04B3-4588-AE83-5C5F19D2B262}"/>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1F5BB9DD-2093-4ADA-AFEE-EE77D09136B0}"/>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102705</xdr:rowOff>
    </xdr:from>
    <xdr:ext cx="405111" cy="259045"/>
    <xdr:sp macro="" textlink="">
      <xdr:nvSpPr>
        <xdr:cNvPr id="88" name="n_1mainValue【図書館】&#10;有形固定資産減価償却率">
          <a:extLst>
            <a:ext uri="{FF2B5EF4-FFF2-40B4-BE49-F238E27FC236}">
              <a16:creationId xmlns:a16="http://schemas.microsoft.com/office/drawing/2014/main" id="{FAB00501-D0DF-4C93-A403-B2E6806A8868}"/>
            </a:ext>
          </a:extLst>
        </xdr:cNvPr>
        <xdr:cNvSpPr txBox="1"/>
      </xdr:nvSpPr>
      <xdr:spPr>
        <a:xfrm>
          <a:off x="35820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68416</xdr:rowOff>
    </xdr:from>
    <xdr:ext cx="405111" cy="259045"/>
    <xdr:sp macro="" textlink="">
      <xdr:nvSpPr>
        <xdr:cNvPr id="89" name="n_2mainValue【図書館】&#10;有形固定資産減価償却率">
          <a:extLst>
            <a:ext uri="{FF2B5EF4-FFF2-40B4-BE49-F238E27FC236}">
              <a16:creationId xmlns:a16="http://schemas.microsoft.com/office/drawing/2014/main" id="{296C5262-05FF-4132-B122-4195840C4719}"/>
            </a:ext>
          </a:extLst>
        </xdr:cNvPr>
        <xdr:cNvSpPr txBox="1"/>
      </xdr:nvSpPr>
      <xdr:spPr>
        <a:xfrm>
          <a:off x="2705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35758</xdr:rowOff>
    </xdr:from>
    <xdr:ext cx="405111" cy="259045"/>
    <xdr:sp macro="" textlink="">
      <xdr:nvSpPr>
        <xdr:cNvPr id="90" name="n_3mainValue【図書館】&#10;有形固定資産減価償却率">
          <a:extLst>
            <a:ext uri="{FF2B5EF4-FFF2-40B4-BE49-F238E27FC236}">
              <a16:creationId xmlns:a16="http://schemas.microsoft.com/office/drawing/2014/main" id="{F00C4D08-7C53-4ADD-88C4-5811F7F96C08}"/>
            </a:ext>
          </a:extLst>
        </xdr:cNvPr>
        <xdr:cNvSpPr txBox="1"/>
      </xdr:nvSpPr>
      <xdr:spPr>
        <a:xfrm>
          <a:off x="1816744" y="603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3101</xdr:rowOff>
    </xdr:from>
    <xdr:ext cx="405111" cy="259045"/>
    <xdr:sp macro="" textlink="">
      <xdr:nvSpPr>
        <xdr:cNvPr id="91" name="n_4mainValue【図書館】&#10;有形固定資産減価償却率">
          <a:extLst>
            <a:ext uri="{FF2B5EF4-FFF2-40B4-BE49-F238E27FC236}">
              <a16:creationId xmlns:a16="http://schemas.microsoft.com/office/drawing/2014/main" id="{600ABAF0-F6DC-436F-BFD7-37A6F0773BA8}"/>
            </a:ext>
          </a:extLst>
        </xdr:cNvPr>
        <xdr:cNvSpPr txBox="1"/>
      </xdr:nvSpPr>
      <xdr:spPr>
        <a:xfrm>
          <a:off x="927744"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5D53321-C695-4610-862A-C2AEC8E50EC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CA5A942-AADD-44BE-8B75-F1D9677B72E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C91C01A-ED88-4B78-B9DF-E59AF2BE21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088F989-D0AF-48E2-B526-21DB1B1A682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E9D8188-C948-482A-973E-0AEC1AAC59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CE3456E-71A2-4B1F-AAA3-AD178FC7E73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6DA898E-EABC-42CB-A855-C819A25650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AE17657-2F65-4AF9-87D7-071321DF6CC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ECC3C7B-B207-48FF-8D57-21AC1130028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0F91156-C85C-429D-98A2-5C79CA3878C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E31BABE-B851-49B1-800E-9E9272BDB06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8DDB192-FE1D-4468-904B-5F77FEA847F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191F641-3C5A-4F8C-85F3-4F721B6096D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7D5892D-1597-424D-9481-7F117031E01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8E3B2B6-D898-45B8-A075-65D1C6330D4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729299B-F7C1-4196-8799-6DB101088A0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92D2347-0899-4691-A8B3-A385FA7DD91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2D87AD4-7724-4C60-A2EF-C2C462A1AAC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4A386BA-FE96-4AEC-93CC-36B68D005C5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B26E871-85B2-47FB-A1AA-FB288F52D76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1327F96-1F0B-4746-8CC6-0FD1B384024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CFA5537-20CB-4E7B-AB94-69DEB7ACD57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2F3B37E-3A1B-4BA3-8F51-3CB86240C6C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630CCDA-89EB-4882-A217-CBAAE9967A1B}"/>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9DA7CE8-E019-499F-8DAC-407AE69808B2}"/>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D5CCC831-F4FB-44CE-B053-C8897240B006}"/>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497BC37D-2693-4557-839D-70EA47063B89}"/>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9176EE84-74E7-4E5F-A06D-AE14496630F5}"/>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BB68E7F9-62C9-40D5-A520-2F21E0527B39}"/>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622414CC-0A65-4701-8F2B-1639EB7B7D2D}"/>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2D6651C6-6DDB-444A-B992-DCBA725BE3B7}"/>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E3DE1D7E-6071-484D-831D-73D1056E747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84660A0D-CCBE-42AF-8B43-1F802A911813}"/>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AAC14804-AEE0-4D91-98F8-51A6577BD705}"/>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61C0604-7606-4A98-A5A9-79DBC613047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0EED58-417A-4311-BD91-0A92CB29ED5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9F5929-E6CC-4269-9F0F-050743C71C9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565C6F6-7DB4-477C-BDE6-22F66779E2B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B9588AE-BA9E-4DDB-872B-A763FC22D00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74930</xdr:rowOff>
    </xdr:from>
    <xdr:to>
      <xdr:col>55</xdr:col>
      <xdr:colOff>50800</xdr:colOff>
      <xdr:row>40</xdr:row>
      <xdr:rowOff>5080</xdr:rowOff>
    </xdr:to>
    <xdr:sp macro="" textlink="">
      <xdr:nvSpPr>
        <xdr:cNvPr id="131" name="楕円 130">
          <a:extLst>
            <a:ext uri="{FF2B5EF4-FFF2-40B4-BE49-F238E27FC236}">
              <a16:creationId xmlns:a16="http://schemas.microsoft.com/office/drawing/2014/main" id="{C00DC6AB-0F96-48E2-80DE-CFF8135B9B14}"/>
            </a:ext>
          </a:extLst>
        </xdr:cNvPr>
        <xdr:cNvSpPr/>
      </xdr:nvSpPr>
      <xdr:spPr>
        <a:xfrm>
          <a:off x="104267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97807</xdr:rowOff>
    </xdr:from>
    <xdr:ext cx="469744" cy="259045"/>
    <xdr:sp macro="" textlink="">
      <xdr:nvSpPr>
        <xdr:cNvPr id="132" name="【図書館】&#10;一人当たり面積該当値テキスト">
          <a:extLst>
            <a:ext uri="{FF2B5EF4-FFF2-40B4-BE49-F238E27FC236}">
              <a16:creationId xmlns:a16="http://schemas.microsoft.com/office/drawing/2014/main" id="{E5B1064D-C8DE-456B-9EEB-B58DB3B97C9A}"/>
            </a:ext>
          </a:extLst>
        </xdr:cNvPr>
        <xdr:cNvSpPr txBox="1"/>
      </xdr:nvSpPr>
      <xdr:spPr>
        <a:xfrm>
          <a:off x="10515600"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3" name="楕円 132">
          <a:extLst>
            <a:ext uri="{FF2B5EF4-FFF2-40B4-BE49-F238E27FC236}">
              <a16:creationId xmlns:a16="http://schemas.microsoft.com/office/drawing/2014/main" id="{9446F043-ED1A-45E3-B80F-A3694BF06D91}"/>
            </a:ext>
          </a:extLst>
        </xdr:cNvPr>
        <xdr:cNvSpPr/>
      </xdr:nvSpPr>
      <xdr:spPr>
        <a:xfrm>
          <a:off x="9588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125730</xdr:rowOff>
    </xdr:from>
    <xdr:to>
      <xdr:col>55</xdr:col>
      <xdr:colOff>0</xdr:colOff>
      <xdr:row>39</xdr:row>
      <xdr:rowOff>133350</xdr:rowOff>
    </xdr:to>
    <xdr:cxnSp macro="">
      <xdr:nvCxnSpPr>
        <xdr:cNvPr id="134" name="直線コネクタ 133">
          <a:extLst>
            <a:ext uri="{FF2B5EF4-FFF2-40B4-BE49-F238E27FC236}">
              <a16:creationId xmlns:a16="http://schemas.microsoft.com/office/drawing/2014/main" id="{34825F0C-1493-4109-9C5D-6B33C99D7030}"/>
            </a:ext>
          </a:extLst>
        </xdr:cNvPr>
        <xdr:cNvCxnSpPr/>
      </xdr:nvCxnSpPr>
      <xdr:spPr>
        <a:xfrm flipV="1">
          <a:off x="9639300" y="681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86360</xdr:rowOff>
    </xdr:from>
    <xdr:to>
      <xdr:col>46</xdr:col>
      <xdr:colOff>38100</xdr:colOff>
      <xdr:row>40</xdr:row>
      <xdr:rowOff>16510</xdr:rowOff>
    </xdr:to>
    <xdr:sp macro="" textlink="">
      <xdr:nvSpPr>
        <xdr:cNvPr id="135" name="楕円 134">
          <a:extLst>
            <a:ext uri="{FF2B5EF4-FFF2-40B4-BE49-F238E27FC236}">
              <a16:creationId xmlns:a16="http://schemas.microsoft.com/office/drawing/2014/main" id="{3BEF2A9C-14AF-4C35-93C3-CE816C53E0BD}"/>
            </a:ext>
          </a:extLst>
        </xdr:cNvPr>
        <xdr:cNvSpPr/>
      </xdr:nvSpPr>
      <xdr:spPr>
        <a:xfrm>
          <a:off x="8699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137160</xdr:rowOff>
    </xdr:to>
    <xdr:cxnSp macro="">
      <xdr:nvCxnSpPr>
        <xdr:cNvPr id="136" name="直線コネクタ 135">
          <a:extLst>
            <a:ext uri="{FF2B5EF4-FFF2-40B4-BE49-F238E27FC236}">
              <a16:creationId xmlns:a16="http://schemas.microsoft.com/office/drawing/2014/main" id="{8543B47E-F4DC-45EC-B55E-FFF66EB7C593}"/>
            </a:ext>
          </a:extLst>
        </xdr:cNvPr>
        <xdr:cNvCxnSpPr/>
      </xdr:nvCxnSpPr>
      <xdr:spPr>
        <a:xfrm flipV="1">
          <a:off x="8750300" y="68199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93980</xdr:rowOff>
    </xdr:from>
    <xdr:to>
      <xdr:col>41</xdr:col>
      <xdr:colOff>101600</xdr:colOff>
      <xdr:row>40</xdr:row>
      <xdr:rowOff>24130</xdr:rowOff>
    </xdr:to>
    <xdr:sp macro="" textlink="">
      <xdr:nvSpPr>
        <xdr:cNvPr id="137" name="楕円 136">
          <a:extLst>
            <a:ext uri="{FF2B5EF4-FFF2-40B4-BE49-F238E27FC236}">
              <a16:creationId xmlns:a16="http://schemas.microsoft.com/office/drawing/2014/main" id="{0E683C4A-15E8-4446-B82C-32E93F4590F2}"/>
            </a:ext>
          </a:extLst>
        </xdr:cNvPr>
        <xdr:cNvSpPr/>
      </xdr:nvSpPr>
      <xdr:spPr>
        <a:xfrm>
          <a:off x="781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137160</xdr:rowOff>
    </xdr:from>
    <xdr:to>
      <xdr:col>45</xdr:col>
      <xdr:colOff>177800</xdr:colOff>
      <xdr:row>39</xdr:row>
      <xdr:rowOff>144780</xdr:rowOff>
    </xdr:to>
    <xdr:cxnSp macro="">
      <xdr:nvCxnSpPr>
        <xdr:cNvPr id="138" name="直線コネクタ 137">
          <a:extLst>
            <a:ext uri="{FF2B5EF4-FFF2-40B4-BE49-F238E27FC236}">
              <a16:creationId xmlns:a16="http://schemas.microsoft.com/office/drawing/2014/main" id="{6A4E2E54-BD8E-4B11-924F-307F4EE36DA1}"/>
            </a:ext>
          </a:extLst>
        </xdr:cNvPr>
        <xdr:cNvCxnSpPr/>
      </xdr:nvCxnSpPr>
      <xdr:spPr>
        <a:xfrm flipV="1">
          <a:off x="7861300" y="68237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9" name="楕円 138">
          <a:extLst>
            <a:ext uri="{FF2B5EF4-FFF2-40B4-BE49-F238E27FC236}">
              <a16:creationId xmlns:a16="http://schemas.microsoft.com/office/drawing/2014/main" id="{2FFE68CA-BC23-4E05-891A-8F882349ED1B}"/>
            </a:ext>
          </a:extLst>
        </xdr:cNvPr>
        <xdr:cNvSpPr/>
      </xdr:nvSpPr>
      <xdr:spPr>
        <a:xfrm>
          <a:off x="6921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144780</xdr:rowOff>
    </xdr:from>
    <xdr:to>
      <xdr:col>41</xdr:col>
      <xdr:colOff>50800</xdr:colOff>
      <xdr:row>39</xdr:row>
      <xdr:rowOff>148590</xdr:rowOff>
    </xdr:to>
    <xdr:cxnSp macro="">
      <xdr:nvCxnSpPr>
        <xdr:cNvPr id="140" name="直線コネクタ 139">
          <a:extLst>
            <a:ext uri="{FF2B5EF4-FFF2-40B4-BE49-F238E27FC236}">
              <a16:creationId xmlns:a16="http://schemas.microsoft.com/office/drawing/2014/main" id="{4C916EE0-2633-4E7C-B3A7-2FFE2EB168C6}"/>
            </a:ext>
          </a:extLst>
        </xdr:cNvPr>
        <xdr:cNvCxnSpPr/>
      </xdr:nvCxnSpPr>
      <xdr:spPr>
        <a:xfrm flipV="1">
          <a:off x="6972300" y="68313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F50A5749-3FCB-438B-B3B1-20A6D5F5CCAE}"/>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446154B-DB3C-42A7-B3F4-F0194DEC176C}"/>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AF9759DB-4C0D-449E-A16D-9E33D38EA2EC}"/>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1B576AD6-5A2D-43C3-8FF2-6B986EA03213}"/>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29227</xdr:rowOff>
    </xdr:from>
    <xdr:ext cx="469744" cy="259045"/>
    <xdr:sp macro="" textlink="">
      <xdr:nvSpPr>
        <xdr:cNvPr id="145" name="n_1mainValue【図書館】&#10;一人当たり面積">
          <a:extLst>
            <a:ext uri="{FF2B5EF4-FFF2-40B4-BE49-F238E27FC236}">
              <a16:creationId xmlns:a16="http://schemas.microsoft.com/office/drawing/2014/main" id="{73E851A7-D1DF-4257-8591-946D35108AF7}"/>
            </a:ext>
          </a:extLst>
        </xdr:cNvPr>
        <xdr:cNvSpPr txBox="1"/>
      </xdr:nvSpPr>
      <xdr:spPr>
        <a:xfrm>
          <a:off x="9391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33037</xdr:rowOff>
    </xdr:from>
    <xdr:ext cx="469744" cy="259045"/>
    <xdr:sp macro="" textlink="">
      <xdr:nvSpPr>
        <xdr:cNvPr id="146" name="n_2mainValue【図書館】&#10;一人当たり面積">
          <a:extLst>
            <a:ext uri="{FF2B5EF4-FFF2-40B4-BE49-F238E27FC236}">
              <a16:creationId xmlns:a16="http://schemas.microsoft.com/office/drawing/2014/main" id="{489FB825-2A06-4BF6-BDB8-B833AFC1E181}"/>
            </a:ext>
          </a:extLst>
        </xdr:cNvPr>
        <xdr:cNvSpPr txBox="1"/>
      </xdr:nvSpPr>
      <xdr:spPr>
        <a:xfrm>
          <a:off x="85154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40657</xdr:rowOff>
    </xdr:from>
    <xdr:ext cx="469744" cy="259045"/>
    <xdr:sp macro="" textlink="">
      <xdr:nvSpPr>
        <xdr:cNvPr id="147" name="n_3mainValue【図書館】&#10;一人当たり面積">
          <a:extLst>
            <a:ext uri="{FF2B5EF4-FFF2-40B4-BE49-F238E27FC236}">
              <a16:creationId xmlns:a16="http://schemas.microsoft.com/office/drawing/2014/main" id="{EDE7FE1B-8A24-48A2-95B3-35D9DFCD44D6}"/>
            </a:ext>
          </a:extLst>
        </xdr:cNvPr>
        <xdr:cNvSpPr txBox="1"/>
      </xdr:nvSpPr>
      <xdr:spPr>
        <a:xfrm>
          <a:off x="7626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44467</xdr:rowOff>
    </xdr:from>
    <xdr:ext cx="469744" cy="259045"/>
    <xdr:sp macro="" textlink="">
      <xdr:nvSpPr>
        <xdr:cNvPr id="148" name="n_4mainValue【図書館】&#10;一人当たり面積">
          <a:extLst>
            <a:ext uri="{FF2B5EF4-FFF2-40B4-BE49-F238E27FC236}">
              <a16:creationId xmlns:a16="http://schemas.microsoft.com/office/drawing/2014/main" id="{2619865C-AF9E-4D90-A7EC-34CFF69D4078}"/>
            </a:ext>
          </a:extLst>
        </xdr:cNvPr>
        <xdr:cNvSpPr txBox="1"/>
      </xdr:nvSpPr>
      <xdr:spPr>
        <a:xfrm>
          <a:off x="67374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CD218A6-B3EE-46E3-A7D0-C8F00EB8D3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73929DB-0EFC-4C33-8E10-0E05B706ECB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A153035-3C21-427F-A303-E9C5DC04F56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1035D1E-4809-403A-B1E1-0E77B666147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E21D3B0-CE00-4E58-871A-70BA83B200F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46E2AD-F8F4-42A2-8E7C-77AE880621F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C53BF3C-D6E2-48C4-B2A2-22F348CBCD5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732D366-0BF8-4BA5-868E-B2EF5B054005}"/>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7" name="正方形/長方形 156">
          <a:extLst>
            <a:ext uri="{FF2B5EF4-FFF2-40B4-BE49-F238E27FC236}">
              <a16:creationId xmlns:a16="http://schemas.microsoft.com/office/drawing/2014/main" id="{4C2656E3-7344-4103-86A3-7CDCF5DDB74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8" name="正方形/長方形 157">
          <a:extLst>
            <a:ext uri="{FF2B5EF4-FFF2-40B4-BE49-F238E27FC236}">
              <a16:creationId xmlns:a16="http://schemas.microsoft.com/office/drawing/2014/main" id="{39F60CC0-B75A-4B93-BA3D-39625AF464D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9" name="正方形/長方形 158">
          <a:extLst>
            <a:ext uri="{FF2B5EF4-FFF2-40B4-BE49-F238E27FC236}">
              <a16:creationId xmlns:a16="http://schemas.microsoft.com/office/drawing/2014/main" id="{45C67189-F9A0-493F-8747-167A29E54E4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0" name="正方形/長方形 159">
          <a:extLst>
            <a:ext uri="{FF2B5EF4-FFF2-40B4-BE49-F238E27FC236}">
              <a16:creationId xmlns:a16="http://schemas.microsoft.com/office/drawing/2014/main" id="{43936BF2-E3E1-4A43-B22C-DC9E567737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1" name="正方形/長方形 160">
          <a:extLst>
            <a:ext uri="{FF2B5EF4-FFF2-40B4-BE49-F238E27FC236}">
              <a16:creationId xmlns:a16="http://schemas.microsoft.com/office/drawing/2014/main" id="{5A787DFA-6C1E-4B8B-B725-F5F214D339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2" name="正方形/長方形 161">
          <a:extLst>
            <a:ext uri="{FF2B5EF4-FFF2-40B4-BE49-F238E27FC236}">
              <a16:creationId xmlns:a16="http://schemas.microsoft.com/office/drawing/2014/main" id="{9FA85EF4-3B85-46CE-A3B1-1B7B3CCFF3F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3" name="正方形/長方形 162">
          <a:extLst>
            <a:ext uri="{FF2B5EF4-FFF2-40B4-BE49-F238E27FC236}">
              <a16:creationId xmlns:a16="http://schemas.microsoft.com/office/drawing/2014/main" id="{E2D368F2-6440-44F7-8B3D-EBF07822598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4" name="正方形/長方形 163">
          <a:extLst>
            <a:ext uri="{FF2B5EF4-FFF2-40B4-BE49-F238E27FC236}">
              <a16:creationId xmlns:a16="http://schemas.microsoft.com/office/drawing/2014/main" id="{B4BFF3C0-83A6-48D9-9AB7-87ACA4D3EE8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C989BB85-C378-4B24-BBFE-9695435A025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D5B3226D-8C51-4B54-994E-1BC88609769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54E9F546-9474-405A-9DAB-10527E46F7D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72FFFFDB-636C-40B4-97FF-03494322C50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45B76EB-AB4C-4E66-8CDB-12F0C104261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4268FA9D-95CF-4EDA-905D-289690D209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250A3AB9-7724-4BD0-98F1-880889C9B6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5AC7FBA-D669-4742-94CE-907EA24F4D1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00102868-12A5-457B-B735-AB78D21735D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B6406233-93AE-4CE9-B336-8723CE2D43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A5187D83-EB96-48A8-8BD3-65EF5F7B3D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00A3F59E-1FA8-4DBF-ACB1-D9AB6C23B4B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D8067027-A469-4E21-8644-8DCFDA74D4C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72928626-C083-47E3-80CC-3179CA3A6E7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83745D38-F912-48FD-8F19-100C56AC55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E918CB60-F0FB-4306-85FB-A298DCBF0DF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AF868CDB-6843-4FE6-943E-8AA735629EB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F2CF7B1-92C9-4E93-8145-E9F39C7726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7D0D2C49-AA92-409D-B65B-1489CC079D3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80FAE460-6E5E-4B9F-B331-B552734F20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1C656F72-15F5-481E-B445-250D7C8398E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3AC1B4B7-4493-4B3F-8345-969F4347653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A6298AA5-37EB-4503-B8D6-0E543A98679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3052B4B8-A963-4F09-BAB9-C0CFE74DF76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0B4EB4DB-C39E-4FF9-BE8C-0A1A0CC4C37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A92646CD-E6FF-483E-941D-0A89EBD7CF8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46C36226-E277-4CE4-B5D3-A9D7967725E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FA9FD0EA-39C3-4891-951E-B054AC34B36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47AC1640-6A77-4FC8-A854-ABC4BA90368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25D4BBBC-9142-48A5-B903-8FB90FBFAB3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F7FF6E52-60FF-4DDC-9C5A-A0F85155649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B599F16C-29C7-48F4-BC11-6AFAD958D0A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CC95B5E6-4CBD-4EF2-A907-02F8B2F0023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5D06BAC8-0FD2-4846-A6BF-3BFDB737B99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1E46AF7D-0FE6-40C3-AA67-D13B3740F06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F8629902-7CA6-4D29-9D9A-A351F14A564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5CDB537B-C383-4F7F-BEBC-B5568296BC1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EE50B37D-8687-4D95-9906-65740190982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2D250591-1FCE-45A7-84E5-AA9D67F5424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D27D2D57-2698-4997-8D67-3BC60B40775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796DB8B4-DD90-4D4F-A31E-282B5841FEC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2EC0FCB6-CD2E-481F-9514-23656619E2DF}"/>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E623DCD0-DAF7-4629-8963-110D3A178F2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0AEB65E1-55B6-404D-93B1-4DB6A9F7336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209" name="【市民会館】&#10;有形固定資産減価償却率最大値テキスト">
          <a:extLst>
            <a:ext uri="{FF2B5EF4-FFF2-40B4-BE49-F238E27FC236}">
              <a16:creationId xmlns:a16="http://schemas.microsoft.com/office/drawing/2014/main" id="{A750570E-7AE9-4038-86DB-BEA24F6A9ECF}"/>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210" name="直線コネクタ 209">
          <a:extLst>
            <a:ext uri="{FF2B5EF4-FFF2-40B4-BE49-F238E27FC236}">
              <a16:creationId xmlns:a16="http://schemas.microsoft.com/office/drawing/2014/main" id="{D4AFBB12-6472-48A7-AF1C-E02EED000F3A}"/>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7AEB93F5-2C92-431A-B7E8-082D81E55574}"/>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212" name="フローチャート: 判断 211">
          <a:extLst>
            <a:ext uri="{FF2B5EF4-FFF2-40B4-BE49-F238E27FC236}">
              <a16:creationId xmlns:a16="http://schemas.microsoft.com/office/drawing/2014/main" id="{FDA18723-C0B1-49D0-AEAC-36FD1474397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213" name="フローチャート: 判断 212">
          <a:extLst>
            <a:ext uri="{FF2B5EF4-FFF2-40B4-BE49-F238E27FC236}">
              <a16:creationId xmlns:a16="http://schemas.microsoft.com/office/drawing/2014/main" id="{BDB3BFB6-ABB0-423D-8D61-361DCF28CEDE}"/>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4" name="フローチャート: 判断 213">
          <a:extLst>
            <a:ext uri="{FF2B5EF4-FFF2-40B4-BE49-F238E27FC236}">
              <a16:creationId xmlns:a16="http://schemas.microsoft.com/office/drawing/2014/main" id="{4AC94C00-AC95-4C12-B955-BFD5638D3DA9}"/>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215" name="フローチャート: 判断 214">
          <a:extLst>
            <a:ext uri="{FF2B5EF4-FFF2-40B4-BE49-F238E27FC236}">
              <a16:creationId xmlns:a16="http://schemas.microsoft.com/office/drawing/2014/main" id="{ADABD2CC-C70C-43BD-9876-2A6027D76EC7}"/>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216" name="フローチャート: 判断 215">
          <a:extLst>
            <a:ext uri="{FF2B5EF4-FFF2-40B4-BE49-F238E27FC236}">
              <a16:creationId xmlns:a16="http://schemas.microsoft.com/office/drawing/2014/main" id="{5E512943-9098-4799-872F-05724C63026E}"/>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B85B929E-B710-4B56-893D-47C4A312FAC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0AE3A80F-02A5-4C4D-AA26-B8C66BB14C2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07E0B93F-4040-439D-A407-AC29FF971AD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9E2B30A7-93B4-4F74-A633-013B75555EB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D4AE68A0-BFF2-4F8D-BA39-5436FA739A4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157662</xdr:rowOff>
    </xdr:from>
    <xdr:to>
      <xdr:col>24</xdr:col>
      <xdr:colOff>114300</xdr:colOff>
      <xdr:row>107</xdr:row>
      <xdr:rowOff>87812</xdr:rowOff>
    </xdr:to>
    <xdr:sp macro="" textlink="">
      <xdr:nvSpPr>
        <xdr:cNvPr id="222" name="楕円 221">
          <a:extLst>
            <a:ext uri="{FF2B5EF4-FFF2-40B4-BE49-F238E27FC236}">
              <a16:creationId xmlns:a16="http://schemas.microsoft.com/office/drawing/2014/main" id="{28724D6F-A248-424F-94FB-C8D45846E53F}"/>
            </a:ext>
          </a:extLst>
        </xdr:cNvPr>
        <xdr:cNvSpPr/>
      </xdr:nvSpPr>
      <xdr:spPr>
        <a:xfrm>
          <a:off x="45847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136089</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C8949FA6-1BE9-4D08-923D-07CF186DC78D}"/>
            </a:ext>
          </a:extLst>
        </xdr:cNvPr>
        <xdr:cNvSpPr txBox="1"/>
      </xdr:nvSpPr>
      <xdr:spPr>
        <a:xfrm>
          <a:off x="4673600"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123371</xdr:rowOff>
    </xdr:from>
    <xdr:to>
      <xdr:col>20</xdr:col>
      <xdr:colOff>38100</xdr:colOff>
      <xdr:row>107</xdr:row>
      <xdr:rowOff>53521</xdr:rowOff>
    </xdr:to>
    <xdr:sp macro="" textlink="">
      <xdr:nvSpPr>
        <xdr:cNvPr id="224" name="楕円 223">
          <a:extLst>
            <a:ext uri="{FF2B5EF4-FFF2-40B4-BE49-F238E27FC236}">
              <a16:creationId xmlns:a16="http://schemas.microsoft.com/office/drawing/2014/main" id="{ABC66AF9-03DD-4AEF-ABFB-DA015FC28030}"/>
            </a:ext>
          </a:extLst>
        </xdr:cNvPr>
        <xdr:cNvSpPr/>
      </xdr:nvSpPr>
      <xdr:spPr>
        <a:xfrm>
          <a:off x="3746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2721</xdr:rowOff>
    </xdr:from>
    <xdr:to>
      <xdr:col>24</xdr:col>
      <xdr:colOff>63500</xdr:colOff>
      <xdr:row>107</xdr:row>
      <xdr:rowOff>37012</xdr:rowOff>
    </xdr:to>
    <xdr:cxnSp macro="">
      <xdr:nvCxnSpPr>
        <xdr:cNvPr id="225" name="直線コネクタ 224">
          <a:extLst>
            <a:ext uri="{FF2B5EF4-FFF2-40B4-BE49-F238E27FC236}">
              <a16:creationId xmlns:a16="http://schemas.microsoft.com/office/drawing/2014/main" id="{5B4B6BAB-ADB5-4FAE-B185-6FBCC66663AA}"/>
            </a:ext>
          </a:extLst>
        </xdr:cNvPr>
        <xdr:cNvCxnSpPr/>
      </xdr:nvCxnSpPr>
      <xdr:spPr>
        <a:xfrm>
          <a:off x="3797300" y="1834787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90714</xdr:rowOff>
    </xdr:from>
    <xdr:to>
      <xdr:col>15</xdr:col>
      <xdr:colOff>101600</xdr:colOff>
      <xdr:row>107</xdr:row>
      <xdr:rowOff>20864</xdr:rowOff>
    </xdr:to>
    <xdr:sp macro="" textlink="">
      <xdr:nvSpPr>
        <xdr:cNvPr id="226" name="楕円 225">
          <a:extLst>
            <a:ext uri="{FF2B5EF4-FFF2-40B4-BE49-F238E27FC236}">
              <a16:creationId xmlns:a16="http://schemas.microsoft.com/office/drawing/2014/main" id="{C394F9B6-5B52-41C1-BEAA-982B8D7E6742}"/>
            </a:ext>
          </a:extLst>
        </xdr:cNvPr>
        <xdr:cNvSpPr/>
      </xdr:nvSpPr>
      <xdr:spPr>
        <a:xfrm>
          <a:off x="2857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141514</xdr:rowOff>
    </xdr:from>
    <xdr:to>
      <xdr:col>19</xdr:col>
      <xdr:colOff>177800</xdr:colOff>
      <xdr:row>107</xdr:row>
      <xdr:rowOff>2721</xdr:rowOff>
    </xdr:to>
    <xdr:cxnSp macro="">
      <xdr:nvCxnSpPr>
        <xdr:cNvPr id="227" name="直線コネクタ 226">
          <a:extLst>
            <a:ext uri="{FF2B5EF4-FFF2-40B4-BE49-F238E27FC236}">
              <a16:creationId xmlns:a16="http://schemas.microsoft.com/office/drawing/2014/main" id="{5E75B202-E076-4D17-9B48-5EE880676FBF}"/>
            </a:ext>
          </a:extLst>
        </xdr:cNvPr>
        <xdr:cNvCxnSpPr/>
      </xdr:nvCxnSpPr>
      <xdr:spPr>
        <a:xfrm>
          <a:off x="2908300" y="183152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56424</xdr:rowOff>
    </xdr:from>
    <xdr:to>
      <xdr:col>10</xdr:col>
      <xdr:colOff>165100</xdr:colOff>
      <xdr:row>106</xdr:row>
      <xdr:rowOff>158024</xdr:rowOff>
    </xdr:to>
    <xdr:sp macro="" textlink="">
      <xdr:nvSpPr>
        <xdr:cNvPr id="228" name="楕円 227">
          <a:extLst>
            <a:ext uri="{FF2B5EF4-FFF2-40B4-BE49-F238E27FC236}">
              <a16:creationId xmlns:a16="http://schemas.microsoft.com/office/drawing/2014/main" id="{9036D40D-0E3D-4B0D-AB3C-ECEB9D2DD588}"/>
            </a:ext>
          </a:extLst>
        </xdr:cNvPr>
        <xdr:cNvSpPr/>
      </xdr:nvSpPr>
      <xdr:spPr>
        <a:xfrm>
          <a:off x="1968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107224</xdr:rowOff>
    </xdr:from>
    <xdr:to>
      <xdr:col>15</xdr:col>
      <xdr:colOff>50800</xdr:colOff>
      <xdr:row>106</xdr:row>
      <xdr:rowOff>141514</xdr:rowOff>
    </xdr:to>
    <xdr:cxnSp macro="">
      <xdr:nvCxnSpPr>
        <xdr:cNvPr id="229" name="直線コネクタ 228">
          <a:extLst>
            <a:ext uri="{FF2B5EF4-FFF2-40B4-BE49-F238E27FC236}">
              <a16:creationId xmlns:a16="http://schemas.microsoft.com/office/drawing/2014/main" id="{A4394815-17D8-44B0-8D60-91CC114E4680}"/>
            </a:ext>
          </a:extLst>
        </xdr:cNvPr>
        <xdr:cNvCxnSpPr/>
      </xdr:nvCxnSpPr>
      <xdr:spPr>
        <a:xfrm>
          <a:off x="2019300" y="1828092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22134</xdr:rowOff>
    </xdr:from>
    <xdr:to>
      <xdr:col>6</xdr:col>
      <xdr:colOff>38100</xdr:colOff>
      <xdr:row>106</xdr:row>
      <xdr:rowOff>123734</xdr:rowOff>
    </xdr:to>
    <xdr:sp macro="" textlink="">
      <xdr:nvSpPr>
        <xdr:cNvPr id="230" name="楕円 229">
          <a:extLst>
            <a:ext uri="{FF2B5EF4-FFF2-40B4-BE49-F238E27FC236}">
              <a16:creationId xmlns:a16="http://schemas.microsoft.com/office/drawing/2014/main" id="{406F579E-BBAB-47C9-B00C-7F0B482CE578}"/>
            </a:ext>
          </a:extLst>
        </xdr:cNvPr>
        <xdr:cNvSpPr/>
      </xdr:nvSpPr>
      <xdr:spPr>
        <a:xfrm>
          <a:off x="1079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72934</xdr:rowOff>
    </xdr:from>
    <xdr:to>
      <xdr:col>10</xdr:col>
      <xdr:colOff>114300</xdr:colOff>
      <xdr:row>106</xdr:row>
      <xdr:rowOff>107224</xdr:rowOff>
    </xdr:to>
    <xdr:cxnSp macro="">
      <xdr:nvCxnSpPr>
        <xdr:cNvPr id="231" name="直線コネクタ 230">
          <a:extLst>
            <a:ext uri="{FF2B5EF4-FFF2-40B4-BE49-F238E27FC236}">
              <a16:creationId xmlns:a16="http://schemas.microsoft.com/office/drawing/2014/main" id="{C5B4F453-3151-46E2-978D-903581063204}"/>
            </a:ext>
          </a:extLst>
        </xdr:cNvPr>
        <xdr:cNvCxnSpPr/>
      </xdr:nvCxnSpPr>
      <xdr:spPr>
        <a:xfrm>
          <a:off x="1130300" y="182466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232" name="n_1aveValue【市民会館】&#10;有形固定資産減価償却率">
          <a:extLst>
            <a:ext uri="{FF2B5EF4-FFF2-40B4-BE49-F238E27FC236}">
              <a16:creationId xmlns:a16="http://schemas.microsoft.com/office/drawing/2014/main" id="{91CD03D3-C465-476D-9260-C4863307AC75}"/>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233" name="n_2aveValue【市民会館】&#10;有形固定資産減価償却率">
          <a:extLst>
            <a:ext uri="{FF2B5EF4-FFF2-40B4-BE49-F238E27FC236}">
              <a16:creationId xmlns:a16="http://schemas.microsoft.com/office/drawing/2014/main" id="{FE266E72-329A-4331-92CE-09663BC0089C}"/>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234" name="n_3aveValue【市民会館】&#10;有形固定資産減価償却率">
          <a:extLst>
            <a:ext uri="{FF2B5EF4-FFF2-40B4-BE49-F238E27FC236}">
              <a16:creationId xmlns:a16="http://schemas.microsoft.com/office/drawing/2014/main" id="{FC7FC535-6F4E-4DD5-96DB-48357ACD0337}"/>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235" name="n_4aveValue【市民会館】&#10;有形固定資産減価償却率">
          <a:extLst>
            <a:ext uri="{FF2B5EF4-FFF2-40B4-BE49-F238E27FC236}">
              <a16:creationId xmlns:a16="http://schemas.microsoft.com/office/drawing/2014/main" id="{5DC41627-60A0-4BC2-B3DB-CB8B1B3AA787}"/>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44648</xdr:rowOff>
    </xdr:from>
    <xdr:ext cx="405111" cy="259045"/>
    <xdr:sp macro="" textlink="">
      <xdr:nvSpPr>
        <xdr:cNvPr id="236" name="n_1mainValue【市民会館】&#10;有形固定資産減価償却率">
          <a:extLst>
            <a:ext uri="{FF2B5EF4-FFF2-40B4-BE49-F238E27FC236}">
              <a16:creationId xmlns:a16="http://schemas.microsoft.com/office/drawing/2014/main" id="{0FD5839C-E67C-4183-811E-C71892942A72}"/>
            </a:ext>
          </a:extLst>
        </xdr:cNvPr>
        <xdr:cNvSpPr txBox="1"/>
      </xdr:nvSpPr>
      <xdr:spPr>
        <a:xfrm>
          <a:off x="35820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11991</xdr:rowOff>
    </xdr:from>
    <xdr:ext cx="405111" cy="259045"/>
    <xdr:sp macro="" textlink="">
      <xdr:nvSpPr>
        <xdr:cNvPr id="237" name="n_2mainValue【市民会館】&#10;有形固定資産減価償却率">
          <a:extLst>
            <a:ext uri="{FF2B5EF4-FFF2-40B4-BE49-F238E27FC236}">
              <a16:creationId xmlns:a16="http://schemas.microsoft.com/office/drawing/2014/main" id="{087F4B92-8EA1-4DB1-B556-A330CA656036}"/>
            </a:ext>
          </a:extLst>
        </xdr:cNvPr>
        <xdr:cNvSpPr txBox="1"/>
      </xdr:nvSpPr>
      <xdr:spPr>
        <a:xfrm>
          <a:off x="2705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149151</xdr:rowOff>
    </xdr:from>
    <xdr:ext cx="405111" cy="259045"/>
    <xdr:sp macro="" textlink="">
      <xdr:nvSpPr>
        <xdr:cNvPr id="238" name="n_3mainValue【市民会館】&#10;有形固定資産減価償却率">
          <a:extLst>
            <a:ext uri="{FF2B5EF4-FFF2-40B4-BE49-F238E27FC236}">
              <a16:creationId xmlns:a16="http://schemas.microsoft.com/office/drawing/2014/main" id="{07A6B021-EA7E-44EC-A276-EE4AF86D2C4C}"/>
            </a:ext>
          </a:extLst>
        </xdr:cNvPr>
        <xdr:cNvSpPr txBox="1"/>
      </xdr:nvSpPr>
      <xdr:spPr>
        <a:xfrm>
          <a:off x="1816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114861</xdr:rowOff>
    </xdr:from>
    <xdr:ext cx="405111" cy="259045"/>
    <xdr:sp macro="" textlink="">
      <xdr:nvSpPr>
        <xdr:cNvPr id="239" name="n_4mainValue【市民会館】&#10;有形固定資産減価償却率">
          <a:extLst>
            <a:ext uri="{FF2B5EF4-FFF2-40B4-BE49-F238E27FC236}">
              <a16:creationId xmlns:a16="http://schemas.microsoft.com/office/drawing/2014/main" id="{941FC882-9F2D-4A9B-8742-77C45DFF1828}"/>
            </a:ext>
          </a:extLst>
        </xdr:cNvPr>
        <xdr:cNvSpPr txBox="1"/>
      </xdr:nvSpPr>
      <xdr:spPr>
        <a:xfrm>
          <a:off x="927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000388E5-A11A-4163-8030-0C5949BC0C7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5980CF74-C6A9-402E-AC6C-2E18173670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F3F62F84-E7CD-4C2D-99C1-8F6D54E6FA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59275910-A07F-49D9-8150-58227193EEF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3577C7D0-1FC6-44AC-8005-8780103EBB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3C418266-21FC-42C5-8922-3A2084009D8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0E6BCF30-ACD4-44D0-9BB4-F41A65926E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17BC30D0-ACE5-45DA-9A6E-B175FEA10A8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41AA149C-278A-451C-AA4C-0D4D370E6A4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D2B6AED1-BC42-42E1-8BF4-C46973FC842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26EC30DC-8EE7-477F-B978-C1B6004F1A4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5C5B9E4E-CBDA-440A-A97F-6E83D09362B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2631B64A-A3FD-4718-95B1-5CDF914F67B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EC998625-05D8-4DB9-BDB0-A3EE6EC2B88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7D076568-01C7-439A-8AE6-1B45ED4D53F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E44EB5EB-21FF-48B1-8554-B4EF2AE3065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C79A01CB-6324-4EFD-85A9-7970EA3C7D7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A75CCFD4-FD8A-4D93-8B84-1468332EDFC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28841DA5-B6F5-4132-89D3-00F0C079A9E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906953F6-3A5C-435D-8892-1CE0CD693B0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962E718C-7F7C-46CA-8886-B8E14E573E5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2606FC0C-B809-458E-8AD4-E089165C1F2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8D9257F7-11CA-4F9F-84BC-ACA6144EDC3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263" name="直線コネクタ 262">
          <a:extLst>
            <a:ext uri="{FF2B5EF4-FFF2-40B4-BE49-F238E27FC236}">
              <a16:creationId xmlns:a16="http://schemas.microsoft.com/office/drawing/2014/main" id="{D4957326-9804-4665-9F9D-E36ABD390FFD}"/>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264" name="【市民会館】&#10;一人当たり面積最小値テキスト">
          <a:extLst>
            <a:ext uri="{FF2B5EF4-FFF2-40B4-BE49-F238E27FC236}">
              <a16:creationId xmlns:a16="http://schemas.microsoft.com/office/drawing/2014/main" id="{2A1CE429-1022-4D9C-8C17-D5125758BBCF}"/>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265" name="直線コネクタ 264">
          <a:extLst>
            <a:ext uri="{FF2B5EF4-FFF2-40B4-BE49-F238E27FC236}">
              <a16:creationId xmlns:a16="http://schemas.microsoft.com/office/drawing/2014/main" id="{C8E9ABD5-FEF0-42CC-90FD-4CD824C712F1}"/>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266" name="【市民会館】&#10;一人当たり面積最大値テキスト">
          <a:extLst>
            <a:ext uri="{FF2B5EF4-FFF2-40B4-BE49-F238E27FC236}">
              <a16:creationId xmlns:a16="http://schemas.microsoft.com/office/drawing/2014/main" id="{90E58DF6-A36C-47B1-A479-6F348B8ABC09}"/>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267" name="直線コネクタ 266">
          <a:extLst>
            <a:ext uri="{FF2B5EF4-FFF2-40B4-BE49-F238E27FC236}">
              <a16:creationId xmlns:a16="http://schemas.microsoft.com/office/drawing/2014/main" id="{270EDA73-B508-4B06-91FD-B3A004AAA911}"/>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268" name="【市民会館】&#10;一人当たり面積平均値テキスト">
          <a:extLst>
            <a:ext uri="{FF2B5EF4-FFF2-40B4-BE49-F238E27FC236}">
              <a16:creationId xmlns:a16="http://schemas.microsoft.com/office/drawing/2014/main" id="{A82E2783-31A4-454E-98D8-6A512806C881}"/>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269" name="フローチャート: 判断 268">
          <a:extLst>
            <a:ext uri="{FF2B5EF4-FFF2-40B4-BE49-F238E27FC236}">
              <a16:creationId xmlns:a16="http://schemas.microsoft.com/office/drawing/2014/main" id="{FCDDFD00-0465-4DF8-8C17-C367AFBE372A}"/>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270" name="フローチャート: 判断 269">
          <a:extLst>
            <a:ext uri="{FF2B5EF4-FFF2-40B4-BE49-F238E27FC236}">
              <a16:creationId xmlns:a16="http://schemas.microsoft.com/office/drawing/2014/main" id="{BDEFA827-4981-4D6F-B6F0-45C8BAFEB38C}"/>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271" name="フローチャート: 判断 270">
          <a:extLst>
            <a:ext uri="{FF2B5EF4-FFF2-40B4-BE49-F238E27FC236}">
              <a16:creationId xmlns:a16="http://schemas.microsoft.com/office/drawing/2014/main" id="{26F71F9A-1F22-4407-A07A-647EC53E1C2A}"/>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272" name="フローチャート: 判断 271">
          <a:extLst>
            <a:ext uri="{FF2B5EF4-FFF2-40B4-BE49-F238E27FC236}">
              <a16:creationId xmlns:a16="http://schemas.microsoft.com/office/drawing/2014/main" id="{3A3DDA55-E146-4D5B-8862-26DD3E85C651}"/>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273" name="フローチャート: 判断 272">
          <a:extLst>
            <a:ext uri="{FF2B5EF4-FFF2-40B4-BE49-F238E27FC236}">
              <a16:creationId xmlns:a16="http://schemas.microsoft.com/office/drawing/2014/main" id="{1C6E07A3-CFED-451B-AD8F-7878813B2DF4}"/>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69F0699F-7003-48A7-B9DB-7FEDFC1EBB2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FDE67010-6365-4DA6-8FD9-9C58C59CB69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4F2829B0-6E78-4488-940D-AC39753F55A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BB2B7761-A033-4AF0-9F30-4FCE771F9CC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CEDEC412-7E8B-416A-B0EF-60543ABC8E8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65405</xdr:rowOff>
    </xdr:from>
    <xdr:to>
      <xdr:col>55</xdr:col>
      <xdr:colOff>50800</xdr:colOff>
      <xdr:row>107</xdr:row>
      <xdr:rowOff>167005</xdr:rowOff>
    </xdr:to>
    <xdr:sp macro="" textlink="">
      <xdr:nvSpPr>
        <xdr:cNvPr id="279" name="楕円 278">
          <a:extLst>
            <a:ext uri="{FF2B5EF4-FFF2-40B4-BE49-F238E27FC236}">
              <a16:creationId xmlns:a16="http://schemas.microsoft.com/office/drawing/2014/main" id="{53F11679-8763-4F78-B91F-299D82E34475}"/>
            </a:ext>
          </a:extLst>
        </xdr:cNvPr>
        <xdr:cNvSpPr/>
      </xdr:nvSpPr>
      <xdr:spPr>
        <a:xfrm>
          <a:off x="10426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43832</xdr:rowOff>
    </xdr:from>
    <xdr:ext cx="469744" cy="259045"/>
    <xdr:sp macro="" textlink="">
      <xdr:nvSpPr>
        <xdr:cNvPr id="280" name="【市民会館】&#10;一人当たり面積該当値テキスト">
          <a:extLst>
            <a:ext uri="{FF2B5EF4-FFF2-40B4-BE49-F238E27FC236}">
              <a16:creationId xmlns:a16="http://schemas.microsoft.com/office/drawing/2014/main" id="{7010DC11-03D3-416B-8ED1-83FFF99157F4}"/>
            </a:ext>
          </a:extLst>
        </xdr:cNvPr>
        <xdr:cNvSpPr txBox="1"/>
      </xdr:nvSpPr>
      <xdr:spPr>
        <a:xfrm>
          <a:off x="10515600"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281" name="楕円 280">
          <a:extLst>
            <a:ext uri="{FF2B5EF4-FFF2-40B4-BE49-F238E27FC236}">
              <a16:creationId xmlns:a16="http://schemas.microsoft.com/office/drawing/2014/main" id="{905FB257-4938-441C-BA7C-7D5548F3E7E4}"/>
            </a:ext>
          </a:extLst>
        </xdr:cNvPr>
        <xdr:cNvSpPr/>
      </xdr:nvSpPr>
      <xdr:spPr>
        <a:xfrm>
          <a:off x="9588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116205</xdr:rowOff>
    </xdr:from>
    <xdr:to>
      <xdr:col>55</xdr:col>
      <xdr:colOff>0</xdr:colOff>
      <xdr:row>107</xdr:row>
      <xdr:rowOff>118111</xdr:rowOff>
    </xdr:to>
    <xdr:cxnSp macro="">
      <xdr:nvCxnSpPr>
        <xdr:cNvPr id="282" name="直線コネクタ 281">
          <a:extLst>
            <a:ext uri="{FF2B5EF4-FFF2-40B4-BE49-F238E27FC236}">
              <a16:creationId xmlns:a16="http://schemas.microsoft.com/office/drawing/2014/main" id="{968E901D-CF50-46C7-9A57-926F3A2C9153}"/>
            </a:ext>
          </a:extLst>
        </xdr:cNvPr>
        <xdr:cNvCxnSpPr/>
      </xdr:nvCxnSpPr>
      <xdr:spPr>
        <a:xfrm flipV="1">
          <a:off x="9639300" y="18461355"/>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71120</xdr:rowOff>
    </xdr:from>
    <xdr:to>
      <xdr:col>46</xdr:col>
      <xdr:colOff>38100</xdr:colOff>
      <xdr:row>108</xdr:row>
      <xdr:rowOff>1270</xdr:rowOff>
    </xdr:to>
    <xdr:sp macro="" textlink="">
      <xdr:nvSpPr>
        <xdr:cNvPr id="283" name="楕円 282">
          <a:extLst>
            <a:ext uri="{FF2B5EF4-FFF2-40B4-BE49-F238E27FC236}">
              <a16:creationId xmlns:a16="http://schemas.microsoft.com/office/drawing/2014/main" id="{EDCC45A1-970D-4265-92D6-156FA3F20F18}"/>
            </a:ext>
          </a:extLst>
        </xdr:cNvPr>
        <xdr:cNvSpPr/>
      </xdr:nvSpPr>
      <xdr:spPr>
        <a:xfrm>
          <a:off x="8699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121920</xdr:rowOff>
    </xdr:to>
    <xdr:cxnSp macro="">
      <xdr:nvCxnSpPr>
        <xdr:cNvPr id="284" name="直線コネクタ 283">
          <a:extLst>
            <a:ext uri="{FF2B5EF4-FFF2-40B4-BE49-F238E27FC236}">
              <a16:creationId xmlns:a16="http://schemas.microsoft.com/office/drawing/2014/main" id="{2BB09AE7-55B1-42F7-9787-1E906BBE3C77}"/>
            </a:ext>
          </a:extLst>
        </xdr:cNvPr>
        <xdr:cNvCxnSpPr/>
      </xdr:nvCxnSpPr>
      <xdr:spPr>
        <a:xfrm flipV="1">
          <a:off x="8750300" y="184632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73025</xdr:rowOff>
    </xdr:from>
    <xdr:to>
      <xdr:col>41</xdr:col>
      <xdr:colOff>101600</xdr:colOff>
      <xdr:row>108</xdr:row>
      <xdr:rowOff>3175</xdr:rowOff>
    </xdr:to>
    <xdr:sp macro="" textlink="">
      <xdr:nvSpPr>
        <xdr:cNvPr id="285" name="楕円 284">
          <a:extLst>
            <a:ext uri="{FF2B5EF4-FFF2-40B4-BE49-F238E27FC236}">
              <a16:creationId xmlns:a16="http://schemas.microsoft.com/office/drawing/2014/main" id="{EC734A86-D2F1-418C-82BD-ECDBC80F1FFE}"/>
            </a:ext>
          </a:extLst>
        </xdr:cNvPr>
        <xdr:cNvSpPr/>
      </xdr:nvSpPr>
      <xdr:spPr>
        <a:xfrm>
          <a:off x="7810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121920</xdr:rowOff>
    </xdr:from>
    <xdr:to>
      <xdr:col>45</xdr:col>
      <xdr:colOff>177800</xdr:colOff>
      <xdr:row>107</xdr:row>
      <xdr:rowOff>123825</xdr:rowOff>
    </xdr:to>
    <xdr:cxnSp macro="">
      <xdr:nvCxnSpPr>
        <xdr:cNvPr id="286" name="直線コネクタ 285">
          <a:extLst>
            <a:ext uri="{FF2B5EF4-FFF2-40B4-BE49-F238E27FC236}">
              <a16:creationId xmlns:a16="http://schemas.microsoft.com/office/drawing/2014/main" id="{554F2B8B-1391-4919-A54F-5ECDA6680887}"/>
            </a:ext>
          </a:extLst>
        </xdr:cNvPr>
        <xdr:cNvCxnSpPr/>
      </xdr:nvCxnSpPr>
      <xdr:spPr>
        <a:xfrm flipV="1">
          <a:off x="7861300" y="184670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76836</xdr:rowOff>
    </xdr:from>
    <xdr:to>
      <xdr:col>36</xdr:col>
      <xdr:colOff>165100</xdr:colOff>
      <xdr:row>108</xdr:row>
      <xdr:rowOff>6986</xdr:rowOff>
    </xdr:to>
    <xdr:sp macro="" textlink="">
      <xdr:nvSpPr>
        <xdr:cNvPr id="287" name="楕円 286">
          <a:extLst>
            <a:ext uri="{FF2B5EF4-FFF2-40B4-BE49-F238E27FC236}">
              <a16:creationId xmlns:a16="http://schemas.microsoft.com/office/drawing/2014/main" id="{A1AECA5D-2E00-42F0-89AF-2A697DEA7103}"/>
            </a:ext>
          </a:extLst>
        </xdr:cNvPr>
        <xdr:cNvSpPr/>
      </xdr:nvSpPr>
      <xdr:spPr>
        <a:xfrm>
          <a:off x="6921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123825</xdr:rowOff>
    </xdr:from>
    <xdr:to>
      <xdr:col>41</xdr:col>
      <xdr:colOff>50800</xdr:colOff>
      <xdr:row>107</xdr:row>
      <xdr:rowOff>127636</xdr:rowOff>
    </xdr:to>
    <xdr:cxnSp macro="">
      <xdr:nvCxnSpPr>
        <xdr:cNvPr id="288" name="直線コネクタ 287">
          <a:extLst>
            <a:ext uri="{FF2B5EF4-FFF2-40B4-BE49-F238E27FC236}">
              <a16:creationId xmlns:a16="http://schemas.microsoft.com/office/drawing/2014/main" id="{F24404BA-123D-47BB-8F1D-9B5819B3E804}"/>
            </a:ext>
          </a:extLst>
        </xdr:cNvPr>
        <xdr:cNvCxnSpPr/>
      </xdr:nvCxnSpPr>
      <xdr:spPr>
        <a:xfrm flipV="1">
          <a:off x="6972300" y="184689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289" name="n_1aveValue【市民会館】&#10;一人当たり面積">
          <a:extLst>
            <a:ext uri="{FF2B5EF4-FFF2-40B4-BE49-F238E27FC236}">
              <a16:creationId xmlns:a16="http://schemas.microsoft.com/office/drawing/2014/main" id="{D37F5258-C3D5-4A36-A06F-978F0651BABF}"/>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290" name="n_2aveValue【市民会館】&#10;一人当たり面積">
          <a:extLst>
            <a:ext uri="{FF2B5EF4-FFF2-40B4-BE49-F238E27FC236}">
              <a16:creationId xmlns:a16="http://schemas.microsoft.com/office/drawing/2014/main" id="{D02EFEF5-3DCB-4DBE-BF4A-EE48FF1D7BCA}"/>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291" name="n_3aveValue【市民会館】&#10;一人当たり面積">
          <a:extLst>
            <a:ext uri="{FF2B5EF4-FFF2-40B4-BE49-F238E27FC236}">
              <a16:creationId xmlns:a16="http://schemas.microsoft.com/office/drawing/2014/main" id="{7C1DC9D9-D040-4568-AF7F-FCFAD7526067}"/>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292" name="n_4aveValue【市民会館】&#10;一人当たり面積">
          <a:extLst>
            <a:ext uri="{FF2B5EF4-FFF2-40B4-BE49-F238E27FC236}">
              <a16:creationId xmlns:a16="http://schemas.microsoft.com/office/drawing/2014/main" id="{AD1B8906-9FC7-4B48-A792-8F8BC8A2276E}"/>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293" name="n_1mainValue【市民会館】&#10;一人当たり面積">
          <a:extLst>
            <a:ext uri="{FF2B5EF4-FFF2-40B4-BE49-F238E27FC236}">
              <a16:creationId xmlns:a16="http://schemas.microsoft.com/office/drawing/2014/main" id="{A002DFB1-5F23-4BBF-A9B1-04C4FAC8FF09}"/>
            </a:ext>
          </a:extLst>
        </xdr:cNvPr>
        <xdr:cNvSpPr txBox="1"/>
      </xdr:nvSpPr>
      <xdr:spPr>
        <a:xfrm>
          <a:off x="9391727" y="1850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163847</xdr:rowOff>
    </xdr:from>
    <xdr:ext cx="469744" cy="259045"/>
    <xdr:sp macro="" textlink="">
      <xdr:nvSpPr>
        <xdr:cNvPr id="294" name="n_2mainValue【市民会館】&#10;一人当たり面積">
          <a:extLst>
            <a:ext uri="{FF2B5EF4-FFF2-40B4-BE49-F238E27FC236}">
              <a16:creationId xmlns:a16="http://schemas.microsoft.com/office/drawing/2014/main" id="{E4B7D7F4-957A-4AC9-9F6F-55281B757623}"/>
            </a:ext>
          </a:extLst>
        </xdr:cNvPr>
        <xdr:cNvSpPr txBox="1"/>
      </xdr:nvSpPr>
      <xdr:spPr>
        <a:xfrm>
          <a:off x="8515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165752</xdr:rowOff>
    </xdr:from>
    <xdr:ext cx="469744" cy="259045"/>
    <xdr:sp macro="" textlink="">
      <xdr:nvSpPr>
        <xdr:cNvPr id="295" name="n_3mainValue【市民会館】&#10;一人当たり面積">
          <a:extLst>
            <a:ext uri="{FF2B5EF4-FFF2-40B4-BE49-F238E27FC236}">
              <a16:creationId xmlns:a16="http://schemas.microsoft.com/office/drawing/2014/main" id="{BA7D2D69-59C3-41CC-971A-E1376E257EF4}"/>
            </a:ext>
          </a:extLst>
        </xdr:cNvPr>
        <xdr:cNvSpPr txBox="1"/>
      </xdr:nvSpPr>
      <xdr:spPr>
        <a:xfrm>
          <a:off x="7626427" y="1851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169563</xdr:rowOff>
    </xdr:from>
    <xdr:ext cx="469744" cy="259045"/>
    <xdr:sp macro="" textlink="">
      <xdr:nvSpPr>
        <xdr:cNvPr id="296" name="n_4mainValue【市民会館】&#10;一人当たり面積">
          <a:extLst>
            <a:ext uri="{FF2B5EF4-FFF2-40B4-BE49-F238E27FC236}">
              <a16:creationId xmlns:a16="http://schemas.microsoft.com/office/drawing/2014/main" id="{B5A403F9-B2AC-486D-9C89-EA2E47A83597}"/>
            </a:ext>
          </a:extLst>
        </xdr:cNvPr>
        <xdr:cNvSpPr txBox="1"/>
      </xdr:nvSpPr>
      <xdr:spPr>
        <a:xfrm>
          <a:off x="67374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82C4A113-651D-4005-B621-E1D0159A5BA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5B67C78A-EA52-4DF6-9851-4F85C1574E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6E48E471-6384-4050-ABB3-1A0B5115682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047F5D5D-CF15-43BC-B065-3E4F5A8FB58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3FD6A2B8-1BA8-4858-A7C0-8B49215FF8E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F3F7F471-DAF2-42E0-AE5E-523C8CD89E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39A33245-C181-4E24-8B46-673624E98C9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C6BC93CD-B89A-442E-BA33-A1714DA5313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92468FC7-3A0D-4B84-A325-1902CBFB654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A48E230F-E60E-4999-B5DD-4F9FBCDB457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E740CCA-FD69-4F51-9C0E-52153862E71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B1ECE87C-8557-4B6D-A564-E1572391A01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7689512B-16BA-4AF4-9A83-7B069FD9B2B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312C080C-97AD-4618-B848-40F8CF9D50B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33CA3E44-6C0A-4A58-951D-FEA21C11447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B95583A6-D64C-4FE9-80E8-8D47389CA04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461A72E2-D5B7-4B53-B7DD-0F1A34BC0BE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715094EE-ADC5-4B82-A5BF-0F12BE409F3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F8049FEF-7513-4771-883D-CC69416BB1A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7C69912D-C267-457D-BF4F-F9644E8E652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6112A091-A51A-4690-AD8A-E60131F69BF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35459517-D969-4E52-84AA-D6410556568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69C93021-15AE-4AD5-9BC0-74FE802B7AE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B9D87C36-34BF-4023-83BA-5373FEC07F6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14E7F58D-E271-447C-9BEE-227A9ABC34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D991CACB-7E8F-415E-A0C2-B93605F57D9E}"/>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BD4B0282-E10C-4226-AE3A-1298B866A05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E1A56F59-9F58-4AF2-95E3-7E2F3959E3A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25AF7992-46DF-4B5D-879E-93766C70FCA2}"/>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F3F24009-72A1-4FD0-B5F0-0D2081B68CD8}"/>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0100E867-E32C-4FC4-A58A-79B6C524BF77}"/>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1D0A84E2-E2E8-41BA-8AD4-DFF44A4F8DD3}"/>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8E18BAFF-6B85-440E-A487-F84D057EAB06}"/>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288E6581-9451-418E-9172-9BA40757186F}"/>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F375E9FC-8E67-4686-BAA8-880773D9D9BF}"/>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E858A719-C1FE-4956-923A-4A58E6ACB815}"/>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CB6D9FA-BF5D-43E9-BC41-DEC08955559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C30BA11-54CF-4FE3-8ACD-4E3F536FFB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5E7BE35F-9F33-4065-8BDD-46974CFDB2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908EAE37-B39E-42A6-A7E3-BE703D51C38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9EF9C02E-6A0B-499E-A5F7-2E7918D5152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152763</xdr:rowOff>
    </xdr:from>
    <xdr:to>
      <xdr:col>85</xdr:col>
      <xdr:colOff>177800</xdr:colOff>
      <xdr:row>42</xdr:row>
      <xdr:rowOff>82913</xdr:rowOff>
    </xdr:to>
    <xdr:sp macro="" textlink="">
      <xdr:nvSpPr>
        <xdr:cNvPr id="338" name="楕円 337">
          <a:extLst>
            <a:ext uri="{FF2B5EF4-FFF2-40B4-BE49-F238E27FC236}">
              <a16:creationId xmlns:a16="http://schemas.microsoft.com/office/drawing/2014/main" id="{0E6A2261-EBB3-419F-91B7-416FA7362E14}"/>
            </a:ext>
          </a:extLst>
        </xdr:cNvPr>
        <xdr:cNvSpPr/>
      </xdr:nvSpPr>
      <xdr:spPr>
        <a:xfrm>
          <a:off x="16268700" y="71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67690</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FD0B1940-4B4F-40A3-B5FB-1AE35148C4F7}"/>
            </a:ext>
          </a:extLst>
        </xdr:cNvPr>
        <xdr:cNvSpPr txBox="1"/>
      </xdr:nvSpPr>
      <xdr:spPr>
        <a:xfrm>
          <a:off x="16357600" y="7097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108676</xdr:rowOff>
    </xdr:from>
    <xdr:to>
      <xdr:col>81</xdr:col>
      <xdr:colOff>101600</xdr:colOff>
      <xdr:row>42</xdr:row>
      <xdr:rowOff>38826</xdr:rowOff>
    </xdr:to>
    <xdr:sp macro="" textlink="">
      <xdr:nvSpPr>
        <xdr:cNvPr id="340" name="楕円 339">
          <a:extLst>
            <a:ext uri="{FF2B5EF4-FFF2-40B4-BE49-F238E27FC236}">
              <a16:creationId xmlns:a16="http://schemas.microsoft.com/office/drawing/2014/main" id="{F917EBE6-5816-4F2A-B022-8AB3E14CB960}"/>
            </a:ext>
          </a:extLst>
        </xdr:cNvPr>
        <xdr:cNvSpPr/>
      </xdr:nvSpPr>
      <xdr:spPr>
        <a:xfrm>
          <a:off x="15430500" y="71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159476</xdr:rowOff>
    </xdr:from>
    <xdr:to>
      <xdr:col>85</xdr:col>
      <xdr:colOff>127000</xdr:colOff>
      <xdr:row>42</xdr:row>
      <xdr:rowOff>32113</xdr:rowOff>
    </xdr:to>
    <xdr:cxnSp macro="">
      <xdr:nvCxnSpPr>
        <xdr:cNvPr id="341" name="直線コネクタ 340">
          <a:extLst>
            <a:ext uri="{FF2B5EF4-FFF2-40B4-BE49-F238E27FC236}">
              <a16:creationId xmlns:a16="http://schemas.microsoft.com/office/drawing/2014/main" id="{8B09549A-D6B6-4BD2-B1DC-365C21491556}"/>
            </a:ext>
          </a:extLst>
        </xdr:cNvPr>
        <xdr:cNvCxnSpPr/>
      </xdr:nvCxnSpPr>
      <xdr:spPr>
        <a:xfrm>
          <a:off x="15481300" y="718892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64588</xdr:rowOff>
    </xdr:from>
    <xdr:to>
      <xdr:col>76</xdr:col>
      <xdr:colOff>165100</xdr:colOff>
      <xdr:row>41</xdr:row>
      <xdr:rowOff>166188</xdr:rowOff>
    </xdr:to>
    <xdr:sp macro="" textlink="">
      <xdr:nvSpPr>
        <xdr:cNvPr id="342" name="楕円 341">
          <a:extLst>
            <a:ext uri="{FF2B5EF4-FFF2-40B4-BE49-F238E27FC236}">
              <a16:creationId xmlns:a16="http://schemas.microsoft.com/office/drawing/2014/main" id="{EDEC7EAD-B69B-486C-80DE-196382F580FA}"/>
            </a:ext>
          </a:extLst>
        </xdr:cNvPr>
        <xdr:cNvSpPr/>
      </xdr:nvSpPr>
      <xdr:spPr>
        <a:xfrm>
          <a:off x="14541500" y="70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115388</xdr:rowOff>
    </xdr:from>
    <xdr:to>
      <xdr:col>81</xdr:col>
      <xdr:colOff>50800</xdr:colOff>
      <xdr:row>41</xdr:row>
      <xdr:rowOff>159476</xdr:rowOff>
    </xdr:to>
    <xdr:cxnSp macro="">
      <xdr:nvCxnSpPr>
        <xdr:cNvPr id="343" name="直線コネクタ 342">
          <a:extLst>
            <a:ext uri="{FF2B5EF4-FFF2-40B4-BE49-F238E27FC236}">
              <a16:creationId xmlns:a16="http://schemas.microsoft.com/office/drawing/2014/main" id="{60E1AD77-CB83-4646-AB40-418E25563D63}"/>
            </a:ext>
          </a:extLst>
        </xdr:cNvPr>
        <xdr:cNvCxnSpPr/>
      </xdr:nvCxnSpPr>
      <xdr:spPr>
        <a:xfrm>
          <a:off x="14592300" y="714483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20501</xdr:rowOff>
    </xdr:from>
    <xdr:to>
      <xdr:col>72</xdr:col>
      <xdr:colOff>38100</xdr:colOff>
      <xdr:row>41</xdr:row>
      <xdr:rowOff>122101</xdr:rowOff>
    </xdr:to>
    <xdr:sp macro="" textlink="">
      <xdr:nvSpPr>
        <xdr:cNvPr id="344" name="楕円 343">
          <a:extLst>
            <a:ext uri="{FF2B5EF4-FFF2-40B4-BE49-F238E27FC236}">
              <a16:creationId xmlns:a16="http://schemas.microsoft.com/office/drawing/2014/main" id="{C4A7ECB0-EF8B-49A3-B0E5-DA7C28927568}"/>
            </a:ext>
          </a:extLst>
        </xdr:cNvPr>
        <xdr:cNvSpPr/>
      </xdr:nvSpPr>
      <xdr:spPr>
        <a:xfrm>
          <a:off x="13652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71301</xdr:rowOff>
    </xdr:from>
    <xdr:to>
      <xdr:col>76</xdr:col>
      <xdr:colOff>114300</xdr:colOff>
      <xdr:row>41</xdr:row>
      <xdr:rowOff>115388</xdr:rowOff>
    </xdr:to>
    <xdr:cxnSp macro="">
      <xdr:nvCxnSpPr>
        <xdr:cNvPr id="345" name="直線コネクタ 344">
          <a:extLst>
            <a:ext uri="{FF2B5EF4-FFF2-40B4-BE49-F238E27FC236}">
              <a16:creationId xmlns:a16="http://schemas.microsoft.com/office/drawing/2014/main" id="{D48E4DBD-81A7-466F-82CD-728A1E9C3678}"/>
            </a:ext>
          </a:extLst>
        </xdr:cNvPr>
        <xdr:cNvCxnSpPr/>
      </xdr:nvCxnSpPr>
      <xdr:spPr>
        <a:xfrm>
          <a:off x="13703300" y="710075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147865</xdr:rowOff>
    </xdr:from>
    <xdr:to>
      <xdr:col>67</xdr:col>
      <xdr:colOff>101600</xdr:colOff>
      <xdr:row>41</xdr:row>
      <xdr:rowOff>78015</xdr:rowOff>
    </xdr:to>
    <xdr:sp macro="" textlink="">
      <xdr:nvSpPr>
        <xdr:cNvPr id="346" name="楕円 345">
          <a:extLst>
            <a:ext uri="{FF2B5EF4-FFF2-40B4-BE49-F238E27FC236}">
              <a16:creationId xmlns:a16="http://schemas.microsoft.com/office/drawing/2014/main" id="{7674A843-D4D1-4CA0-A90B-152445147AF9}"/>
            </a:ext>
          </a:extLst>
        </xdr:cNvPr>
        <xdr:cNvSpPr/>
      </xdr:nvSpPr>
      <xdr:spPr>
        <a:xfrm>
          <a:off x="12763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27215</xdr:rowOff>
    </xdr:from>
    <xdr:to>
      <xdr:col>71</xdr:col>
      <xdr:colOff>177800</xdr:colOff>
      <xdr:row>41</xdr:row>
      <xdr:rowOff>71301</xdr:rowOff>
    </xdr:to>
    <xdr:cxnSp macro="">
      <xdr:nvCxnSpPr>
        <xdr:cNvPr id="347" name="直線コネクタ 346">
          <a:extLst>
            <a:ext uri="{FF2B5EF4-FFF2-40B4-BE49-F238E27FC236}">
              <a16:creationId xmlns:a16="http://schemas.microsoft.com/office/drawing/2014/main" id="{E2BEA62A-8A8C-497B-A76E-4AB691259858}"/>
            </a:ext>
          </a:extLst>
        </xdr:cNvPr>
        <xdr:cNvCxnSpPr/>
      </xdr:nvCxnSpPr>
      <xdr:spPr>
        <a:xfrm>
          <a:off x="12814300" y="7056665"/>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E11530E1-D816-411D-825F-96A9CADBE8C1}"/>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C344DE6D-1620-43C8-9D2B-18C694D4812B}"/>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A07D032C-5CAD-45BF-A486-A75182716C37}"/>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6A02AE9E-C0A3-41F9-833E-0623665FC4E4}"/>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29953</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20EF9DE-E19F-4860-9CFD-CB60A35811A7}"/>
            </a:ext>
          </a:extLst>
        </xdr:cNvPr>
        <xdr:cNvSpPr txBox="1"/>
      </xdr:nvSpPr>
      <xdr:spPr>
        <a:xfrm>
          <a:off x="15266044" y="723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157315</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7C708786-E497-4B27-98AC-358797A2B508}"/>
            </a:ext>
          </a:extLst>
        </xdr:cNvPr>
        <xdr:cNvSpPr txBox="1"/>
      </xdr:nvSpPr>
      <xdr:spPr>
        <a:xfrm>
          <a:off x="14389744" y="718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113228</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4CD7D562-C35B-409D-95D5-BA83A67E5120}"/>
            </a:ext>
          </a:extLst>
        </xdr:cNvPr>
        <xdr:cNvSpPr txBox="1"/>
      </xdr:nvSpPr>
      <xdr:spPr>
        <a:xfrm>
          <a:off x="135007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69142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45FC0BCE-8444-4B58-9B6E-64015E409158}"/>
            </a:ext>
          </a:extLst>
        </xdr:cNvPr>
        <xdr:cNvSpPr txBox="1"/>
      </xdr:nvSpPr>
      <xdr:spPr>
        <a:xfrm>
          <a:off x="126117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D778514C-83E6-4E39-954F-C02773B8C69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8DC932C1-E373-4E4D-B5C0-2426B92DBE1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A9E5B4F5-56A4-4C55-B478-196C93A2FA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084D81ED-2312-403B-AA95-BEF41B9A0A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A79F7F99-5382-4E31-B594-8D20B6DE475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1BF59F97-141B-495E-8662-7E775CBC5A2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F540297E-71B3-4939-99BB-FAF46B45FBF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3D9BD5BF-3E65-4F70-A67B-6FD4B537E0C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1238052C-7625-40AB-9045-BF309A69EA1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322EF473-CABC-423F-BDE6-7E06E06FF82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D039FB2C-0AD4-4C4A-8DF1-85B76B83879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AF4EAC57-7B6C-49FF-B503-0109F74F566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217A8562-3ECD-43F1-AD97-A571F287104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B40F5C62-9CC2-4CDC-8799-665EE341543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3653B5C0-6E88-4823-9C07-497406F7A8A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B7CF6C2E-C628-4B45-A294-D39F2BBB528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0EA783B9-2218-4676-8FCF-A510F2F8C1E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8127C1F8-A2B3-4E71-870C-B205F1A678C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4846AA56-2208-47AC-819A-F166EEA4832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6A0CEF6D-67E3-44AE-BDEF-AC70AFB9323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B35A7DE8-A607-4DC6-8EBD-69B388C7B0A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7EDB3840-AA29-4558-9017-3D4DCCEAE103}"/>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85F729E2-AA9E-4D53-A04C-973E54C894B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223F81BE-842A-44B2-866E-05BFA9C90006}"/>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AAD3F5ED-0B15-4519-9DE3-22BE240C4D41}"/>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56C926F1-E505-47F5-A2DD-CE9982ECA99D}"/>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C35ACA84-55B5-4869-A924-3D4129C7937B}"/>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EB937CA0-B384-4C81-8079-7C83AFF8C07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C0A76924-A02F-4001-B987-EB272D3E11D7}"/>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0621B06D-173C-4FFD-8DE5-71CBB3B933DD}"/>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03BB14FD-FA8C-4F41-A0EB-754C6A82D362}"/>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2DC1E210-6FBF-4D2C-AE66-6FBE501ABFA3}"/>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EEAF014-3CE0-44DA-B019-27D226CBE4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6637E0DE-5406-4A11-B57A-0BA18336B8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E49C247-A1E9-4C72-A087-A8A982EE0EA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C37449B-2282-4964-A8A9-6E0353B48B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FB815E08-5C43-416A-AF5D-083D072B4A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117471</xdr:rowOff>
    </xdr:from>
    <xdr:to>
      <xdr:col>116</xdr:col>
      <xdr:colOff>114300</xdr:colOff>
      <xdr:row>41</xdr:row>
      <xdr:rowOff>47621</xdr:rowOff>
    </xdr:to>
    <xdr:sp macro="" textlink="">
      <xdr:nvSpPr>
        <xdr:cNvPr id="393" name="楕円 392">
          <a:extLst>
            <a:ext uri="{FF2B5EF4-FFF2-40B4-BE49-F238E27FC236}">
              <a16:creationId xmlns:a16="http://schemas.microsoft.com/office/drawing/2014/main" id="{F7B48147-9CD2-4BBA-8AF8-07DE630BC15E}"/>
            </a:ext>
          </a:extLst>
        </xdr:cNvPr>
        <xdr:cNvSpPr/>
      </xdr:nvSpPr>
      <xdr:spPr>
        <a:xfrm>
          <a:off x="22110700" y="697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95898</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92A4CDD3-E2C0-4F99-9F51-139E9BEB82FB}"/>
            </a:ext>
          </a:extLst>
        </xdr:cNvPr>
        <xdr:cNvSpPr txBox="1"/>
      </xdr:nvSpPr>
      <xdr:spPr>
        <a:xfrm>
          <a:off x="22199600" y="695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117681</xdr:rowOff>
    </xdr:from>
    <xdr:to>
      <xdr:col>112</xdr:col>
      <xdr:colOff>38100</xdr:colOff>
      <xdr:row>41</xdr:row>
      <xdr:rowOff>47831</xdr:rowOff>
    </xdr:to>
    <xdr:sp macro="" textlink="">
      <xdr:nvSpPr>
        <xdr:cNvPr id="395" name="楕円 394">
          <a:extLst>
            <a:ext uri="{FF2B5EF4-FFF2-40B4-BE49-F238E27FC236}">
              <a16:creationId xmlns:a16="http://schemas.microsoft.com/office/drawing/2014/main" id="{CBF8D3C0-5791-49CF-9713-8BC842267DF4}"/>
            </a:ext>
          </a:extLst>
        </xdr:cNvPr>
        <xdr:cNvSpPr/>
      </xdr:nvSpPr>
      <xdr:spPr>
        <a:xfrm>
          <a:off x="21272500" y="69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168271</xdr:rowOff>
    </xdr:from>
    <xdr:to>
      <xdr:col>116</xdr:col>
      <xdr:colOff>63500</xdr:colOff>
      <xdr:row>40</xdr:row>
      <xdr:rowOff>168481</xdr:rowOff>
    </xdr:to>
    <xdr:cxnSp macro="">
      <xdr:nvCxnSpPr>
        <xdr:cNvPr id="396" name="直線コネクタ 395">
          <a:extLst>
            <a:ext uri="{FF2B5EF4-FFF2-40B4-BE49-F238E27FC236}">
              <a16:creationId xmlns:a16="http://schemas.microsoft.com/office/drawing/2014/main" id="{B9D8C3A9-C24C-4A92-816A-D71F98FA97A5}"/>
            </a:ext>
          </a:extLst>
        </xdr:cNvPr>
        <xdr:cNvCxnSpPr/>
      </xdr:nvCxnSpPr>
      <xdr:spPr>
        <a:xfrm flipV="1">
          <a:off x="21323300" y="7026271"/>
          <a:ext cx="8382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117421</xdr:rowOff>
    </xdr:from>
    <xdr:to>
      <xdr:col>107</xdr:col>
      <xdr:colOff>101600</xdr:colOff>
      <xdr:row>41</xdr:row>
      <xdr:rowOff>47571</xdr:rowOff>
    </xdr:to>
    <xdr:sp macro="" textlink="">
      <xdr:nvSpPr>
        <xdr:cNvPr id="397" name="楕円 396">
          <a:extLst>
            <a:ext uri="{FF2B5EF4-FFF2-40B4-BE49-F238E27FC236}">
              <a16:creationId xmlns:a16="http://schemas.microsoft.com/office/drawing/2014/main" id="{C5B82B14-FA76-4E30-9783-4AC86761ABD7}"/>
            </a:ext>
          </a:extLst>
        </xdr:cNvPr>
        <xdr:cNvSpPr/>
      </xdr:nvSpPr>
      <xdr:spPr>
        <a:xfrm>
          <a:off x="20383500" y="697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168221</xdr:rowOff>
    </xdr:from>
    <xdr:to>
      <xdr:col>111</xdr:col>
      <xdr:colOff>177800</xdr:colOff>
      <xdr:row>40</xdr:row>
      <xdr:rowOff>168481</xdr:rowOff>
    </xdr:to>
    <xdr:cxnSp macro="">
      <xdr:nvCxnSpPr>
        <xdr:cNvPr id="398" name="直線コネクタ 397">
          <a:extLst>
            <a:ext uri="{FF2B5EF4-FFF2-40B4-BE49-F238E27FC236}">
              <a16:creationId xmlns:a16="http://schemas.microsoft.com/office/drawing/2014/main" id="{7C074C1D-D315-4A6D-93B1-3BB5DA94789B}"/>
            </a:ext>
          </a:extLst>
        </xdr:cNvPr>
        <xdr:cNvCxnSpPr/>
      </xdr:nvCxnSpPr>
      <xdr:spPr>
        <a:xfrm>
          <a:off x="20434300" y="7026221"/>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120150</xdr:rowOff>
    </xdr:from>
    <xdr:to>
      <xdr:col>102</xdr:col>
      <xdr:colOff>165100</xdr:colOff>
      <xdr:row>41</xdr:row>
      <xdr:rowOff>50300</xdr:rowOff>
    </xdr:to>
    <xdr:sp macro="" textlink="">
      <xdr:nvSpPr>
        <xdr:cNvPr id="399" name="楕円 398">
          <a:extLst>
            <a:ext uri="{FF2B5EF4-FFF2-40B4-BE49-F238E27FC236}">
              <a16:creationId xmlns:a16="http://schemas.microsoft.com/office/drawing/2014/main" id="{6058FC40-64D2-4665-9568-7247FB523819}"/>
            </a:ext>
          </a:extLst>
        </xdr:cNvPr>
        <xdr:cNvSpPr/>
      </xdr:nvSpPr>
      <xdr:spPr>
        <a:xfrm>
          <a:off x="19494500" y="697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168221</xdr:rowOff>
    </xdr:from>
    <xdr:to>
      <xdr:col>107</xdr:col>
      <xdr:colOff>50800</xdr:colOff>
      <xdr:row>40</xdr:row>
      <xdr:rowOff>170950</xdr:rowOff>
    </xdr:to>
    <xdr:cxnSp macro="">
      <xdr:nvCxnSpPr>
        <xdr:cNvPr id="400" name="直線コネクタ 399">
          <a:extLst>
            <a:ext uri="{FF2B5EF4-FFF2-40B4-BE49-F238E27FC236}">
              <a16:creationId xmlns:a16="http://schemas.microsoft.com/office/drawing/2014/main" id="{18015436-D0C9-4747-B91F-2452EB3E89A4}"/>
            </a:ext>
          </a:extLst>
        </xdr:cNvPr>
        <xdr:cNvCxnSpPr/>
      </xdr:nvCxnSpPr>
      <xdr:spPr>
        <a:xfrm flipV="1">
          <a:off x="19545300" y="7026221"/>
          <a:ext cx="889000" cy="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121817</xdr:rowOff>
    </xdr:from>
    <xdr:to>
      <xdr:col>98</xdr:col>
      <xdr:colOff>38100</xdr:colOff>
      <xdr:row>41</xdr:row>
      <xdr:rowOff>51967</xdr:rowOff>
    </xdr:to>
    <xdr:sp macro="" textlink="">
      <xdr:nvSpPr>
        <xdr:cNvPr id="401" name="楕円 400">
          <a:extLst>
            <a:ext uri="{FF2B5EF4-FFF2-40B4-BE49-F238E27FC236}">
              <a16:creationId xmlns:a16="http://schemas.microsoft.com/office/drawing/2014/main" id="{615446D5-E2CF-4294-B60C-337AB55C52FA}"/>
            </a:ext>
          </a:extLst>
        </xdr:cNvPr>
        <xdr:cNvSpPr/>
      </xdr:nvSpPr>
      <xdr:spPr>
        <a:xfrm>
          <a:off x="18605500" y="697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170950</xdr:rowOff>
    </xdr:from>
    <xdr:to>
      <xdr:col>102</xdr:col>
      <xdr:colOff>114300</xdr:colOff>
      <xdr:row>41</xdr:row>
      <xdr:rowOff>1167</xdr:rowOff>
    </xdr:to>
    <xdr:cxnSp macro="">
      <xdr:nvCxnSpPr>
        <xdr:cNvPr id="402" name="直線コネクタ 401">
          <a:extLst>
            <a:ext uri="{FF2B5EF4-FFF2-40B4-BE49-F238E27FC236}">
              <a16:creationId xmlns:a16="http://schemas.microsoft.com/office/drawing/2014/main" id="{5E6595FD-8BDD-4746-8639-86033AAAFF8F}"/>
            </a:ext>
          </a:extLst>
        </xdr:cNvPr>
        <xdr:cNvCxnSpPr/>
      </xdr:nvCxnSpPr>
      <xdr:spPr>
        <a:xfrm flipV="1">
          <a:off x="18656300" y="7028950"/>
          <a:ext cx="889000" cy="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95FC4303-D2DB-4F2D-9298-E5689B097B9C}"/>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4975D4FE-0A4E-431F-A60F-9264A7462809}"/>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2577320C-924F-4A95-8377-DB7E63E60C88}"/>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9B777ED3-9843-4CDC-A47A-65B8BB004506}"/>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38958</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CC6EAB4D-3C36-4A64-AB37-7969E6B2329C}"/>
            </a:ext>
          </a:extLst>
        </xdr:cNvPr>
        <xdr:cNvSpPr txBox="1"/>
      </xdr:nvSpPr>
      <xdr:spPr>
        <a:xfrm>
          <a:off x="21043411" y="706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38698</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072D2FCD-6365-42AA-B020-F5481CE9096D}"/>
            </a:ext>
          </a:extLst>
        </xdr:cNvPr>
        <xdr:cNvSpPr txBox="1"/>
      </xdr:nvSpPr>
      <xdr:spPr>
        <a:xfrm>
          <a:off x="20167111" y="706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41427</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80E59694-E608-4C6D-934E-82612F8CE1C4}"/>
            </a:ext>
          </a:extLst>
        </xdr:cNvPr>
        <xdr:cNvSpPr txBox="1"/>
      </xdr:nvSpPr>
      <xdr:spPr>
        <a:xfrm>
          <a:off x="19278111" y="707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43094</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2E0EC43A-5740-418C-B991-23BCE542C21B}"/>
            </a:ext>
          </a:extLst>
        </xdr:cNvPr>
        <xdr:cNvSpPr txBox="1"/>
      </xdr:nvSpPr>
      <xdr:spPr>
        <a:xfrm>
          <a:off x="18389111" y="707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535CF458-1B31-4DB3-83B9-9D8E87D686D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BF48B378-B4A4-4FFA-8FBB-BDA2AE70AE2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D1B271ED-39A2-4863-9039-0944422B2DA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68A15BB1-9479-49C6-8F98-877F1D34DA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7C32E1F3-5380-4480-8C08-A33F720303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DE0932F7-6D8D-47C2-A074-D2610E62A7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EC5A5B0A-D753-4291-BD10-95A838767E7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DFF7AA45-3ECB-4576-8699-3FDBD39266A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902F020A-2083-4D5D-B099-A9B513AB272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8D9F1242-605D-4F51-AB08-06BFBC7732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ACD2AD1D-30E1-4721-A31C-2C181472485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C25E3B22-614D-48CC-B7EC-60B3A2D605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0FEDC9E3-987A-414A-A7CC-F315AFB262C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44EDD96E-BCB9-498E-BC6E-B2CAF3F379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BFE52484-5C08-411F-97FE-BEBE1A9A96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26506C74-61CF-49A0-9B24-51D41654F37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B97A73E3-7DF0-4864-A6C4-6300A1A45D7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FE44ED83-8910-4F8A-9AFA-36627E4199E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1027B6D3-6F0D-4DC9-B48E-DADC7DFEF09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E02D264A-810D-482B-9F85-7608A533E73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108C1676-262C-4BCF-8B52-E30E6F49DCA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F8FCB856-5178-4D21-A2D3-B315F6EB4DB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DEDDBB88-984C-44AE-A8AA-4A354A2B55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8AF48016-E599-4168-929A-B95880FB626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AD4AB4C4-3157-4DF9-BD85-C51316482A0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EAEB6144-3D36-4624-A6A6-173B97EBCD0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03183188-90DD-4F23-A73D-1641A03949F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5C46A00C-4F97-47DA-959C-BFBA798BC17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18FFD8F8-5BB4-4982-9DCE-451E4F68942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3E3D7E5F-29E4-4F4D-90A2-16CC9B0FF9C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9C0695B1-A54E-473C-9F02-59EF96EDDF7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7C542281-E37E-4FBA-9A2C-DB07D996AC8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C269807D-9E9F-4359-B591-4EE28662EF1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747EF898-EEE7-43AF-9C7A-14FF76B9353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2B302443-AB07-4D66-81E5-0BD48CB5577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C88F79CD-717C-4638-8467-C6808162F0D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8EA1FDD5-1A13-4AE5-A5C8-ADFE110ADBA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B09C7071-E652-4787-8CF1-79275621DDD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026B98FE-2DB0-4A48-954E-DBB3B32ABE8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911ECBEF-7B2C-4E36-9FED-F2CBDE5895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6869FA23-1DD4-44B8-9DC5-56581046EC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5B637895-D1D3-4270-9578-8F064C3FEB5C}"/>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166769F1-7F78-401E-A570-FABF44376A0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A8760A80-4B67-4B66-8296-1AB65122754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CB8DDEEF-194D-47B5-A68E-3BE4A602AD07}"/>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456" name="直線コネクタ 455">
          <a:extLst>
            <a:ext uri="{FF2B5EF4-FFF2-40B4-BE49-F238E27FC236}">
              <a16:creationId xmlns:a16="http://schemas.microsoft.com/office/drawing/2014/main" id="{4224720C-E32C-4B87-92A6-F4B1C5650963}"/>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006FF4F0-001C-4745-B00A-1AEB7A84B00E}"/>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458" name="フローチャート: 判断 457">
          <a:extLst>
            <a:ext uri="{FF2B5EF4-FFF2-40B4-BE49-F238E27FC236}">
              <a16:creationId xmlns:a16="http://schemas.microsoft.com/office/drawing/2014/main" id="{D46C5C7A-610D-45EB-B80E-202D2C3F7B31}"/>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459" name="フローチャート: 判断 458">
          <a:extLst>
            <a:ext uri="{FF2B5EF4-FFF2-40B4-BE49-F238E27FC236}">
              <a16:creationId xmlns:a16="http://schemas.microsoft.com/office/drawing/2014/main" id="{3F8246FE-EEC9-4E95-9B0D-7DF80132A5DC}"/>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460" name="フローチャート: 判断 459">
          <a:extLst>
            <a:ext uri="{FF2B5EF4-FFF2-40B4-BE49-F238E27FC236}">
              <a16:creationId xmlns:a16="http://schemas.microsoft.com/office/drawing/2014/main" id="{8BC9476B-3ED4-4DFD-BD61-5646D253CDF7}"/>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461" name="フローチャート: 判断 460">
          <a:extLst>
            <a:ext uri="{FF2B5EF4-FFF2-40B4-BE49-F238E27FC236}">
              <a16:creationId xmlns:a16="http://schemas.microsoft.com/office/drawing/2014/main" id="{8BA85CE0-358B-4FDE-B15F-58CF66049FFC}"/>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62" name="フローチャート: 判断 461">
          <a:extLst>
            <a:ext uri="{FF2B5EF4-FFF2-40B4-BE49-F238E27FC236}">
              <a16:creationId xmlns:a16="http://schemas.microsoft.com/office/drawing/2014/main" id="{EB2D3801-D6FB-435D-A313-805613468142}"/>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5FA32F60-0281-4585-B020-86C4767C4F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55504EE0-19BE-47A8-8ABC-087EAA6F935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E86BD918-E3A6-4AEB-A434-6B6D13E9066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216887F1-EF00-4141-BFEC-8B0011F743C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40B3DCA4-34FA-40F6-80A5-D07BF6488F2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88537</xdr:rowOff>
    </xdr:from>
    <xdr:to>
      <xdr:col>85</xdr:col>
      <xdr:colOff>177800</xdr:colOff>
      <xdr:row>81</xdr:row>
      <xdr:rowOff>18687</xdr:rowOff>
    </xdr:to>
    <xdr:sp macro="" textlink="">
      <xdr:nvSpPr>
        <xdr:cNvPr id="468" name="楕円 467">
          <a:extLst>
            <a:ext uri="{FF2B5EF4-FFF2-40B4-BE49-F238E27FC236}">
              <a16:creationId xmlns:a16="http://schemas.microsoft.com/office/drawing/2014/main" id="{86777E91-1FFA-406D-87BB-30EA0018D2C6}"/>
            </a:ext>
          </a:extLst>
        </xdr:cNvPr>
        <xdr:cNvSpPr/>
      </xdr:nvSpPr>
      <xdr:spPr>
        <a:xfrm>
          <a:off x="16268700" y="1380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111414</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8C3E2A21-DA2D-4857-BE8A-C62345866E8D}"/>
            </a:ext>
          </a:extLst>
        </xdr:cNvPr>
        <xdr:cNvSpPr txBox="1"/>
      </xdr:nvSpPr>
      <xdr:spPr>
        <a:xfrm>
          <a:off x="16357600" y="1365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99968</xdr:rowOff>
    </xdr:from>
    <xdr:to>
      <xdr:col>81</xdr:col>
      <xdr:colOff>101600</xdr:colOff>
      <xdr:row>81</xdr:row>
      <xdr:rowOff>30118</xdr:rowOff>
    </xdr:to>
    <xdr:sp macro="" textlink="">
      <xdr:nvSpPr>
        <xdr:cNvPr id="470" name="楕円 469">
          <a:extLst>
            <a:ext uri="{FF2B5EF4-FFF2-40B4-BE49-F238E27FC236}">
              <a16:creationId xmlns:a16="http://schemas.microsoft.com/office/drawing/2014/main" id="{E0B5CB23-C40A-4046-A8B2-FC0E05814C33}"/>
            </a:ext>
          </a:extLst>
        </xdr:cNvPr>
        <xdr:cNvSpPr/>
      </xdr:nvSpPr>
      <xdr:spPr>
        <a:xfrm>
          <a:off x="15430500" y="138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139337</xdr:rowOff>
    </xdr:from>
    <xdr:to>
      <xdr:col>85</xdr:col>
      <xdr:colOff>127000</xdr:colOff>
      <xdr:row>80</xdr:row>
      <xdr:rowOff>150768</xdr:rowOff>
    </xdr:to>
    <xdr:cxnSp macro="">
      <xdr:nvCxnSpPr>
        <xdr:cNvPr id="471" name="直線コネクタ 470">
          <a:extLst>
            <a:ext uri="{FF2B5EF4-FFF2-40B4-BE49-F238E27FC236}">
              <a16:creationId xmlns:a16="http://schemas.microsoft.com/office/drawing/2014/main" id="{D2ABE4C9-CA13-456C-AE7C-33674534843F}"/>
            </a:ext>
          </a:extLst>
        </xdr:cNvPr>
        <xdr:cNvCxnSpPr/>
      </xdr:nvCxnSpPr>
      <xdr:spPr>
        <a:xfrm flipV="1">
          <a:off x="15481300" y="13855337"/>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60779</xdr:rowOff>
    </xdr:from>
    <xdr:to>
      <xdr:col>76</xdr:col>
      <xdr:colOff>165100</xdr:colOff>
      <xdr:row>80</xdr:row>
      <xdr:rowOff>162379</xdr:rowOff>
    </xdr:to>
    <xdr:sp macro="" textlink="">
      <xdr:nvSpPr>
        <xdr:cNvPr id="472" name="楕円 471">
          <a:extLst>
            <a:ext uri="{FF2B5EF4-FFF2-40B4-BE49-F238E27FC236}">
              <a16:creationId xmlns:a16="http://schemas.microsoft.com/office/drawing/2014/main" id="{35487DBF-FD3A-45B5-8F57-F8010320D711}"/>
            </a:ext>
          </a:extLst>
        </xdr:cNvPr>
        <xdr:cNvSpPr/>
      </xdr:nvSpPr>
      <xdr:spPr>
        <a:xfrm>
          <a:off x="14541500" y="1377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111579</xdr:rowOff>
    </xdr:from>
    <xdr:to>
      <xdr:col>81</xdr:col>
      <xdr:colOff>50800</xdr:colOff>
      <xdr:row>80</xdr:row>
      <xdr:rowOff>150768</xdr:rowOff>
    </xdr:to>
    <xdr:cxnSp macro="">
      <xdr:nvCxnSpPr>
        <xdr:cNvPr id="473" name="直線コネクタ 472">
          <a:extLst>
            <a:ext uri="{FF2B5EF4-FFF2-40B4-BE49-F238E27FC236}">
              <a16:creationId xmlns:a16="http://schemas.microsoft.com/office/drawing/2014/main" id="{E98D0A03-C61D-4AF5-8052-C355111934FC}"/>
            </a:ext>
          </a:extLst>
        </xdr:cNvPr>
        <xdr:cNvCxnSpPr/>
      </xdr:nvCxnSpPr>
      <xdr:spPr>
        <a:xfrm>
          <a:off x="14592300" y="1382757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33020</xdr:rowOff>
    </xdr:from>
    <xdr:to>
      <xdr:col>72</xdr:col>
      <xdr:colOff>38100</xdr:colOff>
      <xdr:row>80</xdr:row>
      <xdr:rowOff>134620</xdr:rowOff>
    </xdr:to>
    <xdr:sp macro="" textlink="">
      <xdr:nvSpPr>
        <xdr:cNvPr id="474" name="楕円 473">
          <a:extLst>
            <a:ext uri="{FF2B5EF4-FFF2-40B4-BE49-F238E27FC236}">
              <a16:creationId xmlns:a16="http://schemas.microsoft.com/office/drawing/2014/main" id="{EB8D76EF-6F5B-4DF2-B264-4E26AFFC038A}"/>
            </a:ext>
          </a:extLst>
        </xdr:cNvPr>
        <xdr:cNvSpPr/>
      </xdr:nvSpPr>
      <xdr:spPr>
        <a:xfrm>
          <a:off x="13652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83820</xdr:rowOff>
    </xdr:from>
    <xdr:to>
      <xdr:col>76</xdr:col>
      <xdr:colOff>114300</xdr:colOff>
      <xdr:row>80</xdr:row>
      <xdr:rowOff>111579</xdr:rowOff>
    </xdr:to>
    <xdr:cxnSp macro="">
      <xdr:nvCxnSpPr>
        <xdr:cNvPr id="475" name="直線コネクタ 474">
          <a:extLst>
            <a:ext uri="{FF2B5EF4-FFF2-40B4-BE49-F238E27FC236}">
              <a16:creationId xmlns:a16="http://schemas.microsoft.com/office/drawing/2014/main" id="{61352834-76CA-47AE-8E54-2533D49ACCCD}"/>
            </a:ext>
          </a:extLst>
        </xdr:cNvPr>
        <xdr:cNvCxnSpPr/>
      </xdr:nvCxnSpPr>
      <xdr:spPr>
        <a:xfrm>
          <a:off x="13703300" y="1379982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363</xdr:rowOff>
    </xdr:from>
    <xdr:to>
      <xdr:col>67</xdr:col>
      <xdr:colOff>101600</xdr:colOff>
      <xdr:row>80</xdr:row>
      <xdr:rowOff>101963</xdr:rowOff>
    </xdr:to>
    <xdr:sp macro="" textlink="">
      <xdr:nvSpPr>
        <xdr:cNvPr id="476" name="楕円 475">
          <a:extLst>
            <a:ext uri="{FF2B5EF4-FFF2-40B4-BE49-F238E27FC236}">
              <a16:creationId xmlns:a16="http://schemas.microsoft.com/office/drawing/2014/main" id="{130E044C-75D2-4507-8A9E-4E5A45098B1F}"/>
            </a:ext>
          </a:extLst>
        </xdr:cNvPr>
        <xdr:cNvSpPr/>
      </xdr:nvSpPr>
      <xdr:spPr>
        <a:xfrm>
          <a:off x="12763500" y="1371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51163</xdr:rowOff>
    </xdr:from>
    <xdr:to>
      <xdr:col>71</xdr:col>
      <xdr:colOff>177800</xdr:colOff>
      <xdr:row>80</xdr:row>
      <xdr:rowOff>83820</xdr:rowOff>
    </xdr:to>
    <xdr:cxnSp macro="">
      <xdr:nvCxnSpPr>
        <xdr:cNvPr id="477" name="直線コネクタ 476">
          <a:extLst>
            <a:ext uri="{FF2B5EF4-FFF2-40B4-BE49-F238E27FC236}">
              <a16:creationId xmlns:a16="http://schemas.microsoft.com/office/drawing/2014/main" id="{4CBFB389-96B7-40E8-994B-06E8FA7952F8}"/>
            </a:ext>
          </a:extLst>
        </xdr:cNvPr>
        <xdr:cNvCxnSpPr/>
      </xdr:nvCxnSpPr>
      <xdr:spPr>
        <a:xfrm>
          <a:off x="12814300" y="137671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478" name="n_1aveValue【消防施設】&#10;有形固定資産減価償却率">
          <a:extLst>
            <a:ext uri="{FF2B5EF4-FFF2-40B4-BE49-F238E27FC236}">
              <a16:creationId xmlns:a16="http://schemas.microsoft.com/office/drawing/2014/main" id="{119FB1B9-7AF8-425B-973A-3F20E9DE652E}"/>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479" name="n_2aveValue【消防施設】&#10;有形固定資産減価償却率">
          <a:extLst>
            <a:ext uri="{FF2B5EF4-FFF2-40B4-BE49-F238E27FC236}">
              <a16:creationId xmlns:a16="http://schemas.microsoft.com/office/drawing/2014/main" id="{C8496A30-FB5B-41DE-BC81-047D7F0EACC8}"/>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480" name="n_3aveValue【消防施設】&#10;有形固定資産減価償却率">
          <a:extLst>
            <a:ext uri="{FF2B5EF4-FFF2-40B4-BE49-F238E27FC236}">
              <a16:creationId xmlns:a16="http://schemas.microsoft.com/office/drawing/2014/main" id="{C729300A-0C05-4411-B92F-209C271B7ECC}"/>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481" name="n_4aveValue【消防施設】&#10;有形固定資産減価償却率">
          <a:extLst>
            <a:ext uri="{FF2B5EF4-FFF2-40B4-BE49-F238E27FC236}">
              <a16:creationId xmlns:a16="http://schemas.microsoft.com/office/drawing/2014/main" id="{CEC8903A-1161-4F3E-A843-44147DFF7943}"/>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46645</xdr:rowOff>
    </xdr:from>
    <xdr:ext cx="405111" cy="259045"/>
    <xdr:sp macro="" textlink="">
      <xdr:nvSpPr>
        <xdr:cNvPr id="482" name="n_1mainValue【消防施設】&#10;有形固定資産減価償却率">
          <a:extLst>
            <a:ext uri="{FF2B5EF4-FFF2-40B4-BE49-F238E27FC236}">
              <a16:creationId xmlns:a16="http://schemas.microsoft.com/office/drawing/2014/main" id="{EA84E904-678E-48FC-BE71-19B486B607B4}"/>
            </a:ext>
          </a:extLst>
        </xdr:cNvPr>
        <xdr:cNvSpPr txBox="1"/>
      </xdr:nvSpPr>
      <xdr:spPr>
        <a:xfrm>
          <a:off x="15266044" y="1359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7456</xdr:rowOff>
    </xdr:from>
    <xdr:ext cx="405111" cy="259045"/>
    <xdr:sp macro="" textlink="">
      <xdr:nvSpPr>
        <xdr:cNvPr id="483" name="n_2mainValue【消防施設】&#10;有形固定資産減価償却率">
          <a:extLst>
            <a:ext uri="{FF2B5EF4-FFF2-40B4-BE49-F238E27FC236}">
              <a16:creationId xmlns:a16="http://schemas.microsoft.com/office/drawing/2014/main" id="{6352CFC8-9067-456E-8CE1-4CD1A64AE3C7}"/>
            </a:ext>
          </a:extLst>
        </xdr:cNvPr>
        <xdr:cNvSpPr txBox="1"/>
      </xdr:nvSpPr>
      <xdr:spPr>
        <a:xfrm>
          <a:off x="14389744" y="13552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151147</xdr:rowOff>
    </xdr:from>
    <xdr:ext cx="405111" cy="259045"/>
    <xdr:sp macro="" textlink="">
      <xdr:nvSpPr>
        <xdr:cNvPr id="484" name="n_3mainValue【消防施設】&#10;有形固定資産減価償却率">
          <a:extLst>
            <a:ext uri="{FF2B5EF4-FFF2-40B4-BE49-F238E27FC236}">
              <a16:creationId xmlns:a16="http://schemas.microsoft.com/office/drawing/2014/main" id="{31E9E44C-F5E0-4E84-A033-0F74A08C7904}"/>
            </a:ext>
          </a:extLst>
        </xdr:cNvPr>
        <xdr:cNvSpPr txBox="1"/>
      </xdr:nvSpPr>
      <xdr:spPr>
        <a:xfrm>
          <a:off x="135007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118490</xdr:rowOff>
    </xdr:from>
    <xdr:ext cx="405111" cy="259045"/>
    <xdr:sp macro="" textlink="">
      <xdr:nvSpPr>
        <xdr:cNvPr id="485" name="n_4mainValue【消防施設】&#10;有形固定資産減価償却率">
          <a:extLst>
            <a:ext uri="{FF2B5EF4-FFF2-40B4-BE49-F238E27FC236}">
              <a16:creationId xmlns:a16="http://schemas.microsoft.com/office/drawing/2014/main" id="{3427177A-0CC3-4FA1-A258-B7490023098D}"/>
            </a:ext>
          </a:extLst>
        </xdr:cNvPr>
        <xdr:cNvSpPr txBox="1"/>
      </xdr:nvSpPr>
      <xdr:spPr>
        <a:xfrm>
          <a:off x="12611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889A3966-F05A-4EA4-A743-C0B9F793EEE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4FE026BE-2999-4DEB-B7FC-480A782B9C8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FD1E2FA3-37CC-4FFB-8E77-A6D39877C39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4E937FF1-FF9F-400F-9E66-F9391B62B0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FB236B6D-B303-48A8-B730-793A6AC8F22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F610991A-3B68-4E47-B17C-015543C58F5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6B102DD1-50CC-4E25-B360-5A031226711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1D1C499B-D50F-4A96-9957-06B44C7F00F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BBF7A688-265C-4F55-A1F6-61350DDAD4C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9323AB8D-6C5F-4FE4-93F4-D399AC547E5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6" name="直線コネクタ 495">
          <a:extLst>
            <a:ext uri="{FF2B5EF4-FFF2-40B4-BE49-F238E27FC236}">
              <a16:creationId xmlns:a16="http://schemas.microsoft.com/office/drawing/2014/main" id="{7A3AAC48-BDD9-4692-A6EC-D6AA31CC079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7" name="テキスト ボックス 496">
          <a:extLst>
            <a:ext uri="{FF2B5EF4-FFF2-40B4-BE49-F238E27FC236}">
              <a16:creationId xmlns:a16="http://schemas.microsoft.com/office/drawing/2014/main" id="{EE09A112-0ABC-4550-A5D6-28A0AC304AF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8" name="直線コネクタ 497">
          <a:extLst>
            <a:ext uri="{FF2B5EF4-FFF2-40B4-BE49-F238E27FC236}">
              <a16:creationId xmlns:a16="http://schemas.microsoft.com/office/drawing/2014/main" id="{CC66CCB5-36B7-4F2A-8B13-BA9AC92185B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9" name="テキスト ボックス 498">
          <a:extLst>
            <a:ext uri="{FF2B5EF4-FFF2-40B4-BE49-F238E27FC236}">
              <a16:creationId xmlns:a16="http://schemas.microsoft.com/office/drawing/2014/main" id="{2D37C7D5-95D9-4A2C-AAFC-5F637F98EA4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0" name="直線コネクタ 499">
          <a:extLst>
            <a:ext uri="{FF2B5EF4-FFF2-40B4-BE49-F238E27FC236}">
              <a16:creationId xmlns:a16="http://schemas.microsoft.com/office/drawing/2014/main" id="{44E81B1F-8EAD-4D91-AF0D-338B0175FDD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1" name="テキスト ボックス 500">
          <a:extLst>
            <a:ext uri="{FF2B5EF4-FFF2-40B4-BE49-F238E27FC236}">
              <a16:creationId xmlns:a16="http://schemas.microsoft.com/office/drawing/2014/main" id="{57A112D0-59B3-48C1-9E6A-E59DD2A4E4D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2" name="直線コネクタ 501">
          <a:extLst>
            <a:ext uri="{FF2B5EF4-FFF2-40B4-BE49-F238E27FC236}">
              <a16:creationId xmlns:a16="http://schemas.microsoft.com/office/drawing/2014/main" id="{039B8BBA-ECB7-4743-BF14-AECF720D45D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3" name="テキスト ボックス 502">
          <a:extLst>
            <a:ext uri="{FF2B5EF4-FFF2-40B4-BE49-F238E27FC236}">
              <a16:creationId xmlns:a16="http://schemas.microsoft.com/office/drawing/2014/main" id="{7B0F1291-8B3C-4A6A-BF62-2E92DA5FF8B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1F8A83A4-C858-48E2-AE24-6E50788D3F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A115D13A-DE93-4D20-BF68-B58490547E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D21AAC31-ABC3-4244-9491-6D163CD04C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507" name="直線コネクタ 506">
          <a:extLst>
            <a:ext uri="{FF2B5EF4-FFF2-40B4-BE49-F238E27FC236}">
              <a16:creationId xmlns:a16="http://schemas.microsoft.com/office/drawing/2014/main" id="{7865EC96-8E5A-4AFF-B314-214BE8D1FBDB}"/>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08" name="【消防施設】&#10;一人当たり面積最小値テキスト">
          <a:extLst>
            <a:ext uri="{FF2B5EF4-FFF2-40B4-BE49-F238E27FC236}">
              <a16:creationId xmlns:a16="http://schemas.microsoft.com/office/drawing/2014/main" id="{A8904D2B-D892-4456-963E-2059A1F72F78}"/>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09" name="直線コネクタ 508">
          <a:extLst>
            <a:ext uri="{FF2B5EF4-FFF2-40B4-BE49-F238E27FC236}">
              <a16:creationId xmlns:a16="http://schemas.microsoft.com/office/drawing/2014/main" id="{E6E11E24-ABCF-40C1-AD9A-3C23A92DA3B5}"/>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510" name="【消防施設】&#10;一人当たり面積最大値テキスト">
          <a:extLst>
            <a:ext uri="{FF2B5EF4-FFF2-40B4-BE49-F238E27FC236}">
              <a16:creationId xmlns:a16="http://schemas.microsoft.com/office/drawing/2014/main" id="{052607AF-295B-4FF8-A9AC-3FD05BB4EA4E}"/>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511" name="直線コネクタ 510">
          <a:extLst>
            <a:ext uri="{FF2B5EF4-FFF2-40B4-BE49-F238E27FC236}">
              <a16:creationId xmlns:a16="http://schemas.microsoft.com/office/drawing/2014/main" id="{18191B08-65BE-4F1D-82E2-BA374F7EA8AA}"/>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512" name="【消防施設】&#10;一人当たり面積平均値テキスト">
          <a:extLst>
            <a:ext uri="{FF2B5EF4-FFF2-40B4-BE49-F238E27FC236}">
              <a16:creationId xmlns:a16="http://schemas.microsoft.com/office/drawing/2014/main" id="{BDDF453E-479C-4D48-AA73-818B844F463C}"/>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13" name="フローチャート: 判断 512">
          <a:extLst>
            <a:ext uri="{FF2B5EF4-FFF2-40B4-BE49-F238E27FC236}">
              <a16:creationId xmlns:a16="http://schemas.microsoft.com/office/drawing/2014/main" id="{DC5B5518-F46B-44E7-BD5E-C59EAC9055FE}"/>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514" name="フローチャート: 判断 513">
          <a:extLst>
            <a:ext uri="{FF2B5EF4-FFF2-40B4-BE49-F238E27FC236}">
              <a16:creationId xmlns:a16="http://schemas.microsoft.com/office/drawing/2014/main" id="{463347AB-E56D-4CE1-93B0-9727B71DC117}"/>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515" name="フローチャート: 判断 514">
          <a:extLst>
            <a:ext uri="{FF2B5EF4-FFF2-40B4-BE49-F238E27FC236}">
              <a16:creationId xmlns:a16="http://schemas.microsoft.com/office/drawing/2014/main" id="{696F7B15-8429-416D-A11E-00E3A49F073A}"/>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516" name="フローチャート: 判断 515">
          <a:extLst>
            <a:ext uri="{FF2B5EF4-FFF2-40B4-BE49-F238E27FC236}">
              <a16:creationId xmlns:a16="http://schemas.microsoft.com/office/drawing/2014/main" id="{68053421-331A-4414-B0EE-BB27CACB11AE}"/>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517" name="フローチャート: 判断 516">
          <a:extLst>
            <a:ext uri="{FF2B5EF4-FFF2-40B4-BE49-F238E27FC236}">
              <a16:creationId xmlns:a16="http://schemas.microsoft.com/office/drawing/2014/main" id="{016F2DE1-C38F-4F0F-9152-BFD5A6CC036B}"/>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D9435C73-0FDA-4D93-B1A8-66A839DCADD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6395C93-1DF2-443D-8934-3425E6768E1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5E7A79E-DD23-48CB-B93B-BEAB1F095C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4A8EE69B-969B-471E-96C1-C4C3FA35C87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4CC40383-218B-457F-AC6C-A908BDE341D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523" name="楕円 522">
          <a:extLst>
            <a:ext uri="{FF2B5EF4-FFF2-40B4-BE49-F238E27FC236}">
              <a16:creationId xmlns:a16="http://schemas.microsoft.com/office/drawing/2014/main" id="{B00363E1-0C59-48C9-A891-14F21EA5C5F3}"/>
            </a:ext>
          </a:extLst>
        </xdr:cNvPr>
        <xdr:cNvSpPr/>
      </xdr:nvSpPr>
      <xdr:spPr>
        <a:xfrm>
          <a:off x="221107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524" name="【消防施設】&#10;一人当たり面積該当値テキスト">
          <a:extLst>
            <a:ext uri="{FF2B5EF4-FFF2-40B4-BE49-F238E27FC236}">
              <a16:creationId xmlns:a16="http://schemas.microsoft.com/office/drawing/2014/main" id="{EDE6BAC8-D809-4651-9322-D844B78DEA6E}"/>
            </a:ext>
          </a:extLst>
        </xdr:cNvPr>
        <xdr:cNvSpPr txBox="1"/>
      </xdr:nvSpPr>
      <xdr:spPr>
        <a:xfrm>
          <a:off x="22199600"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525" name="楕円 524">
          <a:extLst>
            <a:ext uri="{FF2B5EF4-FFF2-40B4-BE49-F238E27FC236}">
              <a16:creationId xmlns:a16="http://schemas.microsoft.com/office/drawing/2014/main" id="{19084CB6-6B96-4C17-8A2C-EA96C99DAA81}"/>
            </a:ext>
          </a:extLst>
        </xdr:cNvPr>
        <xdr:cNvSpPr/>
      </xdr:nvSpPr>
      <xdr:spPr>
        <a:xfrm>
          <a:off x="21272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70104</xdr:rowOff>
    </xdr:to>
    <xdr:cxnSp macro="">
      <xdr:nvCxnSpPr>
        <xdr:cNvPr id="526" name="直線コネクタ 525">
          <a:extLst>
            <a:ext uri="{FF2B5EF4-FFF2-40B4-BE49-F238E27FC236}">
              <a16:creationId xmlns:a16="http://schemas.microsoft.com/office/drawing/2014/main" id="{7D5F3AC5-89E1-4DFB-BF5A-CF13B402BF4F}"/>
            </a:ext>
          </a:extLst>
        </xdr:cNvPr>
        <xdr:cNvCxnSpPr/>
      </xdr:nvCxnSpPr>
      <xdr:spPr>
        <a:xfrm flipV="1">
          <a:off x="21323300" y="1446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19304</xdr:rowOff>
    </xdr:from>
    <xdr:to>
      <xdr:col>107</xdr:col>
      <xdr:colOff>101600</xdr:colOff>
      <xdr:row>84</xdr:row>
      <xdr:rowOff>120904</xdr:rowOff>
    </xdr:to>
    <xdr:sp macro="" textlink="">
      <xdr:nvSpPr>
        <xdr:cNvPr id="527" name="楕円 526">
          <a:extLst>
            <a:ext uri="{FF2B5EF4-FFF2-40B4-BE49-F238E27FC236}">
              <a16:creationId xmlns:a16="http://schemas.microsoft.com/office/drawing/2014/main" id="{5D61234C-D7B5-42A9-B765-137704172454}"/>
            </a:ext>
          </a:extLst>
        </xdr:cNvPr>
        <xdr:cNvSpPr/>
      </xdr:nvSpPr>
      <xdr:spPr>
        <a:xfrm>
          <a:off x="2038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70104</xdr:rowOff>
    </xdr:to>
    <xdr:cxnSp macro="">
      <xdr:nvCxnSpPr>
        <xdr:cNvPr id="528" name="直線コネクタ 527">
          <a:extLst>
            <a:ext uri="{FF2B5EF4-FFF2-40B4-BE49-F238E27FC236}">
              <a16:creationId xmlns:a16="http://schemas.microsoft.com/office/drawing/2014/main" id="{253C454E-4AE8-48C8-B651-778759A929DC}"/>
            </a:ext>
          </a:extLst>
        </xdr:cNvPr>
        <xdr:cNvCxnSpPr/>
      </xdr:nvCxnSpPr>
      <xdr:spPr>
        <a:xfrm>
          <a:off x="20434300" y="14471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529" name="楕円 528">
          <a:extLst>
            <a:ext uri="{FF2B5EF4-FFF2-40B4-BE49-F238E27FC236}">
              <a16:creationId xmlns:a16="http://schemas.microsoft.com/office/drawing/2014/main" id="{25258AE8-98B3-4B4A-A443-A8437DAF1EA4}"/>
            </a:ext>
          </a:extLst>
        </xdr:cNvPr>
        <xdr:cNvSpPr/>
      </xdr:nvSpPr>
      <xdr:spPr>
        <a:xfrm>
          <a:off x="19494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60961</xdr:rowOff>
    </xdr:from>
    <xdr:to>
      <xdr:col>107</xdr:col>
      <xdr:colOff>50800</xdr:colOff>
      <xdr:row>84</xdr:row>
      <xdr:rowOff>70104</xdr:rowOff>
    </xdr:to>
    <xdr:cxnSp macro="">
      <xdr:nvCxnSpPr>
        <xdr:cNvPr id="530" name="直線コネクタ 529">
          <a:extLst>
            <a:ext uri="{FF2B5EF4-FFF2-40B4-BE49-F238E27FC236}">
              <a16:creationId xmlns:a16="http://schemas.microsoft.com/office/drawing/2014/main" id="{D5E947BA-D8B3-422D-A28C-E30D1BE69EF0}"/>
            </a:ext>
          </a:extLst>
        </xdr:cNvPr>
        <xdr:cNvCxnSpPr/>
      </xdr:nvCxnSpPr>
      <xdr:spPr>
        <a:xfrm>
          <a:off x="19545300" y="144627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531" name="楕円 530">
          <a:extLst>
            <a:ext uri="{FF2B5EF4-FFF2-40B4-BE49-F238E27FC236}">
              <a16:creationId xmlns:a16="http://schemas.microsoft.com/office/drawing/2014/main" id="{A845859B-FBE8-4F2F-B963-397A12DD1F3E}"/>
            </a:ext>
          </a:extLst>
        </xdr:cNvPr>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60961</xdr:rowOff>
    </xdr:to>
    <xdr:cxnSp macro="">
      <xdr:nvCxnSpPr>
        <xdr:cNvPr id="532" name="直線コネクタ 531">
          <a:extLst>
            <a:ext uri="{FF2B5EF4-FFF2-40B4-BE49-F238E27FC236}">
              <a16:creationId xmlns:a16="http://schemas.microsoft.com/office/drawing/2014/main" id="{25A5B271-4B00-4D9D-9E4D-BD87AB636822}"/>
            </a:ext>
          </a:extLst>
        </xdr:cNvPr>
        <xdr:cNvCxnSpPr/>
      </xdr:nvCxnSpPr>
      <xdr:spPr>
        <a:xfrm>
          <a:off x="18656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533" name="n_1aveValue【消防施設】&#10;一人当たり面積">
          <a:extLst>
            <a:ext uri="{FF2B5EF4-FFF2-40B4-BE49-F238E27FC236}">
              <a16:creationId xmlns:a16="http://schemas.microsoft.com/office/drawing/2014/main" id="{2E78E11D-0B6F-4A12-B4EC-6229D56332B5}"/>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534" name="n_2aveValue【消防施設】&#10;一人当たり面積">
          <a:extLst>
            <a:ext uri="{FF2B5EF4-FFF2-40B4-BE49-F238E27FC236}">
              <a16:creationId xmlns:a16="http://schemas.microsoft.com/office/drawing/2014/main" id="{6377A7A2-4919-40BA-8C95-4A5645EA6B8F}"/>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535" name="n_3aveValue【消防施設】&#10;一人当たり面積">
          <a:extLst>
            <a:ext uri="{FF2B5EF4-FFF2-40B4-BE49-F238E27FC236}">
              <a16:creationId xmlns:a16="http://schemas.microsoft.com/office/drawing/2014/main" id="{F15B6F0D-BF98-4251-B8E1-183F4989A8D5}"/>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536" name="n_4aveValue【消防施設】&#10;一人当たり面積">
          <a:extLst>
            <a:ext uri="{FF2B5EF4-FFF2-40B4-BE49-F238E27FC236}">
              <a16:creationId xmlns:a16="http://schemas.microsoft.com/office/drawing/2014/main" id="{33519838-90F8-4C38-88DF-11B68B85B778}"/>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537" name="n_1mainValue【消防施設】&#10;一人当たり面積">
          <a:extLst>
            <a:ext uri="{FF2B5EF4-FFF2-40B4-BE49-F238E27FC236}">
              <a16:creationId xmlns:a16="http://schemas.microsoft.com/office/drawing/2014/main" id="{59275B44-66E5-4EE9-9B82-A1E292ECCDB7}"/>
            </a:ext>
          </a:extLst>
        </xdr:cNvPr>
        <xdr:cNvSpPr txBox="1"/>
      </xdr:nvSpPr>
      <xdr:spPr>
        <a:xfrm>
          <a:off x="21075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112031</xdr:rowOff>
    </xdr:from>
    <xdr:ext cx="469744" cy="259045"/>
    <xdr:sp macro="" textlink="">
      <xdr:nvSpPr>
        <xdr:cNvPr id="538" name="n_2mainValue【消防施設】&#10;一人当たり面積">
          <a:extLst>
            <a:ext uri="{FF2B5EF4-FFF2-40B4-BE49-F238E27FC236}">
              <a16:creationId xmlns:a16="http://schemas.microsoft.com/office/drawing/2014/main" id="{76C575F1-D862-4B33-B9A3-880A6C82D163}"/>
            </a:ext>
          </a:extLst>
        </xdr:cNvPr>
        <xdr:cNvSpPr txBox="1"/>
      </xdr:nvSpPr>
      <xdr:spPr>
        <a:xfrm>
          <a:off x="20199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539" name="n_3mainValue【消防施設】&#10;一人当たり面積">
          <a:extLst>
            <a:ext uri="{FF2B5EF4-FFF2-40B4-BE49-F238E27FC236}">
              <a16:creationId xmlns:a16="http://schemas.microsoft.com/office/drawing/2014/main" id="{58C27D23-E5D0-4710-B8A9-0AE76BB630EE}"/>
            </a:ext>
          </a:extLst>
        </xdr:cNvPr>
        <xdr:cNvSpPr txBox="1"/>
      </xdr:nvSpPr>
      <xdr:spPr>
        <a:xfrm>
          <a:off x="19310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540" name="n_4mainValue【消防施設】&#10;一人当たり面積">
          <a:extLst>
            <a:ext uri="{FF2B5EF4-FFF2-40B4-BE49-F238E27FC236}">
              <a16:creationId xmlns:a16="http://schemas.microsoft.com/office/drawing/2014/main" id="{2EDF271A-94BC-4A1C-A203-A2E1D6810577}"/>
            </a:ext>
          </a:extLst>
        </xdr:cNvPr>
        <xdr:cNvSpPr txBox="1"/>
      </xdr:nvSpPr>
      <xdr:spPr>
        <a:xfrm>
          <a:off x="18421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42E83DCB-6A9D-45F9-84F8-6230DD0CC21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F24FAB8B-C6A2-496F-80E0-2F7D793E0E9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1392FF3F-D2B1-49AF-B97E-912B299C1C5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5835F4FD-BAE3-4459-8995-FEF0A2E2C1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070F90E3-260D-4C55-B59C-C4CEBA1BC4B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3B358011-3976-4213-8D1E-A59D06A68EE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26860FA2-804A-4C75-A0BD-5DED24AB595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4159804B-9B7A-4231-89BF-A2A516216FB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C35D1BE3-B5EB-4075-9E58-CB9CAEA1B32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ED4316AA-FAA9-4E02-A23C-1301F86A87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59DA1A5A-AE74-4334-91AD-896E4DD8124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EA77B44D-98C8-4DBC-8FD7-13889C17FFB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9CD930D9-C6FF-453B-B400-9934FCDBCBE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6C4F61EA-CB9D-4643-BD56-07B38B1E35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31F775D6-A595-4961-BA26-0DCD0311CD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5C87E97A-E77A-452E-A357-3570EB4BEB9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C2369845-E5E0-4339-B32C-CA4DF54AD87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E5B7FCA2-960C-42E3-8611-866D5375166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023DFB39-6FE5-4488-A3B4-30E7AD8D29B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C57BCC3C-7D9E-4EAA-BC80-BE9647D3025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A1BB1BF3-2801-4B45-AD31-F31E91E02CA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3DEF7E26-AEB9-4EE9-9D2F-33B41A0EB06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7BA2ED5E-204B-4337-AE68-38A605539E7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4247B674-8A28-43B2-B945-62192CAE752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a:extLst>
            <a:ext uri="{FF2B5EF4-FFF2-40B4-BE49-F238E27FC236}">
              <a16:creationId xmlns:a16="http://schemas.microsoft.com/office/drawing/2014/main" id="{AA3C3FBE-41FD-46EA-838D-EF2A97B675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A2942157-6154-4A9F-B316-687D957D9F5B}"/>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a:extLst>
            <a:ext uri="{FF2B5EF4-FFF2-40B4-BE49-F238E27FC236}">
              <a16:creationId xmlns:a16="http://schemas.microsoft.com/office/drawing/2014/main" id="{BA5C7498-3E10-4967-AB51-ECB09331AFC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5227A3B4-1295-4843-9534-08A7E3A9AC4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569" name="【庁舎】&#10;有形固定資産減価償却率最大値テキスト">
          <a:extLst>
            <a:ext uri="{FF2B5EF4-FFF2-40B4-BE49-F238E27FC236}">
              <a16:creationId xmlns:a16="http://schemas.microsoft.com/office/drawing/2014/main" id="{ECA6A21E-DCB4-4661-9CAF-BB1EE5FEE505}"/>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70" name="直線コネクタ 569">
          <a:extLst>
            <a:ext uri="{FF2B5EF4-FFF2-40B4-BE49-F238E27FC236}">
              <a16:creationId xmlns:a16="http://schemas.microsoft.com/office/drawing/2014/main" id="{43C3A93E-94B3-4DC5-99DF-8C823BD5BD0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1" name="【庁舎】&#10;有形固定資産減価償却率平均値テキスト">
          <a:extLst>
            <a:ext uri="{FF2B5EF4-FFF2-40B4-BE49-F238E27FC236}">
              <a16:creationId xmlns:a16="http://schemas.microsoft.com/office/drawing/2014/main" id="{EAE98189-DB43-49BE-A0CC-DAB1E6DAC80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2" name="フローチャート: 判断 571">
          <a:extLst>
            <a:ext uri="{FF2B5EF4-FFF2-40B4-BE49-F238E27FC236}">
              <a16:creationId xmlns:a16="http://schemas.microsoft.com/office/drawing/2014/main" id="{B00B7143-049F-459E-A2DD-EC54D839B52B}"/>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3" name="フローチャート: 判断 572">
          <a:extLst>
            <a:ext uri="{FF2B5EF4-FFF2-40B4-BE49-F238E27FC236}">
              <a16:creationId xmlns:a16="http://schemas.microsoft.com/office/drawing/2014/main" id="{082A8362-B4A1-462A-8C01-864677E74888}"/>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574" name="フローチャート: 判断 573">
          <a:extLst>
            <a:ext uri="{FF2B5EF4-FFF2-40B4-BE49-F238E27FC236}">
              <a16:creationId xmlns:a16="http://schemas.microsoft.com/office/drawing/2014/main" id="{F7EE451F-B79B-42E6-A2E4-C8C5BDEFFB05}"/>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575" name="フローチャート: 判断 574">
          <a:extLst>
            <a:ext uri="{FF2B5EF4-FFF2-40B4-BE49-F238E27FC236}">
              <a16:creationId xmlns:a16="http://schemas.microsoft.com/office/drawing/2014/main" id="{088D6380-5E8C-46C6-9E1E-7EEED07E3267}"/>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576" name="フローチャート: 判断 575">
          <a:extLst>
            <a:ext uri="{FF2B5EF4-FFF2-40B4-BE49-F238E27FC236}">
              <a16:creationId xmlns:a16="http://schemas.microsoft.com/office/drawing/2014/main" id="{D223972B-71D0-42D2-BA1D-B2CA27DB6CF7}"/>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AA1995AB-AB0F-4818-8585-A4CDDCCC7AC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9F9CCA9-1523-4E68-B922-077C9D9EB14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8E1D4436-ECA5-4796-8AD7-4CFCEC253B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71097A0-F8FF-437C-9F4A-B9B208EA27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227C2A5-7326-4154-946C-83016726E5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33564</xdr:rowOff>
    </xdr:from>
    <xdr:to>
      <xdr:col>85</xdr:col>
      <xdr:colOff>177800</xdr:colOff>
      <xdr:row>107</xdr:row>
      <xdr:rowOff>135164</xdr:rowOff>
    </xdr:to>
    <xdr:sp macro="" textlink="">
      <xdr:nvSpPr>
        <xdr:cNvPr id="582" name="楕円 581">
          <a:extLst>
            <a:ext uri="{FF2B5EF4-FFF2-40B4-BE49-F238E27FC236}">
              <a16:creationId xmlns:a16="http://schemas.microsoft.com/office/drawing/2014/main" id="{D3068793-4132-40A2-A3A8-56E097715936}"/>
            </a:ext>
          </a:extLst>
        </xdr:cNvPr>
        <xdr:cNvSpPr/>
      </xdr:nvSpPr>
      <xdr:spPr>
        <a:xfrm>
          <a:off x="16268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11991</xdr:rowOff>
    </xdr:from>
    <xdr:ext cx="405111" cy="259045"/>
    <xdr:sp macro="" textlink="">
      <xdr:nvSpPr>
        <xdr:cNvPr id="583" name="【庁舎】&#10;有形固定資産減価償却率該当値テキスト">
          <a:extLst>
            <a:ext uri="{FF2B5EF4-FFF2-40B4-BE49-F238E27FC236}">
              <a16:creationId xmlns:a16="http://schemas.microsoft.com/office/drawing/2014/main" id="{058957D5-3B1E-48FC-B823-BBAD20D7CFC9}"/>
            </a:ext>
          </a:extLst>
        </xdr:cNvPr>
        <xdr:cNvSpPr txBox="1"/>
      </xdr:nvSpPr>
      <xdr:spPr>
        <a:xfrm>
          <a:off x="16357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167458</xdr:rowOff>
    </xdr:from>
    <xdr:to>
      <xdr:col>81</xdr:col>
      <xdr:colOff>101600</xdr:colOff>
      <xdr:row>107</xdr:row>
      <xdr:rowOff>97608</xdr:rowOff>
    </xdr:to>
    <xdr:sp macro="" textlink="">
      <xdr:nvSpPr>
        <xdr:cNvPr id="584" name="楕円 583">
          <a:extLst>
            <a:ext uri="{FF2B5EF4-FFF2-40B4-BE49-F238E27FC236}">
              <a16:creationId xmlns:a16="http://schemas.microsoft.com/office/drawing/2014/main" id="{1D15500C-CCA4-4C56-AECC-381304FBD47A}"/>
            </a:ext>
          </a:extLst>
        </xdr:cNvPr>
        <xdr:cNvSpPr/>
      </xdr:nvSpPr>
      <xdr:spPr>
        <a:xfrm>
          <a:off x="15430500" y="183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46808</xdr:rowOff>
    </xdr:from>
    <xdr:to>
      <xdr:col>85</xdr:col>
      <xdr:colOff>127000</xdr:colOff>
      <xdr:row>107</xdr:row>
      <xdr:rowOff>84364</xdr:rowOff>
    </xdr:to>
    <xdr:cxnSp macro="">
      <xdr:nvCxnSpPr>
        <xdr:cNvPr id="585" name="直線コネクタ 584">
          <a:extLst>
            <a:ext uri="{FF2B5EF4-FFF2-40B4-BE49-F238E27FC236}">
              <a16:creationId xmlns:a16="http://schemas.microsoft.com/office/drawing/2014/main" id="{FCEB95FE-3B69-4908-9FD6-AE2171812865}"/>
            </a:ext>
          </a:extLst>
        </xdr:cNvPr>
        <xdr:cNvCxnSpPr/>
      </xdr:nvCxnSpPr>
      <xdr:spPr>
        <a:xfrm>
          <a:off x="15481300" y="1839195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129902</xdr:rowOff>
    </xdr:from>
    <xdr:to>
      <xdr:col>76</xdr:col>
      <xdr:colOff>165100</xdr:colOff>
      <xdr:row>107</xdr:row>
      <xdr:rowOff>60052</xdr:rowOff>
    </xdr:to>
    <xdr:sp macro="" textlink="">
      <xdr:nvSpPr>
        <xdr:cNvPr id="586" name="楕円 585">
          <a:extLst>
            <a:ext uri="{FF2B5EF4-FFF2-40B4-BE49-F238E27FC236}">
              <a16:creationId xmlns:a16="http://schemas.microsoft.com/office/drawing/2014/main" id="{B39A5BAB-4B1C-439A-A5A8-4CF0AF36510F}"/>
            </a:ext>
          </a:extLst>
        </xdr:cNvPr>
        <xdr:cNvSpPr/>
      </xdr:nvSpPr>
      <xdr:spPr>
        <a:xfrm>
          <a:off x="14541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xdr:rowOff>
    </xdr:from>
    <xdr:to>
      <xdr:col>81</xdr:col>
      <xdr:colOff>50800</xdr:colOff>
      <xdr:row>107</xdr:row>
      <xdr:rowOff>46808</xdr:rowOff>
    </xdr:to>
    <xdr:cxnSp macro="">
      <xdr:nvCxnSpPr>
        <xdr:cNvPr id="587" name="直線コネクタ 586">
          <a:extLst>
            <a:ext uri="{FF2B5EF4-FFF2-40B4-BE49-F238E27FC236}">
              <a16:creationId xmlns:a16="http://schemas.microsoft.com/office/drawing/2014/main" id="{878BF739-1672-4DFE-A550-359DD5ED24D7}"/>
            </a:ext>
          </a:extLst>
        </xdr:cNvPr>
        <xdr:cNvCxnSpPr/>
      </xdr:nvCxnSpPr>
      <xdr:spPr>
        <a:xfrm>
          <a:off x="14592300" y="1835440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82550</xdr:rowOff>
    </xdr:from>
    <xdr:to>
      <xdr:col>72</xdr:col>
      <xdr:colOff>38100</xdr:colOff>
      <xdr:row>107</xdr:row>
      <xdr:rowOff>12700</xdr:rowOff>
    </xdr:to>
    <xdr:sp macro="" textlink="">
      <xdr:nvSpPr>
        <xdr:cNvPr id="588" name="楕円 587">
          <a:extLst>
            <a:ext uri="{FF2B5EF4-FFF2-40B4-BE49-F238E27FC236}">
              <a16:creationId xmlns:a16="http://schemas.microsoft.com/office/drawing/2014/main" id="{F692281A-08DD-41C7-9E20-B38E61791488}"/>
            </a:ext>
          </a:extLst>
        </xdr:cNvPr>
        <xdr:cNvSpPr/>
      </xdr:nvSpPr>
      <xdr:spPr>
        <a:xfrm>
          <a:off x="13652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107</xdr:row>
      <xdr:rowOff>9252</xdr:rowOff>
    </xdr:to>
    <xdr:cxnSp macro="">
      <xdr:nvCxnSpPr>
        <xdr:cNvPr id="589" name="直線コネクタ 588">
          <a:extLst>
            <a:ext uri="{FF2B5EF4-FFF2-40B4-BE49-F238E27FC236}">
              <a16:creationId xmlns:a16="http://schemas.microsoft.com/office/drawing/2014/main" id="{EA6ED2F9-F961-44CF-8EA8-5EB33B8719FF}"/>
            </a:ext>
          </a:extLst>
        </xdr:cNvPr>
        <xdr:cNvCxnSpPr/>
      </xdr:nvCxnSpPr>
      <xdr:spPr>
        <a:xfrm>
          <a:off x="13703300" y="18307050"/>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44994</xdr:rowOff>
    </xdr:from>
    <xdr:to>
      <xdr:col>67</xdr:col>
      <xdr:colOff>101600</xdr:colOff>
      <xdr:row>106</xdr:row>
      <xdr:rowOff>146594</xdr:rowOff>
    </xdr:to>
    <xdr:sp macro="" textlink="">
      <xdr:nvSpPr>
        <xdr:cNvPr id="590" name="楕円 589">
          <a:extLst>
            <a:ext uri="{FF2B5EF4-FFF2-40B4-BE49-F238E27FC236}">
              <a16:creationId xmlns:a16="http://schemas.microsoft.com/office/drawing/2014/main" id="{17B554BB-0D2F-43FB-B6BB-7072363F0446}"/>
            </a:ext>
          </a:extLst>
        </xdr:cNvPr>
        <xdr:cNvSpPr/>
      </xdr:nvSpPr>
      <xdr:spPr>
        <a:xfrm>
          <a:off x="12763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95794</xdr:rowOff>
    </xdr:from>
    <xdr:to>
      <xdr:col>71</xdr:col>
      <xdr:colOff>177800</xdr:colOff>
      <xdr:row>106</xdr:row>
      <xdr:rowOff>133350</xdr:rowOff>
    </xdr:to>
    <xdr:cxnSp macro="">
      <xdr:nvCxnSpPr>
        <xdr:cNvPr id="591" name="直線コネクタ 590">
          <a:extLst>
            <a:ext uri="{FF2B5EF4-FFF2-40B4-BE49-F238E27FC236}">
              <a16:creationId xmlns:a16="http://schemas.microsoft.com/office/drawing/2014/main" id="{2B367E22-FB26-446A-B0C0-287C8918359A}"/>
            </a:ext>
          </a:extLst>
        </xdr:cNvPr>
        <xdr:cNvCxnSpPr/>
      </xdr:nvCxnSpPr>
      <xdr:spPr>
        <a:xfrm>
          <a:off x="12814300" y="182694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92" name="n_1aveValue【庁舎】&#10;有形固定資産減価償却率">
          <a:extLst>
            <a:ext uri="{FF2B5EF4-FFF2-40B4-BE49-F238E27FC236}">
              <a16:creationId xmlns:a16="http://schemas.microsoft.com/office/drawing/2014/main" id="{1D35C53B-5E1E-44D9-B8AA-591BF01EA66F}"/>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593" name="n_2aveValue【庁舎】&#10;有形固定資産減価償却率">
          <a:extLst>
            <a:ext uri="{FF2B5EF4-FFF2-40B4-BE49-F238E27FC236}">
              <a16:creationId xmlns:a16="http://schemas.microsoft.com/office/drawing/2014/main" id="{0026A447-2570-4F2F-B193-8523A4CAE6A2}"/>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594" name="n_3aveValue【庁舎】&#10;有形固定資産減価償却率">
          <a:extLst>
            <a:ext uri="{FF2B5EF4-FFF2-40B4-BE49-F238E27FC236}">
              <a16:creationId xmlns:a16="http://schemas.microsoft.com/office/drawing/2014/main" id="{4FF93DD6-F833-473E-BE61-FFCF0B1F24E2}"/>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595" name="n_4aveValue【庁舎】&#10;有形固定資産減価償却率">
          <a:extLst>
            <a:ext uri="{FF2B5EF4-FFF2-40B4-BE49-F238E27FC236}">
              <a16:creationId xmlns:a16="http://schemas.microsoft.com/office/drawing/2014/main" id="{74D41AB8-3F54-48DA-8B42-71CC5F6897B4}"/>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88735</xdr:rowOff>
    </xdr:from>
    <xdr:ext cx="405111" cy="259045"/>
    <xdr:sp macro="" textlink="">
      <xdr:nvSpPr>
        <xdr:cNvPr id="596" name="n_1mainValue【庁舎】&#10;有形固定資産減価償却率">
          <a:extLst>
            <a:ext uri="{FF2B5EF4-FFF2-40B4-BE49-F238E27FC236}">
              <a16:creationId xmlns:a16="http://schemas.microsoft.com/office/drawing/2014/main" id="{1A4BAFBB-1089-4E9A-AACC-C1541579749A}"/>
            </a:ext>
          </a:extLst>
        </xdr:cNvPr>
        <xdr:cNvSpPr txBox="1"/>
      </xdr:nvSpPr>
      <xdr:spPr>
        <a:xfrm>
          <a:off x="15266044" y="1843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51179</xdr:rowOff>
    </xdr:from>
    <xdr:ext cx="405111" cy="259045"/>
    <xdr:sp macro="" textlink="">
      <xdr:nvSpPr>
        <xdr:cNvPr id="597" name="n_2mainValue【庁舎】&#10;有形固定資産減価償却率">
          <a:extLst>
            <a:ext uri="{FF2B5EF4-FFF2-40B4-BE49-F238E27FC236}">
              <a16:creationId xmlns:a16="http://schemas.microsoft.com/office/drawing/2014/main" id="{A2E8292A-9D15-4B56-9C3A-DE5830B8374C}"/>
            </a:ext>
          </a:extLst>
        </xdr:cNvPr>
        <xdr:cNvSpPr txBox="1"/>
      </xdr:nvSpPr>
      <xdr:spPr>
        <a:xfrm>
          <a:off x="143897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3827</xdr:rowOff>
    </xdr:from>
    <xdr:ext cx="405111" cy="259045"/>
    <xdr:sp macro="" textlink="">
      <xdr:nvSpPr>
        <xdr:cNvPr id="598" name="n_3mainValue【庁舎】&#10;有形固定資産減価償却率">
          <a:extLst>
            <a:ext uri="{FF2B5EF4-FFF2-40B4-BE49-F238E27FC236}">
              <a16:creationId xmlns:a16="http://schemas.microsoft.com/office/drawing/2014/main" id="{F3061DEA-F5CB-4B41-9CF1-4D616E9BCA9E}"/>
            </a:ext>
          </a:extLst>
        </xdr:cNvPr>
        <xdr:cNvSpPr txBox="1"/>
      </xdr:nvSpPr>
      <xdr:spPr>
        <a:xfrm>
          <a:off x="13500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137721</xdr:rowOff>
    </xdr:from>
    <xdr:ext cx="405111" cy="259045"/>
    <xdr:sp macro="" textlink="">
      <xdr:nvSpPr>
        <xdr:cNvPr id="599" name="n_4mainValue【庁舎】&#10;有形固定資産減価償却率">
          <a:extLst>
            <a:ext uri="{FF2B5EF4-FFF2-40B4-BE49-F238E27FC236}">
              <a16:creationId xmlns:a16="http://schemas.microsoft.com/office/drawing/2014/main" id="{D4BD7BAC-577B-4D13-8110-C5547DF6700F}"/>
            </a:ext>
          </a:extLst>
        </xdr:cNvPr>
        <xdr:cNvSpPr txBox="1"/>
      </xdr:nvSpPr>
      <xdr:spPr>
        <a:xfrm>
          <a:off x="12611744" y="1831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4CC702D6-C7B7-4AF0-939C-15CF789C00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12DCED8B-1322-4758-A96D-F675BDA7125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75E7C25D-25BB-4A90-9501-53BEA4B836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8E97F683-28E5-4DA0-8ACC-53F49ECF653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E19DAA3E-E926-47A9-A0D0-FC3F295F03D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E1F0DEC7-A730-4F1C-A3ED-E28132F52DD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0B86A266-E3E9-409F-A03D-8760E42784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CEB3C8A6-25A1-47C9-8017-047433E3CEC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7C3E697C-A2EE-4D20-A101-26C4A83D3F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ADF89968-B8D7-43FE-9FE3-36CAB166437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0" name="テキスト ボックス 609">
          <a:extLst>
            <a:ext uri="{FF2B5EF4-FFF2-40B4-BE49-F238E27FC236}">
              <a16:creationId xmlns:a16="http://schemas.microsoft.com/office/drawing/2014/main" id="{23F5B436-5001-4D14-B778-29B6C76BA30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24900A9F-3C6B-425C-B9B7-018EA63497E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BC67E32F-C6E9-42F0-9E90-8ABE9E009AB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00E06057-12AE-4A6D-82D1-526830B945F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5F0DBAB4-D60E-46E3-8B74-033AC34B3CB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36782FC0-138D-44EA-82CD-C251A2C4CD9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2DA0B26B-A447-4007-BE61-2C219D156F4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315E037E-F633-418C-864B-3A39DA6256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0865CF18-7B76-441D-B282-83A032A3343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4A248E5F-2141-4BF8-A081-B7010E58AE5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DBC5BF95-8F84-4484-8E30-8821DE9D7D8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16C958F0-96EB-40DF-9E89-00269F89359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55C1E131-9B26-4C77-A2CE-C155EAE6E65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8EF5005B-2929-428D-8836-3BA2EF96D5F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C06F912D-5C76-4510-90AE-207D51C7CBC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1D3A10A7-84C7-41B1-9C2A-6B90623280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26" name="直線コネクタ 625">
          <a:extLst>
            <a:ext uri="{FF2B5EF4-FFF2-40B4-BE49-F238E27FC236}">
              <a16:creationId xmlns:a16="http://schemas.microsoft.com/office/drawing/2014/main" id="{FAF8422F-1513-44EF-A1B4-F5FD57E918DF}"/>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27" name="【庁舎】&#10;一人当たり面積最小値テキスト">
          <a:extLst>
            <a:ext uri="{FF2B5EF4-FFF2-40B4-BE49-F238E27FC236}">
              <a16:creationId xmlns:a16="http://schemas.microsoft.com/office/drawing/2014/main" id="{22937611-65AE-48AB-B366-783769E7610C}"/>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28" name="直線コネクタ 627">
          <a:extLst>
            <a:ext uri="{FF2B5EF4-FFF2-40B4-BE49-F238E27FC236}">
              <a16:creationId xmlns:a16="http://schemas.microsoft.com/office/drawing/2014/main" id="{D037B8AA-47F5-4691-A98B-360BC6EFF9D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29" name="【庁舎】&#10;一人当たり面積最大値テキスト">
          <a:extLst>
            <a:ext uri="{FF2B5EF4-FFF2-40B4-BE49-F238E27FC236}">
              <a16:creationId xmlns:a16="http://schemas.microsoft.com/office/drawing/2014/main" id="{987BFE25-2072-4BE6-AB07-32B25178D7B6}"/>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30" name="直線コネクタ 629">
          <a:extLst>
            <a:ext uri="{FF2B5EF4-FFF2-40B4-BE49-F238E27FC236}">
              <a16:creationId xmlns:a16="http://schemas.microsoft.com/office/drawing/2014/main" id="{0F1484EE-CA9E-4D3F-A725-1C88AA1DECBC}"/>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631" name="【庁舎】&#10;一人当たり面積平均値テキスト">
          <a:extLst>
            <a:ext uri="{FF2B5EF4-FFF2-40B4-BE49-F238E27FC236}">
              <a16:creationId xmlns:a16="http://schemas.microsoft.com/office/drawing/2014/main" id="{FF646C2C-CCC2-4388-9F60-D71BCA04C61E}"/>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32" name="フローチャート: 判断 631">
          <a:extLst>
            <a:ext uri="{FF2B5EF4-FFF2-40B4-BE49-F238E27FC236}">
              <a16:creationId xmlns:a16="http://schemas.microsoft.com/office/drawing/2014/main" id="{830AAF79-2E8F-41D8-BAE7-16D3367D3FC6}"/>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33" name="フローチャート: 判断 632">
          <a:extLst>
            <a:ext uri="{FF2B5EF4-FFF2-40B4-BE49-F238E27FC236}">
              <a16:creationId xmlns:a16="http://schemas.microsoft.com/office/drawing/2014/main" id="{BDC49168-E5F4-4C16-A4DA-3E06AB051B0B}"/>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34" name="フローチャート: 判断 633">
          <a:extLst>
            <a:ext uri="{FF2B5EF4-FFF2-40B4-BE49-F238E27FC236}">
              <a16:creationId xmlns:a16="http://schemas.microsoft.com/office/drawing/2014/main" id="{2FDB1C16-55F1-4F30-8F5C-79E2794F31D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35" name="フローチャート: 判断 634">
          <a:extLst>
            <a:ext uri="{FF2B5EF4-FFF2-40B4-BE49-F238E27FC236}">
              <a16:creationId xmlns:a16="http://schemas.microsoft.com/office/drawing/2014/main" id="{41230CAC-314C-4667-8111-0117868B0428}"/>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36" name="フローチャート: 判断 635">
          <a:extLst>
            <a:ext uri="{FF2B5EF4-FFF2-40B4-BE49-F238E27FC236}">
              <a16:creationId xmlns:a16="http://schemas.microsoft.com/office/drawing/2014/main" id="{25829EFE-11AD-4E8A-9ABD-A3A616674C3F}"/>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34EC9F60-ECA6-46BF-9AFA-5C68364C31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7BEAFC8F-033E-440B-9E0E-40CC03259F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05C23E0-7950-43A2-A97D-960EECDD38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7759A60-A576-46D2-9ECF-A727B1FBF3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731232FD-8414-4D83-8652-D7FDE17405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56424</xdr:rowOff>
    </xdr:from>
    <xdr:to>
      <xdr:col>116</xdr:col>
      <xdr:colOff>114300</xdr:colOff>
      <xdr:row>107</xdr:row>
      <xdr:rowOff>158024</xdr:rowOff>
    </xdr:to>
    <xdr:sp macro="" textlink="">
      <xdr:nvSpPr>
        <xdr:cNvPr id="642" name="楕円 641">
          <a:extLst>
            <a:ext uri="{FF2B5EF4-FFF2-40B4-BE49-F238E27FC236}">
              <a16:creationId xmlns:a16="http://schemas.microsoft.com/office/drawing/2014/main" id="{31C19159-BA0E-4120-93F9-D8D5EA79AFF6}"/>
            </a:ext>
          </a:extLst>
        </xdr:cNvPr>
        <xdr:cNvSpPr/>
      </xdr:nvSpPr>
      <xdr:spPr>
        <a:xfrm>
          <a:off x="221107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34851</xdr:rowOff>
    </xdr:from>
    <xdr:ext cx="469744" cy="259045"/>
    <xdr:sp macro="" textlink="">
      <xdr:nvSpPr>
        <xdr:cNvPr id="643" name="【庁舎】&#10;一人当たり面積該当値テキスト">
          <a:extLst>
            <a:ext uri="{FF2B5EF4-FFF2-40B4-BE49-F238E27FC236}">
              <a16:creationId xmlns:a16="http://schemas.microsoft.com/office/drawing/2014/main" id="{277E936B-9304-4036-B83F-C7EBAEE625A3}"/>
            </a:ext>
          </a:extLst>
        </xdr:cNvPr>
        <xdr:cNvSpPr txBox="1"/>
      </xdr:nvSpPr>
      <xdr:spPr>
        <a:xfrm>
          <a:off x="22199600"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66221</xdr:rowOff>
    </xdr:from>
    <xdr:to>
      <xdr:col>112</xdr:col>
      <xdr:colOff>38100</xdr:colOff>
      <xdr:row>107</xdr:row>
      <xdr:rowOff>167821</xdr:rowOff>
    </xdr:to>
    <xdr:sp macro="" textlink="">
      <xdr:nvSpPr>
        <xdr:cNvPr id="644" name="楕円 643">
          <a:extLst>
            <a:ext uri="{FF2B5EF4-FFF2-40B4-BE49-F238E27FC236}">
              <a16:creationId xmlns:a16="http://schemas.microsoft.com/office/drawing/2014/main" id="{0FF571BC-B107-49F4-ABD4-C9C66452FF0A}"/>
            </a:ext>
          </a:extLst>
        </xdr:cNvPr>
        <xdr:cNvSpPr/>
      </xdr:nvSpPr>
      <xdr:spPr>
        <a:xfrm>
          <a:off x="21272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107224</xdr:rowOff>
    </xdr:from>
    <xdr:to>
      <xdr:col>116</xdr:col>
      <xdr:colOff>63500</xdr:colOff>
      <xdr:row>107</xdr:row>
      <xdr:rowOff>117021</xdr:rowOff>
    </xdr:to>
    <xdr:cxnSp macro="">
      <xdr:nvCxnSpPr>
        <xdr:cNvPr id="645" name="直線コネクタ 644">
          <a:extLst>
            <a:ext uri="{FF2B5EF4-FFF2-40B4-BE49-F238E27FC236}">
              <a16:creationId xmlns:a16="http://schemas.microsoft.com/office/drawing/2014/main" id="{A4FD338A-96DF-45C5-926B-1FF6478C6DE3}"/>
            </a:ext>
          </a:extLst>
        </xdr:cNvPr>
        <xdr:cNvCxnSpPr/>
      </xdr:nvCxnSpPr>
      <xdr:spPr>
        <a:xfrm flipV="1">
          <a:off x="21323300" y="18452374"/>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76019</xdr:rowOff>
    </xdr:from>
    <xdr:to>
      <xdr:col>107</xdr:col>
      <xdr:colOff>101600</xdr:colOff>
      <xdr:row>108</xdr:row>
      <xdr:rowOff>6169</xdr:rowOff>
    </xdr:to>
    <xdr:sp macro="" textlink="">
      <xdr:nvSpPr>
        <xdr:cNvPr id="646" name="楕円 645">
          <a:extLst>
            <a:ext uri="{FF2B5EF4-FFF2-40B4-BE49-F238E27FC236}">
              <a16:creationId xmlns:a16="http://schemas.microsoft.com/office/drawing/2014/main" id="{2BF98D3F-8D24-470D-8CDA-87221DC7891A}"/>
            </a:ext>
          </a:extLst>
        </xdr:cNvPr>
        <xdr:cNvSpPr/>
      </xdr:nvSpPr>
      <xdr:spPr>
        <a:xfrm>
          <a:off x="20383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117021</xdr:rowOff>
    </xdr:from>
    <xdr:to>
      <xdr:col>111</xdr:col>
      <xdr:colOff>177800</xdr:colOff>
      <xdr:row>107</xdr:row>
      <xdr:rowOff>126819</xdr:rowOff>
    </xdr:to>
    <xdr:cxnSp macro="">
      <xdr:nvCxnSpPr>
        <xdr:cNvPr id="647" name="直線コネクタ 646">
          <a:extLst>
            <a:ext uri="{FF2B5EF4-FFF2-40B4-BE49-F238E27FC236}">
              <a16:creationId xmlns:a16="http://schemas.microsoft.com/office/drawing/2014/main" id="{87EC57CC-2C16-474D-9F41-1C056B7F8BFC}"/>
            </a:ext>
          </a:extLst>
        </xdr:cNvPr>
        <xdr:cNvCxnSpPr/>
      </xdr:nvCxnSpPr>
      <xdr:spPr>
        <a:xfrm flipV="1">
          <a:off x="20434300" y="1846217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85816</xdr:rowOff>
    </xdr:from>
    <xdr:to>
      <xdr:col>102</xdr:col>
      <xdr:colOff>165100</xdr:colOff>
      <xdr:row>108</xdr:row>
      <xdr:rowOff>15966</xdr:rowOff>
    </xdr:to>
    <xdr:sp macro="" textlink="">
      <xdr:nvSpPr>
        <xdr:cNvPr id="648" name="楕円 647">
          <a:extLst>
            <a:ext uri="{FF2B5EF4-FFF2-40B4-BE49-F238E27FC236}">
              <a16:creationId xmlns:a16="http://schemas.microsoft.com/office/drawing/2014/main" id="{1982052F-1EFC-4DC3-A7A7-48A903D8A08E}"/>
            </a:ext>
          </a:extLst>
        </xdr:cNvPr>
        <xdr:cNvSpPr/>
      </xdr:nvSpPr>
      <xdr:spPr>
        <a:xfrm>
          <a:off x="19494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126819</xdr:rowOff>
    </xdr:from>
    <xdr:to>
      <xdr:col>107</xdr:col>
      <xdr:colOff>50800</xdr:colOff>
      <xdr:row>107</xdr:row>
      <xdr:rowOff>136616</xdr:rowOff>
    </xdr:to>
    <xdr:cxnSp macro="">
      <xdr:nvCxnSpPr>
        <xdr:cNvPr id="649" name="直線コネクタ 648">
          <a:extLst>
            <a:ext uri="{FF2B5EF4-FFF2-40B4-BE49-F238E27FC236}">
              <a16:creationId xmlns:a16="http://schemas.microsoft.com/office/drawing/2014/main" id="{C7A33BF8-26BE-4A90-B14B-41738650B70A}"/>
            </a:ext>
          </a:extLst>
        </xdr:cNvPr>
        <xdr:cNvCxnSpPr/>
      </xdr:nvCxnSpPr>
      <xdr:spPr>
        <a:xfrm flipV="1">
          <a:off x="19545300" y="184719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92348</xdr:rowOff>
    </xdr:from>
    <xdr:to>
      <xdr:col>98</xdr:col>
      <xdr:colOff>38100</xdr:colOff>
      <xdr:row>108</xdr:row>
      <xdr:rowOff>22498</xdr:rowOff>
    </xdr:to>
    <xdr:sp macro="" textlink="">
      <xdr:nvSpPr>
        <xdr:cNvPr id="650" name="楕円 649">
          <a:extLst>
            <a:ext uri="{FF2B5EF4-FFF2-40B4-BE49-F238E27FC236}">
              <a16:creationId xmlns:a16="http://schemas.microsoft.com/office/drawing/2014/main" id="{E47A3A13-ADBB-45AC-A898-A607202A6865}"/>
            </a:ext>
          </a:extLst>
        </xdr:cNvPr>
        <xdr:cNvSpPr/>
      </xdr:nvSpPr>
      <xdr:spPr>
        <a:xfrm>
          <a:off x="18605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136616</xdr:rowOff>
    </xdr:from>
    <xdr:to>
      <xdr:col>102</xdr:col>
      <xdr:colOff>114300</xdr:colOff>
      <xdr:row>107</xdr:row>
      <xdr:rowOff>143148</xdr:rowOff>
    </xdr:to>
    <xdr:cxnSp macro="">
      <xdr:nvCxnSpPr>
        <xdr:cNvPr id="651" name="直線コネクタ 650">
          <a:extLst>
            <a:ext uri="{FF2B5EF4-FFF2-40B4-BE49-F238E27FC236}">
              <a16:creationId xmlns:a16="http://schemas.microsoft.com/office/drawing/2014/main" id="{F9CA7296-1C6F-4E0C-B8F2-199183FC95E9}"/>
            </a:ext>
          </a:extLst>
        </xdr:cNvPr>
        <xdr:cNvCxnSpPr/>
      </xdr:nvCxnSpPr>
      <xdr:spPr>
        <a:xfrm flipV="1">
          <a:off x="18656300" y="1848176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52" name="n_1aveValue【庁舎】&#10;一人当たり面積">
          <a:extLst>
            <a:ext uri="{FF2B5EF4-FFF2-40B4-BE49-F238E27FC236}">
              <a16:creationId xmlns:a16="http://schemas.microsoft.com/office/drawing/2014/main" id="{4EFE1395-2FC4-49D0-9EAA-EA2530FF3F03}"/>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53" name="n_2aveValue【庁舎】&#10;一人当たり面積">
          <a:extLst>
            <a:ext uri="{FF2B5EF4-FFF2-40B4-BE49-F238E27FC236}">
              <a16:creationId xmlns:a16="http://schemas.microsoft.com/office/drawing/2014/main" id="{ABF40C70-7E5E-4F94-953A-1AA5E8CBE104}"/>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54" name="n_3aveValue【庁舎】&#10;一人当たり面積">
          <a:extLst>
            <a:ext uri="{FF2B5EF4-FFF2-40B4-BE49-F238E27FC236}">
              <a16:creationId xmlns:a16="http://schemas.microsoft.com/office/drawing/2014/main" id="{04D3EF7B-C054-4131-BBE9-08E9D9EAE79B}"/>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655" name="n_4aveValue【庁舎】&#10;一人当たり面積">
          <a:extLst>
            <a:ext uri="{FF2B5EF4-FFF2-40B4-BE49-F238E27FC236}">
              <a16:creationId xmlns:a16="http://schemas.microsoft.com/office/drawing/2014/main" id="{499D4EC3-8BFD-4374-99DB-BBFEEF6C4977}"/>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158948</xdr:rowOff>
    </xdr:from>
    <xdr:ext cx="469744" cy="259045"/>
    <xdr:sp macro="" textlink="">
      <xdr:nvSpPr>
        <xdr:cNvPr id="656" name="n_1mainValue【庁舎】&#10;一人当たり面積">
          <a:extLst>
            <a:ext uri="{FF2B5EF4-FFF2-40B4-BE49-F238E27FC236}">
              <a16:creationId xmlns:a16="http://schemas.microsoft.com/office/drawing/2014/main" id="{D12D34B8-D1D0-417F-8591-EA0F267B353B}"/>
            </a:ext>
          </a:extLst>
        </xdr:cNvPr>
        <xdr:cNvSpPr txBox="1"/>
      </xdr:nvSpPr>
      <xdr:spPr>
        <a:xfrm>
          <a:off x="210757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168746</xdr:rowOff>
    </xdr:from>
    <xdr:ext cx="469744" cy="259045"/>
    <xdr:sp macro="" textlink="">
      <xdr:nvSpPr>
        <xdr:cNvPr id="657" name="n_2mainValue【庁舎】&#10;一人当たり面積">
          <a:extLst>
            <a:ext uri="{FF2B5EF4-FFF2-40B4-BE49-F238E27FC236}">
              <a16:creationId xmlns:a16="http://schemas.microsoft.com/office/drawing/2014/main" id="{AB69808F-51DC-4FCF-AD1A-CF84A41A6898}"/>
            </a:ext>
          </a:extLst>
        </xdr:cNvPr>
        <xdr:cNvSpPr txBox="1"/>
      </xdr:nvSpPr>
      <xdr:spPr>
        <a:xfrm>
          <a:off x="20199427" y="1851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7093</xdr:rowOff>
    </xdr:from>
    <xdr:ext cx="469744" cy="259045"/>
    <xdr:sp macro="" textlink="">
      <xdr:nvSpPr>
        <xdr:cNvPr id="658" name="n_3mainValue【庁舎】&#10;一人当たり面積">
          <a:extLst>
            <a:ext uri="{FF2B5EF4-FFF2-40B4-BE49-F238E27FC236}">
              <a16:creationId xmlns:a16="http://schemas.microsoft.com/office/drawing/2014/main" id="{865C2EB9-7238-414D-A890-120B5D172589}"/>
            </a:ext>
          </a:extLst>
        </xdr:cNvPr>
        <xdr:cNvSpPr txBox="1"/>
      </xdr:nvSpPr>
      <xdr:spPr>
        <a:xfrm>
          <a:off x="19310427" y="1852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13625</xdr:rowOff>
    </xdr:from>
    <xdr:ext cx="469744" cy="259045"/>
    <xdr:sp macro="" textlink="">
      <xdr:nvSpPr>
        <xdr:cNvPr id="659" name="n_4mainValue【庁舎】&#10;一人当たり面積">
          <a:extLst>
            <a:ext uri="{FF2B5EF4-FFF2-40B4-BE49-F238E27FC236}">
              <a16:creationId xmlns:a16="http://schemas.microsoft.com/office/drawing/2014/main" id="{68D3FF01-D06D-41A5-A569-77942FE6D448}"/>
            </a:ext>
          </a:extLst>
        </xdr:cNvPr>
        <xdr:cNvSpPr txBox="1"/>
      </xdr:nvSpPr>
      <xdr:spPr>
        <a:xfrm>
          <a:off x="184214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9CB205D3-BECA-4936-819D-A196364425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FD3CCF1B-16F7-4419-9773-EEAF2C857F6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6C1A805C-DF02-4FE6-AEB9-8FDF48D9379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類似団体と比較して特に有形固定資産減価償却率が高くなっている施設は一般廃棄物処理施設、市民会館、庁舎であり、低くなっている施設は図書館、消防施設である。庁舎については類似団体と比較して有形固定資産減価償却率大きく上回っている状況であることから、計画的に老朽化対策を実施することで施設の適正管理に努めていく。また図書館については供用開始後</a:t>
          </a:r>
          <a:r>
            <a:rPr kumimoji="1" lang="en-US" altLang="ja-JP" sz="1100">
              <a:latin typeface="+mn-ea"/>
              <a:ea typeface="+mn-ea"/>
            </a:rPr>
            <a:t>25</a:t>
          </a:r>
          <a:r>
            <a:rPr kumimoji="1" lang="ja-JP" altLang="en-US" sz="1100">
              <a:latin typeface="+mn-ea"/>
              <a:ea typeface="+mn-ea"/>
            </a:rPr>
            <a:t>年ほどの経過であるため、有形固定資産減価償却率が低くなっているものの、経年劣化により一部不具合が発生している付帯設備なども多くあり、随時整備を行っていかなければならない状況である。</a:t>
          </a:r>
          <a:endParaRPr kumimoji="1" lang="en-US" altLang="ja-JP" sz="1100">
            <a:latin typeface="+mn-ea"/>
            <a:ea typeface="+mn-ea"/>
          </a:endParaRPr>
        </a:p>
        <a:p>
          <a:endParaRPr kumimoji="1" lang="en-US" altLang="ja-JP" sz="11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4"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12657114</v>
      </c>
      <c r="BO4" s="407"/>
      <c r="BP4" s="407"/>
      <c r="BQ4" s="407"/>
      <c r="BR4" s="407"/>
      <c r="BS4" s="407"/>
      <c r="BT4" s="407"/>
      <c r="BU4" s="408"/>
      <c r="BV4" s="406">
        <v>10755466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5.8</v>
      </c>
      <c r="CU4" s="413"/>
      <c r="CV4" s="413"/>
      <c r="CW4" s="413"/>
      <c r="CX4" s="413"/>
      <c r="CY4" s="413"/>
      <c r="CZ4" s="413"/>
      <c r="DA4" s="414"/>
      <c r="DB4" s="412">
        <v>5.7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12222765</v>
      </c>
      <c r="BO5" s="444"/>
      <c r="BP5" s="444"/>
      <c r="BQ5" s="444"/>
      <c r="BR5" s="444"/>
      <c r="BS5" s="444"/>
      <c r="BT5" s="444"/>
      <c r="BU5" s="445"/>
      <c r="BV5" s="443">
        <v>10184521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88.6</v>
      </c>
      <c r="CU5" s="441"/>
      <c r="CV5" s="441"/>
      <c r="CW5" s="441"/>
      <c r="CX5" s="441"/>
      <c r="CY5" s="441"/>
      <c r="CZ5" s="441"/>
      <c r="DA5" s="442"/>
      <c r="DB5" s="440">
        <v>87.9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434349</v>
      </c>
      <c r="BO6" s="444"/>
      <c r="BP6" s="444"/>
      <c r="BQ6" s="444"/>
      <c r="BR6" s="444"/>
      <c r="BS6" s="444"/>
      <c r="BT6" s="444"/>
      <c r="BU6" s="445"/>
      <c r="BV6" s="443">
        <v>570945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89</v>
      </c>
      <c r="CU6" s="481"/>
      <c r="CV6" s="481"/>
      <c r="CW6" s="481"/>
      <c r="CX6" s="481"/>
      <c r="CY6" s="481"/>
      <c r="CZ6" s="481"/>
      <c r="DA6" s="482"/>
      <c r="DB6" s="480">
        <v>88.8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26015</v>
      </c>
      <c r="BO7" s="444"/>
      <c r="BP7" s="444"/>
      <c r="BQ7" s="444"/>
      <c r="BR7" s="444"/>
      <c r="BS7" s="444"/>
      <c r="BT7" s="444"/>
      <c r="BU7" s="445"/>
      <c r="BV7" s="443">
        <v>182148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6989160</v>
      </c>
      <c r="CU7" s="444"/>
      <c r="CV7" s="444"/>
      <c r="CW7" s="444"/>
      <c r="CX7" s="444"/>
      <c r="CY7" s="444"/>
      <c r="CZ7" s="444"/>
      <c r="DA7" s="445"/>
      <c r="DB7" s="443">
        <v>6815269</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408334</v>
      </c>
      <c r="BO8" s="444"/>
      <c r="BP8" s="444"/>
      <c r="BQ8" s="444"/>
      <c r="BR8" s="444"/>
      <c r="BS8" s="444"/>
      <c r="BT8" s="444"/>
      <c r="BU8" s="445"/>
      <c r="BV8" s="443">
        <v>388797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0.59</v>
      </c>
      <c r="CU8" s="484"/>
      <c r="CV8" s="484"/>
      <c r="CW8" s="484"/>
      <c r="CX8" s="484"/>
      <c r="CY8" s="484"/>
      <c r="CZ8" s="484"/>
      <c r="DA8" s="485"/>
      <c r="DB8" s="483">
        <v>0.59</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28524</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19537</v>
      </c>
      <c r="BO9" s="444"/>
      <c r="BP9" s="444"/>
      <c r="BQ9" s="444"/>
      <c r="BR9" s="444"/>
      <c r="BS9" s="444"/>
      <c r="BT9" s="444"/>
      <c r="BU9" s="445"/>
      <c r="BV9" s="443">
        <v>-62103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9.8000000000000007</v>
      </c>
      <c r="CU9" s="441"/>
      <c r="CV9" s="441"/>
      <c r="CW9" s="441"/>
      <c r="CX9" s="441"/>
      <c r="CY9" s="441"/>
      <c r="CZ9" s="441"/>
      <c r="DA9" s="442"/>
      <c r="DB9" s="440">
        <v>10.3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31178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221</v>
      </c>
      <c r="BO10" s="444"/>
      <c r="BP10" s="444"/>
      <c r="BQ10" s="444"/>
      <c r="BR10" s="444"/>
      <c r="BS10" s="444"/>
      <c r="BT10" s="444"/>
      <c r="BU10" s="445"/>
      <c r="BV10" s="443">
        <v>103</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15">
      <c r="A12" s="169"/>
      <c r="B12" s="503" t="s">
        <v>122</v>
      </c>
      <c r="C12" s="504"/>
      <c r="D12" s="504"/>
      <c r="E12" s="504"/>
      <c r="F12" s="504"/>
      <c r="G12" s="504"/>
      <c r="H12" s="504"/>
      <c r="I12" s="504"/>
      <c r="J12" s="504"/>
      <c r="K12" s="505"/>
      <c r="L12" s="512" t="s">
        <v>123</v>
      </c>
      <c r="M12" s="513"/>
      <c r="N12" s="513"/>
      <c r="O12" s="513"/>
      <c r="P12" s="513"/>
      <c r="Q12" s="514"/>
      <c r="R12" s="515">
        <v>27448</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327206</v>
      </c>
      <c r="BO12" s="444"/>
      <c r="BP12" s="444"/>
      <c r="BQ12" s="444"/>
      <c r="BR12" s="444"/>
      <c r="BS12" s="444"/>
      <c r="BT12" s="444"/>
      <c r="BU12" s="445"/>
      <c r="BV12" s="443">
        <v>389764</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129</v>
      </c>
      <c r="N13" s="535"/>
      <c r="O13" s="535"/>
      <c r="P13" s="535"/>
      <c r="Q13" s="536"/>
      <c r="R13" s="527">
        <v>26986</v>
      </c>
      <c r="S13" s="528"/>
      <c r="T13" s="528"/>
      <c r="U13" s="528"/>
      <c r="V13" s="529"/>
      <c r="W13" s="459" t="s">
        <v>130</v>
      </c>
      <c r="X13" s="460"/>
      <c r="Y13" s="460"/>
      <c r="Z13" s="460"/>
      <c r="AA13" s="460"/>
      <c r="AB13" s="450"/>
      <c r="AC13" s="494">
        <v>353</v>
      </c>
      <c r="AD13" s="495"/>
      <c r="AE13" s="495"/>
      <c r="AF13" s="495"/>
      <c r="AG13" s="537"/>
      <c r="AH13" s="494">
        <v>379</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-307448</v>
      </c>
      <c r="BO13" s="444"/>
      <c r="BP13" s="444"/>
      <c r="BQ13" s="444"/>
      <c r="BR13" s="444"/>
      <c r="BS13" s="444"/>
      <c r="BT13" s="444"/>
      <c r="BU13" s="445"/>
      <c r="BV13" s="443">
        <v>-451764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4.5999999999999996</v>
      </c>
      <c r="CU13" s="441"/>
      <c r="CV13" s="441"/>
      <c r="CW13" s="441"/>
      <c r="CX13" s="441"/>
      <c r="CY13" s="441"/>
      <c r="CZ13" s="441"/>
      <c r="DA13" s="442"/>
      <c r="DB13" s="440">
        <v>5.2</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27886</v>
      </c>
      <c r="S14" s="528"/>
      <c r="T14" s="528"/>
      <c r="U14" s="528"/>
      <c r="V14" s="529"/>
      <c r="W14" s="433"/>
      <c r="X14" s="434"/>
      <c r="Y14" s="434"/>
      <c r="Z14" s="434"/>
      <c r="AA14" s="434"/>
      <c r="AB14" s="423"/>
      <c r="AC14" s="530">
        <v>2.6</v>
      </c>
      <c r="AD14" s="531"/>
      <c r="AE14" s="531"/>
      <c r="AF14" s="531"/>
      <c r="AG14" s="532"/>
      <c r="AH14" s="530">
        <v>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27</v>
      </c>
      <c r="CU14" s="542"/>
      <c r="CV14" s="542"/>
      <c r="CW14" s="542"/>
      <c r="CX14" s="542"/>
      <c r="CY14" s="542"/>
      <c r="CZ14" s="542"/>
      <c r="DA14" s="543"/>
      <c r="DB14" s="541">
        <v>15.4</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129</v>
      </c>
      <c r="N15" s="535"/>
      <c r="O15" s="535"/>
      <c r="P15" s="535"/>
      <c r="Q15" s="536"/>
      <c r="R15" s="527">
        <v>27455</v>
      </c>
      <c r="S15" s="528"/>
      <c r="T15" s="528"/>
      <c r="U15" s="528"/>
      <c r="V15" s="529"/>
      <c r="W15" s="459" t="s">
        <v>137</v>
      </c>
      <c r="X15" s="460"/>
      <c r="Y15" s="460"/>
      <c r="Z15" s="460"/>
      <c r="AA15" s="460"/>
      <c r="AB15" s="450"/>
      <c r="AC15" s="494">
        <v>3827</v>
      </c>
      <c r="AD15" s="495"/>
      <c r="AE15" s="495"/>
      <c r="AF15" s="495"/>
      <c r="AG15" s="537"/>
      <c r="AH15" s="494">
        <v>4592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3448254</v>
      </c>
      <c r="BO15" s="407"/>
      <c r="BP15" s="407"/>
      <c r="BQ15" s="407"/>
      <c r="BR15" s="407"/>
      <c r="BS15" s="407"/>
      <c r="BT15" s="407"/>
      <c r="BU15" s="408"/>
      <c r="BV15" s="406">
        <v>3465319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28.4</v>
      </c>
      <c r="AD16" s="531"/>
      <c r="AE16" s="531"/>
      <c r="AF16" s="531"/>
      <c r="AG16" s="532"/>
      <c r="AH16" s="530">
        <v>30.4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6073610</v>
      </c>
      <c r="BO16" s="444"/>
      <c r="BP16" s="444"/>
      <c r="BQ16" s="444"/>
      <c r="BR16" s="444"/>
      <c r="BS16" s="444"/>
      <c r="BT16" s="444"/>
      <c r="BU16" s="445"/>
      <c r="BV16" s="443">
        <v>5858148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9287</v>
      </c>
      <c r="AD17" s="495"/>
      <c r="AE17" s="495"/>
      <c r="AF17" s="495"/>
      <c r="AG17" s="537"/>
      <c r="AH17" s="494">
        <v>10132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4333138</v>
      </c>
      <c r="BO17" s="444"/>
      <c r="BP17" s="444"/>
      <c r="BQ17" s="444"/>
      <c r="BR17" s="444"/>
      <c r="BS17" s="444"/>
      <c r="BT17" s="444"/>
      <c r="BU17" s="445"/>
      <c r="BV17" s="443">
        <v>4357979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60.36</v>
      </c>
      <c r="M18" s="567"/>
      <c r="N18" s="567"/>
      <c r="O18" s="567"/>
      <c r="P18" s="567"/>
      <c r="Q18" s="567"/>
      <c r="R18" s="568"/>
      <c r="S18" s="568"/>
      <c r="T18" s="568"/>
      <c r="U18" s="568"/>
      <c r="V18" s="569"/>
      <c r="W18" s="461"/>
      <c r="X18" s="462"/>
      <c r="Y18" s="462"/>
      <c r="Z18" s="462"/>
      <c r="AA18" s="462"/>
      <c r="AB18" s="453"/>
      <c r="AC18" s="570">
        <v>69</v>
      </c>
      <c r="AD18" s="571"/>
      <c r="AE18" s="571"/>
      <c r="AF18" s="571"/>
      <c r="AG18" s="572"/>
      <c r="AH18" s="570">
        <v>67.099999999999994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6314457</v>
      </c>
      <c r="BO18" s="444"/>
      <c r="BP18" s="444"/>
      <c r="BQ18" s="444"/>
      <c r="BR18" s="444"/>
      <c r="BS18" s="444"/>
      <c r="BT18" s="444"/>
      <c r="BU18" s="445"/>
      <c r="BV18" s="443">
        <v>6016528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473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8305301</v>
      </c>
      <c r="BO19" s="444"/>
      <c r="BP19" s="444"/>
      <c r="BQ19" s="444"/>
      <c r="BR19" s="444"/>
      <c r="BS19" s="444"/>
      <c r="BT19" s="444"/>
      <c r="BU19" s="445"/>
      <c r="BV19" s="443">
        <v>8185576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11781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8632307</v>
      </c>
      <c r="BO22" s="407"/>
      <c r="BP22" s="407"/>
      <c r="BQ22" s="407"/>
      <c r="BR22" s="407"/>
      <c r="BS22" s="407"/>
      <c r="BT22" s="407"/>
      <c r="BU22" s="408"/>
      <c r="BV22" s="406">
        <v>8023239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3711743</v>
      </c>
      <c r="BO23" s="444"/>
      <c r="BP23" s="444"/>
      <c r="BQ23" s="444"/>
      <c r="BR23" s="444"/>
      <c r="BS23" s="444"/>
      <c r="BT23" s="444"/>
      <c r="BU23" s="445"/>
      <c r="BV23" s="443">
        <v>3916187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7200</v>
      </c>
      <c r="R24" s="495"/>
      <c r="S24" s="495"/>
      <c r="T24" s="495"/>
      <c r="U24" s="495"/>
      <c r="V24" s="537"/>
      <c r="W24" s="589"/>
      <c r="X24" s="590"/>
      <c r="Y24" s="591"/>
      <c r="Z24" s="493" t="s">
        <v>162</v>
      </c>
      <c r="AA24" s="473"/>
      <c r="AB24" s="473"/>
      <c r="AC24" s="473"/>
      <c r="AD24" s="473"/>
      <c r="AE24" s="473"/>
      <c r="AF24" s="473"/>
      <c r="AG24" s="474"/>
      <c r="AH24" s="494">
        <v>213</v>
      </c>
      <c r="AI24" s="495"/>
      <c r="AJ24" s="495"/>
      <c r="AK24" s="495"/>
      <c r="AL24" s="537"/>
      <c r="AM24" s="494">
        <v>670524</v>
      </c>
      <c r="AN24" s="495"/>
      <c r="AO24" s="495"/>
      <c r="AP24" s="495"/>
      <c r="AQ24" s="495"/>
      <c r="AR24" s="537"/>
      <c r="AS24" s="494">
        <v>3148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4291427</v>
      </c>
      <c r="BO24" s="444"/>
      <c r="BP24" s="444"/>
      <c r="BQ24" s="444"/>
      <c r="BR24" s="444"/>
      <c r="BS24" s="444"/>
      <c r="BT24" s="444"/>
      <c r="BU24" s="445"/>
      <c r="BV24" s="443">
        <v>3224000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6130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332883</v>
      </c>
      <c r="BO25" s="407"/>
      <c r="BP25" s="407"/>
      <c r="BQ25" s="407"/>
      <c r="BR25" s="407"/>
      <c r="BS25" s="407"/>
      <c r="BT25" s="407"/>
      <c r="BU25" s="408"/>
      <c r="BV25" s="406">
        <v>284695</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5800</v>
      </c>
      <c r="R26" s="495"/>
      <c r="S26" s="495"/>
      <c r="T26" s="495"/>
      <c r="U26" s="495"/>
      <c r="V26" s="537"/>
      <c r="W26" s="589"/>
      <c r="X26" s="590"/>
      <c r="Y26" s="591"/>
      <c r="Z26" s="493" t="s">
        <v>168</v>
      </c>
      <c r="AA26" s="595"/>
      <c r="AB26" s="595"/>
      <c r="AC26" s="595"/>
      <c r="AD26" s="595"/>
      <c r="AE26" s="595"/>
      <c r="AF26" s="595"/>
      <c r="AG26" s="596"/>
      <c r="AH26" s="494">
        <v>11</v>
      </c>
      <c r="AI26" s="495"/>
      <c r="AJ26" s="495"/>
      <c r="AK26" s="495"/>
      <c r="AL26" s="537"/>
      <c r="AM26" s="494">
        <v>38071</v>
      </c>
      <c r="AN26" s="495"/>
      <c r="AO26" s="495"/>
      <c r="AP26" s="495"/>
      <c r="AQ26" s="495"/>
      <c r="AR26" s="537"/>
      <c r="AS26" s="494">
        <v>3461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3200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12303</v>
      </c>
      <c r="AN27" s="495"/>
      <c r="AO27" s="495"/>
      <c r="AP27" s="495"/>
      <c r="AQ27" s="495"/>
      <c r="AR27" s="537"/>
      <c r="AS27" s="494">
        <v>4101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2630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1286283</v>
      </c>
      <c r="BO28" s="407"/>
      <c r="BP28" s="407"/>
      <c r="BQ28" s="407"/>
      <c r="BR28" s="407"/>
      <c r="BS28" s="407"/>
      <c r="BT28" s="407"/>
      <c r="BU28" s="408"/>
      <c r="BV28" s="406">
        <v>1283269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14</v>
      </c>
      <c r="M29" s="495"/>
      <c r="N29" s="495"/>
      <c r="O29" s="495"/>
      <c r="P29" s="537"/>
      <c r="Q29" s="494">
        <v>2420</v>
      </c>
      <c r="R29" s="495"/>
      <c r="S29" s="495"/>
      <c r="T29" s="495"/>
      <c r="U29" s="495"/>
      <c r="V29" s="537"/>
      <c r="W29" s="592"/>
      <c r="X29" s="593"/>
      <c r="Y29" s="594"/>
      <c r="Z29" s="493" t="s">
        <v>177</v>
      </c>
      <c r="AA29" s="473"/>
      <c r="AB29" s="473"/>
      <c r="AC29" s="473"/>
      <c r="AD29" s="473"/>
      <c r="AE29" s="473"/>
      <c r="AF29" s="473"/>
      <c r="AG29" s="474"/>
      <c r="AH29" s="494">
        <v>216</v>
      </c>
      <c r="AI29" s="495"/>
      <c r="AJ29" s="495"/>
      <c r="AK29" s="495"/>
      <c r="AL29" s="537"/>
      <c r="AM29" s="494">
        <v>682827</v>
      </c>
      <c r="AN29" s="495"/>
      <c r="AO29" s="495"/>
      <c r="AP29" s="495"/>
      <c r="AQ29" s="495"/>
      <c r="AR29" s="537"/>
      <c r="AS29" s="494">
        <v>3161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68242</v>
      </c>
      <c r="BO29" s="444"/>
      <c r="BP29" s="444"/>
      <c r="BQ29" s="444"/>
      <c r="BR29" s="444"/>
      <c r="BS29" s="444"/>
      <c r="BT29" s="444"/>
      <c r="BU29" s="445"/>
      <c r="BV29" s="443">
        <v>38676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711871</v>
      </c>
      <c r="BO30" s="563"/>
      <c r="BP30" s="563"/>
      <c r="BQ30" s="563"/>
      <c r="BR30" s="563"/>
      <c r="BS30" s="563"/>
      <c r="BT30" s="563"/>
      <c r="BU30" s="564"/>
      <c r="BV30" s="562">
        <v>666629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埼玉県後期高齢者医療広域連合一般会計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小川町文化協会</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埼玉県後期高齢者医療広域連合特別会計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埼玉県市町村総合事務組合一般会計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埼玉県市町村総合事務組合交通災害特別会計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彩の国さいたま人づくり広域連合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比企広域市町村圏組合一般会計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比企広域市町村圏組合消防特別会計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比企広域市町村圏組合斎場及び霊きゅう自動車特別会計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15</v>
      </c>
      <c r="BX42" s="633"/>
      <c r="BY42" s="634" t="str">
        <f>IF('各会計、関係団体の財政状況及び健全化判断比率'!B76="","",'各会計、関係団体の財政状況及び健全化判断比率'!B76)</f>
        <v>比企広域市町村圏組合介護認定及び障害程度区分審査会特別会計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16</v>
      </c>
      <c r="BX43" s="633"/>
      <c r="BY43" s="634" t="str">
        <f>IF('各会計、関係団体の財政状況及び健全化判断比率'!B77="","",'各会計、関係団体の財政状況及び健全化判断比率'!B77)</f>
        <v>比企広域市町村圏組合公平委員会特別会計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ESVdqx4BO99vGsjUCvICQf0GlFP2RAkhiV4B9VjVW+oDxUM2jwMNSm/0c3E8Kw3g642EmyEBPHPoXfitT8xlrw==" saltValue="X2qPlGVIc2qsFs23eLQU0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horizontalDpi="3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O1"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3430801</v>
      </c>
      <c r="S5" s="649"/>
      <c r="T5" s="649"/>
      <c r="U5" s="649"/>
      <c r="V5" s="649"/>
      <c r="W5" s="649"/>
      <c r="X5" s="649"/>
      <c r="Y5" s="650"/>
      <c r="Z5" s="651">
        <v>27.1</v>
      </c>
      <c r="AA5" s="651"/>
      <c r="AB5" s="651"/>
      <c r="AC5" s="651"/>
      <c r="AD5" s="652">
        <v>3298211</v>
      </c>
      <c r="AE5" s="652"/>
      <c r="AF5" s="652"/>
      <c r="AG5" s="652"/>
      <c r="AH5" s="652"/>
      <c r="AI5" s="652"/>
      <c r="AJ5" s="652"/>
      <c r="AK5" s="652"/>
      <c r="AL5" s="653">
        <v>46.5</v>
      </c>
      <c r="AM5" s="654"/>
      <c r="AN5" s="654"/>
      <c r="AO5" s="655"/>
      <c r="AP5" s="645" t="s">
        <v>216</v>
      </c>
      <c r="AQ5" s="646"/>
      <c r="AR5" s="646"/>
      <c r="AS5" s="646"/>
      <c r="AT5" s="646"/>
      <c r="AU5" s="646"/>
      <c r="AV5" s="646"/>
      <c r="AW5" s="646"/>
      <c r="AX5" s="646"/>
      <c r="AY5" s="646"/>
      <c r="AZ5" s="646"/>
      <c r="BA5" s="646"/>
      <c r="BB5" s="646"/>
      <c r="BC5" s="646"/>
      <c r="BD5" s="646"/>
      <c r="BE5" s="646"/>
      <c r="BF5" s="647"/>
      <c r="BG5" s="659">
        <v>3298211</v>
      </c>
      <c r="BH5" s="660"/>
      <c r="BI5" s="660"/>
      <c r="BJ5" s="660"/>
      <c r="BK5" s="660"/>
      <c r="BL5" s="660"/>
      <c r="BM5" s="660"/>
      <c r="BN5" s="661"/>
      <c r="BO5" s="662">
        <v>96.1</v>
      </c>
      <c r="BP5" s="662"/>
      <c r="BQ5" s="662"/>
      <c r="BR5" s="662"/>
      <c r="BS5" s="663" t="s">
        <v>121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121548</v>
      </c>
      <c r="S6" s="660"/>
      <c r="T6" s="660"/>
      <c r="U6" s="660"/>
      <c r="V6" s="660"/>
      <c r="W6" s="660"/>
      <c r="X6" s="660"/>
      <c r="Y6" s="661"/>
      <c r="Z6" s="662">
        <v>1</v>
      </c>
      <c r="AA6" s="662"/>
      <c r="AB6" s="662"/>
      <c r="AC6" s="662"/>
      <c r="AD6" s="663">
        <v>121548</v>
      </c>
      <c r="AE6" s="663"/>
      <c r="AF6" s="663"/>
      <c r="AG6" s="663"/>
      <c r="AH6" s="663"/>
      <c r="AI6" s="663"/>
      <c r="AJ6" s="663"/>
      <c r="AK6" s="663"/>
      <c r="AL6" s="664">
        <v>1.7</v>
      </c>
      <c r="AM6" s="665"/>
      <c r="AN6" s="665"/>
      <c r="AO6" s="666"/>
      <c r="AP6" s="656" t="s">
        <v>221</v>
      </c>
      <c r="AQ6" s="657"/>
      <c r="AR6" s="657"/>
      <c r="AS6" s="657"/>
      <c r="AT6" s="657"/>
      <c r="AU6" s="657"/>
      <c r="AV6" s="657"/>
      <c r="AW6" s="657"/>
      <c r="AX6" s="657"/>
      <c r="AY6" s="657"/>
      <c r="AZ6" s="657"/>
      <c r="BA6" s="657"/>
      <c r="BB6" s="657"/>
      <c r="BC6" s="657"/>
      <c r="BD6" s="657"/>
      <c r="BE6" s="657"/>
      <c r="BF6" s="658"/>
      <c r="BG6" s="659">
        <v>3298211</v>
      </c>
      <c r="BH6" s="660"/>
      <c r="BI6" s="660"/>
      <c r="BJ6" s="660"/>
      <c r="BK6" s="660"/>
      <c r="BL6" s="660"/>
      <c r="BM6" s="660"/>
      <c r="BN6" s="661"/>
      <c r="BO6" s="662">
        <v>96.1</v>
      </c>
      <c r="BP6" s="662"/>
      <c r="BQ6" s="662"/>
      <c r="BR6" s="662"/>
      <c r="BS6" s="663" t="s">
        <v>121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117817</v>
      </c>
      <c r="CS6" s="660"/>
      <c r="CT6" s="660"/>
      <c r="CU6" s="660"/>
      <c r="CV6" s="660"/>
      <c r="CW6" s="660"/>
      <c r="CX6" s="660"/>
      <c r="CY6" s="661"/>
      <c r="CZ6" s="653">
        <v>1</v>
      </c>
      <c r="DA6" s="654"/>
      <c r="DB6" s="654"/>
      <c r="DC6" s="670"/>
      <c r="DD6" s="668" t="s">
        <v>121</v>
      </c>
      <c r="DE6" s="660"/>
      <c r="DF6" s="660"/>
      <c r="DG6" s="660"/>
      <c r="DH6" s="660"/>
      <c r="DI6" s="660"/>
      <c r="DJ6" s="660"/>
      <c r="DK6" s="660"/>
      <c r="DL6" s="660"/>
      <c r="DM6" s="660"/>
      <c r="DN6" s="660"/>
      <c r="DO6" s="660"/>
      <c r="DP6" s="661"/>
      <c r="DQ6" s="668">
        <v>117817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1572</v>
      </c>
      <c r="S7" s="660"/>
      <c r="T7" s="660"/>
      <c r="U7" s="660"/>
      <c r="V7" s="660"/>
      <c r="W7" s="660"/>
      <c r="X7" s="660"/>
      <c r="Y7" s="661"/>
      <c r="Z7" s="662">
        <v>0</v>
      </c>
      <c r="AA7" s="662"/>
      <c r="AB7" s="662"/>
      <c r="AC7" s="662"/>
      <c r="AD7" s="663">
        <v>1572</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1388726</v>
      </c>
      <c r="BH7" s="660"/>
      <c r="BI7" s="660"/>
      <c r="BJ7" s="660"/>
      <c r="BK7" s="660"/>
      <c r="BL7" s="660"/>
      <c r="BM7" s="660"/>
      <c r="BN7" s="661"/>
      <c r="BO7" s="662">
        <v>40.5</v>
      </c>
      <c r="BP7" s="662"/>
      <c r="BQ7" s="662"/>
      <c r="BR7" s="662"/>
      <c r="BS7" s="663" t="s">
        <v>121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1350277</v>
      </c>
      <c r="CS7" s="660"/>
      <c r="CT7" s="660"/>
      <c r="CU7" s="660"/>
      <c r="CV7" s="660"/>
      <c r="CW7" s="660"/>
      <c r="CX7" s="660"/>
      <c r="CY7" s="661"/>
      <c r="CZ7" s="662">
        <v>11</v>
      </c>
      <c r="DA7" s="662"/>
      <c r="DB7" s="662"/>
      <c r="DC7" s="662"/>
      <c r="DD7" s="668">
        <v>36181</v>
      </c>
      <c r="DE7" s="660"/>
      <c r="DF7" s="660"/>
      <c r="DG7" s="660"/>
      <c r="DH7" s="660"/>
      <c r="DI7" s="660"/>
      <c r="DJ7" s="660"/>
      <c r="DK7" s="660"/>
      <c r="DL7" s="660"/>
      <c r="DM7" s="660"/>
      <c r="DN7" s="660"/>
      <c r="DO7" s="660"/>
      <c r="DP7" s="661"/>
      <c r="DQ7" s="668">
        <v>1143435</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29627</v>
      </c>
      <c r="S8" s="660"/>
      <c r="T8" s="660"/>
      <c r="U8" s="660"/>
      <c r="V8" s="660"/>
      <c r="W8" s="660"/>
      <c r="X8" s="660"/>
      <c r="Y8" s="661"/>
      <c r="Z8" s="662">
        <v>0.2</v>
      </c>
      <c r="AA8" s="662"/>
      <c r="AB8" s="662"/>
      <c r="AC8" s="662"/>
      <c r="AD8" s="663">
        <v>29627</v>
      </c>
      <c r="AE8" s="663"/>
      <c r="AF8" s="663"/>
      <c r="AG8" s="663"/>
      <c r="AH8" s="663"/>
      <c r="AI8" s="663"/>
      <c r="AJ8" s="663"/>
      <c r="AK8" s="663"/>
      <c r="AL8" s="664">
        <v>0.4</v>
      </c>
      <c r="AM8" s="665"/>
      <c r="AN8" s="665"/>
      <c r="AO8" s="666"/>
      <c r="AP8" s="656" t="s">
        <v>227</v>
      </c>
      <c r="AQ8" s="657"/>
      <c r="AR8" s="657"/>
      <c r="AS8" s="657"/>
      <c r="AT8" s="657"/>
      <c r="AU8" s="657"/>
      <c r="AV8" s="657"/>
      <c r="AW8" s="657"/>
      <c r="AX8" s="657"/>
      <c r="AY8" s="657"/>
      <c r="AZ8" s="657"/>
      <c r="BA8" s="657"/>
      <c r="BB8" s="657"/>
      <c r="BC8" s="657"/>
      <c r="BD8" s="657"/>
      <c r="BE8" s="657"/>
      <c r="BF8" s="658"/>
      <c r="BG8" s="659">
        <v>45628</v>
      </c>
      <c r="BH8" s="660"/>
      <c r="BI8" s="660"/>
      <c r="BJ8" s="660"/>
      <c r="BK8" s="660"/>
      <c r="BL8" s="660"/>
      <c r="BM8" s="660"/>
      <c r="BN8" s="661"/>
      <c r="BO8" s="662">
        <v>1.3</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4230848</v>
      </c>
      <c r="CS8" s="660"/>
      <c r="CT8" s="660"/>
      <c r="CU8" s="660"/>
      <c r="CV8" s="660"/>
      <c r="CW8" s="660"/>
      <c r="CX8" s="660"/>
      <c r="CY8" s="661"/>
      <c r="CZ8" s="662">
        <v>34.6</v>
      </c>
      <c r="DA8" s="662"/>
      <c r="DB8" s="662"/>
      <c r="DC8" s="662"/>
      <c r="DD8" s="668">
        <v>76911</v>
      </c>
      <c r="DE8" s="660"/>
      <c r="DF8" s="660"/>
      <c r="DG8" s="660"/>
      <c r="DH8" s="660"/>
      <c r="DI8" s="660"/>
      <c r="DJ8" s="660"/>
      <c r="DK8" s="660"/>
      <c r="DL8" s="660"/>
      <c r="DM8" s="660"/>
      <c r="DN8" s="660"/>
      <c r="DO8" s="660"/>
      <c r="DP8" s="661"/>
      <c r="DQ8" s="668">
        <v>2562205</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42347</v>
      </c>
      <c r="S9" s="660"/>
      <c r="T9" s="660"/>
      <c r="U9" s="660"/>
      <c r="V9" s="660"/>
      <c r="W9" s="660"/>
      <c r="X9" s="660"/>
      <c r="Y9" s="661"/>
      <c r="Z9" s="662">
        <v>0.3</v>
      </c>
      <c r="AA9" s="662"/>
      <c r="AB9" s="662"/>
      <c r="AC9" s="662"/>
      <c r="AD9" s="663">
        <v>42347</v>
      </c>
      <c r="AE9" s="663"/>
      <c r="AF9" s="663"/>
      <c r="AG9" s="663"/>
      <c r="AH9" s="663"/>
      <c r="AI9" s="663"/>
      <c r="AJ9" s="663"/>
      <c r="AK9" s="663"/>
      <c r="AL9" s="664">
        <v>0.6</v>
      </c>
      <c r="AM9" s="665"/>
      <c r="AN9" s="665"/>
      <c r="AO9" s="666"/>
      <c r="AP9" s="656" t="s">
        <v>230</v>
      </c>
      <c r="AQ9" s="657"/>
      <c r="AR9" s="657"/>
      <c r="AS9" s="657"/>
      <c r="AT9" s="657"/>
      <c r="AU9" s="657"/>
      <c r="AV9" s="657"/>
      <c r="AW9" s="657"/>
      <c r="AX9" s="657"/>
      <c r="AY9" s="657"/>
      <c r="AZ9" s="657"/>
      <c r="BA9" s="657"/>
      <c r="BB9" s="657"/>
      <c r="BC9" s="657"/>
      <c r="BD9" s="657"/>
      <c r="BE9" s="657"/>
      <c r="BF9" s="658"/>
      <c r="BG9" s="659">
        <v>1198700</v>
      </c>
      <c r="BH9" s="660"/>
      <c r="BI9" s="660"/>
      <c r="BJ9" s="660"/>
      <c r="BK9" s="660"/>
      <c r="BL9" s="660"/>
      <c r="BM9" s="660"/>
      <c r="BN9" s="661"/>
      <c r="BO9" s="662">
        <v>34.9</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969537</v>
      </c>
      <c r="CS9" s="660"/>
      <c r="CT9" s="660"/>
      <c r="CU9" s="660"/>
      <c r="CV9" s="660"/>
      <c r="CW9" s="660"/>
      <c r="CX9" s="660"/>
      <c r="CY9" s="661"/>
      <c r="CZ9" s="662">
        <v>7.9</v>
      </c>
      <c r="DA9" s="662"/>
      <c r="DB9" s="662"/>
      <c r="DC9" s="662"/>
      <c r="DD9" s="668">
        <v>5120</v>
      </c>
      <c r="DE9" s="660"/>
      <c r="DF9" s="660"/>
      <c r="DG9" s="660"/>
      <c r="DH9" s="660"/>
      <c r="DI9" s="660"/>
      <c r="DJ9" s="660"/>
      <c r="DK9" s="660"/>
      <c r="DL9" s="660"/>
      <c r="DM9" s="660"/>
      <c r="DN9" s="660"/>
      <c r="DO9" s="660"/>
      <c r="DP9" s="661"/>
      <c r="DQ9" s="668">
        <v>886498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77129</v>
      </c>
      <c r="BH10" s="660"/>
      <c r="BI10" s="660"/>
      <c r="BJ10" s="660"/>
      <c r="BK10" s="660"/>
      <c r="BL10" s="660"/>
      <c r="BM10" s="660"/>
      <c r="BN10" s="661"/>
      <c r="BO10" s="662">
        <v>2.2000000000000002</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275</v>
      </c>
      <c r="CS10" s="660"/>
      <c r="CT10" s="660"/>
      <c r="CU10" s="660"/>
      <c r="CV10" s="660"/>
      <c r="CW10" s="660"/>
      <c r="CX10" s="660"/>
      <c r="CY10" s="661"/>
      <c r="CZ10" s="662">
        <v>0</v>
      </c>
      <c r="DA10" s="662"/>
      <c r="DB10" s="662"/>
      <c r="DC10" s="662"/>
      <c r="DD10" s="668" t="s">
        <v>121</v>
      </c>
      <c r="DE10" s="660"/>
      <c r="DF10" s="660"/>
      <c r="DG10" s="660"/>
      <c r="DH10" s="660"/>
      <c r="DI10" s="660"/>
      <c r="DJ10" s="660"/>
      <c r="DK10" s="660"/>
      <c r="DL10" s="660"/>
      <c r="DM10" s="660"/>
      <c r="DN10" s="660"/>
      <c r="DO10" s="660"/>
      <c r="DP10" s="661"/>
      <c r="DQ10" s="668">
        <v>275</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669184</v>
      </c>
      <c r="S11" s="660"/>
      <c r="T11" s="660"/>
      <c r="U11" s="660"/>
      <c r="V11" s="660"/>
      <c r="W11" s="660"/>
      <c r="X11" s="660"/>
      <c r="Y11" s="661"/>
      <c r="Z11" s="664">
        <v>5.3</v>
      </c>
      <c r="AA11" s="665"/>
      <c r="AB11" s="665"/>
      <c r="AC11" s="671"/>
      <c r="AD11" s="668">
        <v>669184</v>
      </c>
      <c r="AE11" s="660"/>
      <c r="AF11" s="660"/>
      <c r="AG11" s="660"/>
      <c r="AH11" s="660"/>
      <c r="AI11" s="660"/>
      <c r="AJ11" s="660"/>
      <c r="AK11" s="661"/>
      <c r="AL11" s="664">
        <v>9.4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67269</v>
      </c>
      <c r="BH11" s="660"/>
      <c r="BI11" s="660"/>
      <c r="BJ11" s="660"/>
      <c r="BK11" s="660"/>
      <c r="BL11" s="660"/>
      <c r="BM11" s="660"/>
      <c r="BN11" s="661"/>
      <c r="BO11" s="662">
        <v>2</v>
      </c>
      <c r="BP11" s="662"/>
      <c r="BQ11" s="662"/>
      <c r="BR11" s="662"/>
      <c r="BS11" s="663" t="s">
        <v>121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246871</v>
      </c>
      <c r="CS11" s="660"/>
      <c r="CT11" s="660"/>
      <c r="CU11" s="660"/>
      <c r="CV11" s="660"/>
      <c r="CW11" s="660"/>
      <c r="CX11" s="660"/>
      <c r="CY11" s="661"/>
      <c r="CZ11" s="662">
        <v>2</v>
      </c>
      <c r="DA11" s="662"/>
      <c r="DB11" s="662"/>
      <c r="DC11" s="662"/>
      <c r="DD11" s="668">
        <v>61359</v>
      </c>
      <c r="DE11" s="660"/>
      <c r="DF11" s="660"/>
      <c r="DG11" s="660"/>
      <c r="DH11" s="660"/>
      <c r="DI11" s="660"/>
      <c r="DJ11" s="660"/>
      <c r="DK11" s="660"/>
      <c r="DL11" s="660"/>
      <c r="DM11" s="660"/>
      <c r="DN11" s="660"/>
      <c r="DO11" s="660"/>
      <c r="DP11" s="661"/>
      <c r="DQ11" s="668">
        <v>181064</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49039</v>
      </c>
      <c r="S12" s="660"/>
      <c r="T12" s="660"/>
      <c r="U12" s="660"/>
      <c r="V12" s="660"/>
      <c r="W12" s="660"/>
      <c r="X12" s="660"/>
      <c r="Y12" s="661"/>
      <c r="Z12" s="662">
        <v>0.4</v>
      </c>
      <c r="AA12" s="662"/>
      <c r="AB12" s="662"/>
      <c r="AC12" s="662"/>
      <c r="AD12" s="663">
        <v>49039</v>
      </c>
      <c r="AE12" s="663"/>
      <c r="AF12" s="663"/>
      <c r="AG12" s="663"/>
      <c r="AH12" s="663"/>
      <c r="AI12" s="663"/>
      <c r="AJ12" s="663"/>
      <c r="AK12" s="663"/>
      <c r="AL12" s="664">
        <v>0.7</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1638427</v>
      </c>
      <c r="BH12" s="660"/>
      <c r="BI12" s="660"/>
      <c r="BJ12" s="660"/>
      <c r="BK12" s="660"/>
      <c r="BL12" s="660"/>
      <c r="BM12" s="660"/>
      <c r="BN12" s="661"/>
      <c r="BO12" s="662">
        <v>47.8</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2045451</v>
      </c>
      <c r="CS12" s="660"/>
      <c r="CT12" s="660"/>
      <c r="CU12" s="660"/>
      <c r="CV12" s="660"/>
      <c r="CW12" s="660"/>
      <c r="CX12" s="660"/>
      <c r="CY12" s="661"/>
      <c r="CZ12" s="662">
        <v>16.7</v>
      </c>
      <c r="DA12" s="662"/>
      <c r="DB12" s="662"/>
      <c r="DC12" s="662"/>
      <c r="DD12" s="668">
        <v>1892444</v>
      </c>
      <c r="DE12" s="660"/>
      <c r="DF12" s="660"/>
      <c r="DG12" s="660"/>
      <c r="DH12" s="660"/>
      <c r="DI12" s="660"/>
      <c r="DJ12" s="660"/>
      <c r="DK12" s="660"/>
      <c r="DL12" s="660"/>
      <c r="DM12" s="660"/>
      <c r="DN12" s="660"/>
      <c r="DO12" s="660"/>
      <c r="DP12" s="661"/>
      <c r="DQ12" s="668">
        <v>255433</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1635742</v>
      </c>
      <c r="BH13" s="660"/>
      <c r="BI13" s="660"/>
      <c r="BJ13" s="660"/>
      <c r="BK13" s="660"/>
      <c r="BL13" s="660"/>
      <c r="BM13" s="660"/>
      <c r="BN13" s="661"/>
      <c r="BO13" s="662">
        <v>47.7</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969385</v>
      </c>
      <c r="CS13" s="660"/>
      <c r="CT13" s="660"/>
      <c r="CU13" s="660"/>
      <c r="CV13" s="660"/>
      <c r="CW13" s="660"/>
      <c r="CX13" s="660"/>
      <c r="CY13" s="661"/>
      <c r="CZ13" s="662">
        <v>7.9</v>
      </c>
      <c r="DA13" s="662"/>
      <c r="DB13" s="662"/>
      <c r="DC13" s="662"/>
      <c r="DD13" s="668">
        <v>507766</v>
      </c>
      <c r="DE13" s="660"/>
      <c r="DF13" s="660"/>
      <c r="DG13" s="660"/>
      <c r="DH13" s="660"/>
      <c r="DI13" s="660"/>
      <c r="DJ13" s="660"/>
      <c r="DK13" s="660"/>
      <c r="DL13" s="660"/>
      <c r="DM13" s="660"/>
      <c r="DN13" s="660"/>
      <c r="DO13" s="660"/>
      <c r="DP13" s="661"/>
      <c r="DQ13" s="668">
        <v>555780</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108909</v>
      </c>
      <c r="BH14" s="660"/>
      <c r="BI14" s="660"/>
      <c r="BJ14" s="660"/>
      <c r="BK14" s="660"/>
      <c r="BL14" s="660"/>
      <c r="BM14" s="660"/>
      <c r="BN14" s="661"/>
      <c r="BO14" s="662">
        <v>3.2</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534410</v>
      </c>
      <c r="CS14" s="660"/>
      <c r="CT14" s="660"/>
      <c r="CU14" s="660"/>
      <c r="CV14" s="660"/>
      <c r="CW14" s="660"/>
      <c r="CX14" s="660"/>
      <c r="CY14" s="661"/>
      <c r="CZ14" s="662">
        <v>4.4000000000000004</v>
      </c>
      <c r="DA14" s="662"/>
      <c r="DB14" s="662"/>
      <c r="DC14" s="662"/>
      <c r="DD14" s="668">
        <v>4139</v>
      </c>
      <c r="DE14" s="660"/>
      <c r="DF14" s="660"/>
      <c r="DG14" s="660"/>
      <c r="DH14" s="660"/>
      <c r="DI14" s="660"/>
      <c r="DJ14" s="660"/>
      <c r="DK14" s="660"/>
      <c r="DL14" s="660"/>
      <c r="DM14" s="660"/>
      <c r="DN14" s="660"/>
      <c r="DO14" s="660"/>
      <c r="DP14" s="661"/>
      <c r="DQ14" s="668">
        <v>533839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24104</v>
      </c>
      <c r="S15" s="660"/>
      <c r="T15" s="660"/>
      <c r="U15" s="660"/>
      <c r="V15" s="660"/>
      <c r="W15" s="660"/>
      <c r="X15" s="660"/>
      <c r="Y15" s="661"/>
      <c r="Z15" s="662">
        <v>0.2</v>
      </c>
      <c r="AA15" s="662"/>
      <c r="AB15" s="662"/>
      <c r="AC15" s="662"/>
      <c r="AD15" s="663">
        <v>24104</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162149</v>
      </c>
      <c r="BH15" s="660"/>
      <c r="BI15" s="660"/>
      <c r="BJ15" s="660"/>
      <c r="BK15" s="660"/>
      <c r="BL15" s="660"/>
      <c r="BM15" s="660"/>
      <c r="BN15" s="661"/>
      <c r="BO15" s="662">
        <v>4.7</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941884</v>
      </c>
      <c r="CS15" s="660"/>
      <c r="CT15" s="660"/>
      <c r="CU15" s="660"/>
      <c r="CV15" s="660"/>
      <c r="CW15" s="660"/>
      <c r="CX15" s="660"/>
      <c r="CY15" s="661"/>
      <c r="CZ15" s="662">
        <v>7.7</v>
      </c>
      <c r="DA15" s="662"/>
      <c r="DB15" s="662"/>
      <c r="DC15" s="662"/>
      <c r="DD15" s="668">
        <v>112661</v>
      </c>
      <c r="DE15" s="660"/>
      <c r="DF15" s="660"/>
      <c r="DG15" s="660"/>
      <c r="DH15" s="660"/>
      <c r="DI15" s="660"/>
      <c r="DJ15" s="660"/>
      <c r="DK15" s="660"/>
      <c r="DL15" s="660"/>
      <c r="DM15" s="660"/>
      <c r="DN15" s="660"/>
      <c r="DO15" s="660"/>
      <c r="DP15" s="661"/>
      <c r="DQ15" s="668">
        <v>823696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48557</v>
      </c>
      <c r="S16" s="660"/>
      <c r="T16" s="660"/>
      <c r="U16" s="660"/>
      <c r="V16" s="660"/>
      <c r="W16" s="660"/>
      <c r="X16" s="660"/>
      <c r="Y16" s="661"/>
      <c r="Z16" s="662">
        <v>0.4</v>
      </c>
      <c r="AA16" s="662"/>
      <c r="AB16" s="662"/>
      <c r="AC16" s="662"/>
      <c r="AD16" s="663">
        <v>48557</v>
      </c>
      <c r="AE16" s="663"/>
      <c r="AF16" s="663"/>
      <c r="AG16" s="663"/>
      <c r="AH16" s="663"/>
      <c r="AI16" s="663"/>
      <c r="AJ16" s="663"/>
      <c r="AK16" s="663"/>
      <c r="AL16" s="664">
        <v>0.7</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5673</v>
      </c>
      <c r="CS16" s="660"/>
      <c r="CT16" s="660"/>
      <c r="CU16" s="660"/>
      <c r="CV16" s="660"/>
      <c r="CW16" s="660"/>
      <c r="CX16" s="660"/>
      <c r="CY16" s="661"/>
      <c r="CZ16" s="662">
        <v>0</v>
      </c>
      <c r="DA16" s="662"/>
      <c r="DB16" s="662"/>
      <c r="DC16" s="662"/>
      <c r="DD16" s="668" t="s">
        <v>121</v>
      </c>
      <c r="DE16" s="660"/>
      <c r="DF16" s="660"/>
      <c r="DG16" s="660"/>
      <c r="DH16" s="660"/>
      <c r="DI16" s="660"/>
      <c r="DJ16" s="660"/>
      <c r="DK16" s="660"/>
      <c r="DL16" s="660"/>
      <c r="DM16" s="660"/>
      <c r="DN16" s="660"/>
      <c r="DO16" s="660"/>
      <c r="DP16" s="661"/>
      <c r="DQ16" s="668">
        <v>573</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128872</v>
      </c>
      <c r="S17" s="660"/>
      <c r="T17" s="660"/>
      <c r="U17" s="660"/>
      <c r="V17" s="660"/>
      <c r="W17" s="660"/>
      <c r="X17" s="660"/>
      <c r="Y17" s="661"/>
      <c r="Z17" s="662">
        <v>1</v>
      </c>
      <c r="AA17" s="662"/>
      <c r="AB17" s="662"/>
      <c r="AC17" s="662"/>
      <c r="AD17" s="663">
        <v>128872</v>
      </c>
      <c r="AE17" s="663"/>
      <c r="AF17" s="663"/>
      <c r="AG17" s="663"/>
      <c r="AH17" s="663"/>
      <c r="AI17" s="663"/>
      <c r="AJ17" s="663"/>
      <c r="AK17" s="663"/>
      <c r="AL17" s="664">
        <v>1.8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810337</v>
      </c>
      <c r="CS17" s="660"/>
      <c r="CT17" s="660"/>
      <c r="CU17" s="660"/>
      <c r="CV17" s="660"/>
      <c r="CW17" s="660"/>
      <c r="CX17" s="660"/>
      <c r="CY17" s="661"/>
      <c r="CZ17" s="662">
        <v>6.6</v>
      </c>
      <c r="DA17" s="662"/>
      <c r="DB17" s="662"/>
      <c r="DC17" s="662"/>
      <c r="DD17" s="668" t="s">
        <v>121</v>
      </c>
      <c r="DE17" s="660"/>
      <c r="DF17" s="660"/>
      <c r="DG17" s="660"/>
      <c r="DH17" s="660"/>
      <c r="DI17" s="660"/>
      <c r="DJ17" s="660"/>
      <c r="DK17" s="660"/>
      <c r="DL17" s="660"/>
      <c r="DM17" s="660"/>
      <c r="DN17" s="660"/>
      <c r="DO17" s="660"/>
      <c r="DP17" s="661"/>
      <c r="DQ17" s="668">
        <v>810337</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11034</v>
      </c>
      <c r="S18" s="660"/>
      <c r="T18" s="660"/>
      <c r="U18" s="660"/>
      <c r="V18" s="660"/>
      <c r="W18" s="660"/>
      <c r="X18" s="660"/>
      <c r="Y18" s="661"/>
      <c r="Z18" s="662">
        <v>0.1</v>
      </c>
      <c r="AA18" s="662"/>
      <c r="AB18" s="662"/>
      <c r="AC18" s="662"/>
      <c r="AD18" s="663">
        <v>11034</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117345</v>
      </c>
      <c r="S19" s="660"/>
      <c r="T19" s="660"/>
      <c r="U19" s="660"/>
      <c r="V19" s="660"/>
      <c r="W19" s="660"/>
      <c r="X19" s="660"/>
      <c r="Y19" s="661"/>
      <c r="Z19" s="662">
        <v>0.9</v>
      </c>
      <c r="AA19" s="662"/>
      <c r="AB19" s="662"/>
      <c r="AC19" s="662"/>
      <c r="AD19" s="663">
        <v>117345</v>
      </c>
      <c r="AE19" s="663"/>
      <c r="AF19" s="663"/>
      <c r="AG19" s="663"/>
      <c r="AH19" s="663"/>
      <c r="AI19" s="663"/>
      <c r="AJ19" s="663"/>
      <c r="AK19" s="663"/>
      <c r="AL19" s="664">
        <v>1.7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132590</v>
      </c>
      <c r="BH19" s="660"/>
      <c r="BI19" s="660"/>
      <c r="BJ19" s="660"/>
      <c r="BK19" s="660"/>
      <c r="BL19" s="660"/>
      <c r="BM19" s="660"/>
      <c r="BN19" s="661"/>
      <c r="BO19" s="662">
        <v>3.9</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493</v>
      </c>
      <c r="S20" s="660"/>
      <c r="T20" s="660"/>
      <c r="U20" s="660"/>
      <c r="V20" s="660"/>
      <c r="W20" s="660"/>
      <c r="X20" s="660"/>
      <c r="Y20" s="661"/>
      <c r="Z20" s="662">
        <v>0</v>
      </c>
      <c r="AA20" s="662"/>
      <c r="AB20" s="662"/>
      <c r="AC20" s="662"/>
      <c r="AD20" s="663">
        <v>493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132590</v>
      </c>
      <c r="BH20" s="660"/>
      <c r="BI20" s="660"/>
      <c r="BJ20" s="660"/>
      <c r="BK20" s="660"/>
      <c r="BL20" s="660"/>
      <c r="BM20" s="660"/>
      <c r="BN20" s="661"/>
      <c r="BO20" s="662">
        <v>3.9</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12222765</v>
      </c>
      <c r="CS20" s="660"/>
      <c r="CT20" s="660"/>
      <c r="CU20" s="660"/>
      <c r="CV20" s="660"/>
      <c r="CW20" s="660"/>
      <c r="CX20" s="660"/>
      <c r="CY20" s="661"/>
      <c r="CZ20" s="662">
        <v>100</v>
      </c>
      <c r="DA20" s="662"/>
      <c r="DB20" s="662"/>
      <c r="DC20" s="662"/>
      <c r="DD20" s="668">
        <v>2696581</v>
      </c>
      <c r="DE20" s="660"/>
      <c r="DF20" s="660"/>
      <c r="DG20" s="660"/>
      <c r="DH20" s="660"/>
      <c r="DI20" s="660"/>
      <c r="DJ20" s="660"/>
      <c r="DK20" s="660"/>
      <c r="DL20" s="660"/>
      <c r="DM20" s="660"/>
      <c r="DN20" s="660"/>
      <c r="DO20" s="660"/>
      <c r="DP20" s="661"/>
      <c r="DQ20" s="668">
        <v>7870952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2805834</v>
      </c>
      <c r="S21" s="660"/>
      <c r="T21" s="660"/>
      <c r="U21" s="660"/>
      <c r="V21" s="660"/>
      <c r="W21" s="660"/>
      <c r="X21" s="660"/>
      <c r="Y21" s="661"/>
      <c r="Z21" s="662">
        <v>22.2</v>
      </c>
      <c r="AA21" s="662"/>
      <c r="AB21" s="662"/>
      <c r="AC21" s="662"/>
      <c r="AD21" s="663">
        <v>2625355</v>
      </c>
      <c r="AE21" s="663"/>
      <c r="AF21" s="663"/>
      <c r="AG21" s="663"/>
      <c r="AH21" s="663"/>
      <c r="AI21" s="663"/>
      <c r="AJ21" s="663"/>
      <c r="AK21" s="663"/>
      <c r="AL21" s="664">
        <v>37</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2625355</v>
      </c>
      <c r="S22" s="660"/>
      <c r="T22" s="660"/>
      <c r="U22" s="660"/>
      <c r="V22" s="660"/>
      <c r="W22" s="660"/>
      <c r="X22" s="660"/>
      <c r="Y22" s="661"/>
      <c r="Z22" s="662">
        <v>20.7</v>
      </c>
      <c r="AA22" s="662"/>
      <c r="AB22" s="662"/>
      <c r="AC22" s="662"/>
      <c r="AD22" s="663">
        <v>2625355</v>
      </c>
      <c r="AE22" s="663"/>
      <c r="AF22" s="663"/>
      <c r="AG22" s="663"/>
      <c r="AH22" s="663"/>
      <c r="AI22" s="663"/>
      <c r="AJ22" s="663"/>
      <c r="AK22" s="663"/>
      <c r="AL22" s="664">
        <v>37</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180479</v>
      </c>
      <c r="S23" s="660"/>
      <c r="T23" s="660"/>
      <c r="U23" s="660"/>
      <c r="V23" s="660"/>
      <c r="W23" s="660"/>
      <c r="X23" s="660"/>
      <c r="Y23" s="661"/>
      <c r="Z23" s="662">
        <v>1.4</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132590</v>
      </c>
      <c r="BH23" s="660"/>
      <c r="BI23" s="660"/>
      <c r="BJ23" s="660"/>
      <c r="BK23" s="660"/>
      <c r="BL23" s="660"/>
      <c r="BM23" s="660"/>
      <c r="BN23" s="661"/>
      <c r="BO23" s="662">
        <v>3.9</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5059122</v>
      </c>
      <c r="CS24" s="649"/>
      <c r="CT24" s="649"/>
      <c r="CU24" s="649"/>
      <c r="CV24" s="649"/>
      <c r="CW24" s="649"/>
      <c r="CX24" s="649"/>
      <c r="CY24" s="650"/>
      <c r="CZ24" s="653">
        <v>41.4</v>
      </c>
      <c r="DA24" s="654"/>
      <c r="DB24" s="654"/>
      <c r="DC24" s="670"/>
      <c r="DD24" s="691">
        <v>3652440</v>
      </c>
      <c r="DE24" s="649"/>
      <c r="DF24" s="649"/>
      <c r="DG24" s="649"/>
      <c r="DH24" s="649"/>
      <c r="DI24" s="649"/>
      <c r="DJ24" s="649"/>
      <c r="DK24" s="650"/>
      <c r="DL24" s="691">
        <v>3011873</v>
      </c>
      <c r="DM24" s="649"/>
      <c r="DN24" s="649"/>
      <c r="DO24" s="649"/>
      <c r="DP24" s="649"/>
      <c r="DQ24" s="649"/>
      <c r="DR24" s="649"/>
      <c r="DS24" s="649"/>
      <c r="DT24" s="649"/>
      <c r="DU24" s="649"/>
      <c r="DV24" s="650"/>
      <c r="DW24" s="653">
        <v>42.3</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7351485</v>
      </c>
      <c r="S25" s="660"/>
      <c r="T25" s="660"/>
      <c r="U25" s="660"/>
      <c r="V25" s="660"/>
      <c r="W25" s="660"/>
      <c r="X25" s="660"/>
      <c r="Y25" s="661"/>
      <c r="Z25" s="662">
        <v>58.1</v>
      </c>
      <c r="AA25" s="662"/>
      <c r="AB25" s="662"/>
      <c r="AC25" s="662"/>
      <c r="AD25" s="663">
        <v>7038416</v>
      </c>
      <c r="AE25" s="663"/>
      <c r="AF25" s="663"/>
      <c r="AG25" s="663"/>
      <c r="AH25" s="663"/>
      <c r="AI25" s="663"/>
      <c r="AJ25" s="663"/>
      <c r="AK25" s="663"/>
      <c r="AL25" s="664">
        <v>99.2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2010233</v>
      </c>
      <c r="CS25" s="692"/>
      <c r="CT25" s="692"/>
      <c r="CU25" s="692"/>
      <c r="CV25" s="692"/>
      <c r="CW25" s="692"/>
      <c r="CX25" s="692"/>
      <c r="CY25" s="693"/>
      <c r="CZ25" s="664">
        <v>16.399999999999999</v>
      </c>
      <c r="DA25" s="689"/>
      <c r="DB25" s="689"/>
      <c r="DC25" s="694"/>
      <c r="DD25" s="668">
        <v>1910971</v>
      </c>
      <c r="DE25" s="692"/>
      <c r="DF25" s="692"/>
      <c r="DG25" s="692"/>
      <c r="DH25" s="692"/>
      <c r="DI25" s="692"/>
      <c r="DJ25" s="692"/>
      <c r="DK25" s="693"/>
      <c r="DL25" s="668">
        <v>1627046</v>
      </c>
      <c r="DM25" s="692"/>
      <c r="DN25" s="692"/>
      <c r="DO25" s="692"/>
      <c r="DP25" s="692"/>
      <c r="DQ25" s="692"/>
      <c r="DR25" s="692"/>
      <c r="DS25" s="692"/>
      <c r="DT25" s="692"/>
      <c r="DU25" s="692"/>
      <c r="DV25" s="693"/>
      <c r="DW25" s="664">
        <v>22.8</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2988</v>
      </c>
      <c r="S26" s="660"/>
      <c r="T26" s="660"/>
      <c r="U26" s="660"/>
      <c r="V26" s="660"/>
      <c r="W26" s="660"/>
      <c r="X26" s="660"/>
      <c r="Y26" s="661"/>
      <c r="Z26" s="662">
        <v>0</v>
      </c>
      <c r="AA26" s="662"/>
      <c r="AB26" s="662"/>
      <c r="AC26" s="662"/>
      <c r="AD26" s="663">
        <v>2988</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1193519</v>
      </c>
      <c r="CS26" s="660"/>
      <c r="CT26" s="660"/>
      <c r="CU26" s="660"/>
      <c r="CV26" s="660"/>
      <c r="CW26" s="660"/>
      <c r="CX26" s="660"/>
      <c r="CY26" s="661"/>
      <c r="CZ26" s="664">
        <v>9.8000000000000007</v>
      </c>
      <c r="DA26" s="689"/>
      <c r="DB26" s="689"/>
      <c r="DC26" s="694"/>
      <c r="DD26" s="668">
        <v>1157204</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63036</v>
      </c>
      <c r="S27" s="660"/>
      <c r="T27" s="660"/>
      <c r="U27" s="660"/>
      <c r="V27" s="660"/>
      <c r="W27" s="660"/>
      <c r="X27" s="660"/>
      <c r="Y27" s="661"/>
      <c r="Z27" s="662">
        <v>0.5</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3430801</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2238552</v>
      </c>
      <c r="CS27" s="692"/>
      <c r="CT27" s="692"/>
      <c r="CU27" s="692"/>
      <c r="CV27" s="692"/>
      <c r="CW27" s="692"/>
      <c r="CX27" s="692"/>
      <c r="CY27" s="693"/>
      <c r="CZ27" s="664">
        <v>18.3</v>
      </c>
      <c r="DA27" s="689"/>
      <c r="DB27" s="689"/>
      <c r="DC27" s="694"/>
      <c r="DD27" s="668">
        <v>931132</v>
      </c>
      <c r="DE27" s="692"/>
      <c r="DF27" s="692"/>
      <c r="DG27" s="692"/>
      <c r="DH27" s="692"/>
      <c r="DI27" s="692"/>
      <c r="DJ27" s="692"/>
      <c r="DK27" s="693"/>
      <c r="DL27" s="668">
        <v>574490</v>
      </c>
      <c r="DM27" s="692"/>
      <c r="DN27" s="692"/>
      <c r="DO27" s="692"/>
      <c r="DP27" s="692"/>
      <c r="DQ27" s="692"/>
      <c r="DR27" s="692"/>
      <c r="DS27" s="692"/>
      <c r="DT27" s="692"/>
      <c r="DU27" s="692"/>
      <c r="DV27" s="693"/>
      <c r="DW27" s="664">
        <v>8.1</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55893</v>
      </c>
      <c r="S28" s="660"/>
      <c r="T28" s="660"/>
      <c r="U28" s="660"/>
      <c r="V28" s="660"/>
      <c r="W28" s="660"/>
      <c r="X28" s="660"/>
      <c r="Y28" s="661"/>
      <c r="Z28" s="662">
        <v>0.4</v>
      </c>
      <c r="AA28" s="662"/>
      <c r="AB28" s="662"/>
      <c r="AC28" s="662"/>
      <c r="AD28" s="663">
        <v>12653</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810337</v>
      </c>
      <c r="CS28" s="660"/>
      <c r="CT28" s="660"/>
      <c r="CU28" s="660"/>
      <c r="CV28" s="660"/>
      <c r="CW28" s="660"/>
      <c r="CX28" s="660"/>
      <c r="CY28" s="661"/>
      <c r="CZ28" s="664">
        <v>6.6</v>
      </c>
      <c r="DA28" s="689"/>
      <c r="DB28" s="689"/>
      <c r="DC28" s="694"/>
      <c r="DD28" s="668">
        <v>810337</v>
      </c>
      <c r="DE28" s="660"/>
      <c r="DF28" s="660"/>
      <c r="DG28" s="660"/>
      <c r="DH28" s="660"/>
      <c r="DI28" s="660"/>
      <c r="DJ28" s="660"/>
      <c r="DK28" s="661"/>
      <c r="DL28" s="668">
        <v>810337</v>
      </c>
      <c r="DM28" s="660"/>
      <c r="DN28" s="660"/>
      <c r="DO28" s="660"/>
      <c r="DP28" s="660"/>
      <c r="DQ28" s="660"/>
      <c r="DR28" s="660"/>
      <c r="DS28" s="660"/>
      <c r="DT28" s="660"/>
      <c r="DU28" s="660"/>
      <c r="DV28" s="661"/>
      <c r="DW28" s="664">
        <v>11.4</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12956</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809628</v>
      </c>
      <c r="CS29" s="692"/>
      <c r="CT29" s="692"/>
      <c r="CU29" s="692"/>
      <c r="CV29" s="692"/>
      <c r="CW29" s="692"/>
      <c r="CX29" s="692"/>
      <c r="CY29" s="693"/>
      <c r="CZ29" s="664">
        <v>6.6</v>
      </c>
      <c r="DA29" s="689"/>
      <c r="DB29" s="689"/>
      <c r="DC29" s="694"/>
      <c r="DD29" s="668">
        <v>809628</v>
      </c>
      <c r="DE29" s="692"/>
      <c r="DF29" s="692"/>
      <c r="DG29" s="692"/>
      <c r="DH29" s="692"/>
      <c r="DI29" s="692"/>
      <c r="DJ29" s="692"/>
      <c r="DK29" s="693"/>
      <c r="DL29" s="668">
        <v>809628</v>
      </c>
      <c r="DM29" s="692"/>
      <c r="DN29" s="692"/>
      <c r="DO29" s="692"/>
      <c r="DP29" s="692"/>
      <c r="DQ29" s="692"/>
      <c r="DR29" s="692"/>
      <c r="DS29" s="692"/>
      <c r="DT29" s="692"/>
      <c r="DU29" s="692"/>
      <c r="DV29" s="693"/>
      <c r="DW29" s="664">
        <v>11.4</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2069336</v>
      </c>
      <c r="S30" s="660"/>
      <c r="T30" s="660"/>
      <c r="U30" s="660"/>
      <c r="V30" s="660"/>
      <c r="W30" s="660"/>
      <c r="X30" s="660"/>
      <c r="Y30" s="661"/>
      <c r="Z30" s="662">
        <v>16.3</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786699</v>
      </c>
      <c r="CS30" s="660"/>
      <c r="CT30" s="660"/>
      <c r="CU30" s="660"/>
      <c r="CV30" s="660"/>
      <c r="CW30" s="660"/>
      <c r="CX30" s="660"/>
      <c r="CY30" s="661"/>
      <c r="CZ30" s="664">
        <v>6.4</v>
      </c>
      <c r="DA30" s="689"/>
      <c r="DB30" s="689"/>
      <c r="DC30" s="694"/>
      <c r="DD30" s="668">
        <v>786699</v>
      </c>
      <c r="DE30" s="660"/>
      <c r="DF30" s="660"/>
      <c r="DG30" s="660"/>
      <c r="DH30" s="660"/>
      <c r="DI30" s="660"/>
      <c r="DJ30" s="660"/>
      <c r="DK30" s="661"/>
      <c r="DL30" s="668">
        <v>786699</v>
      </c>
      <c r="DM30" s="660"/>
      <c r="DN30" s="660"/>
      <c r="DO30" s="660"/>
      <c r="DP30" s="660"/>
      <c r="DQ30" s="660"/>
      <c r="DR30" s="660"/>
      <c r="DS30" s="660"/>
      <c r="DT30" s="660"/>
      <c r="DU30" s="660"/>
      <c r="DV30" s="661"/>
      <c r="DW30" s="664">
        <v>11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99.2</v>
      </c>
      <c r="BH31" s="703"/>
      <c r="BI31" s="703"/>
      <c r="BJ31" s="703"/>
      <c r="BK31" s="703"/>
      <c r="BL31" s="703"/>
      <c r="BM31" s="654">
        <v>98.1</v>
      </c>
      <c r="BN31" s="703"/>
      <c r="BO31" s="703"/>
      <c r="BP31" s="703"/>
      <c r="BQ31" s="704"/>
      <c r="BR31" s="706">
        <v>99.1</v>
      </c>
      <c r="BS31" s="703"/>
      <c r="BT31" s="703"/>
      <c r="BU31" s="703"/>
      <c r="BV31" s="703"/>
      <c r="BW31" s="703"/>
      <c r="BX31" s="654">
        <v>98.1</v>
      </c>
      <c r="BY31" s="703"/>
      <c r="BZ31" s="703"/>
      <c r="CA31" s="703"/>
      <c r="CB31" s="704"/>
      <c r="CD31" s="699"/>
      <c r="CE31" s="700"/>
      <c r="CF31" s="656" t="s">
        <v>300</v>
      </c>
      <c r="CG31" s="657"/>
      <c r="CH31" s="657"/>
      <c r="CI31" s="657"/>
      <c r="CJ31" s="657"/>
      <c r="CK31" s="657"/>
      <c r="CL31" s="657"/>
      <c r="CM31" s="657"/>
      <c r="CN31" s="657"/>
      <c r="CO31" s="657"/>
      <c r="CP31" s="657"/>
      <c r="CQ31" s="658"/>
      <c r="CR31" s="659">
        <v>22929</v>
      </c>
      <c r="CS31" s="692"/>
      <c r="CT31" s="692"/>
      <c r="CU31" s="692"/>
      <c r="CV31" s="692"/>
      <c r="CW31" s="692"/>
      <c r="CX31" s="692"/>
      <c r="CY31" s="693"/>
      <c r="CZ31" s="664">
        <v>0.2</v>
      </c>
      <c r="DA31" s="689"/>
      <c r="DB31" s="689"/>
      <c r="DC31" s="694"/>
      <c r="DD31" s="668">
        <v>22929</v>
      </c>
      <c r="DE31" s="692"/>
      <c r="DF31" s="692"/>
      <c r="DG31" s="692"/>
      <c r="DH31" s="692"/>
      <c r="DI31" s="692"/>
      <c r="DJ31" s="692"/>
      <c r="DK31" s="693"/>
      <c r="DL31" s="668">
        <v>22929</v>
      </c>
      <c r="DM31" s="692"/>
      <c r="DN31" s="692"/>
      <c r="DO31" s="692"/>
      <c r="DP31" s="692"/>
      <c r="DQ31" s="692"/>
      <c r="DR31" s="692"/>
      <c r="DS31" s="692"/>
      <c r="DT31" s="692"/>
      <c r="DU31" s="692"/>
      <c r="DV31" s="693"/>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891291</v>
      </c>
      <c r="S32" s="660"/>
      <c r="T32" s="660"/>
      <c r="U32" s="660"/>
      <c r="V32" s="660"/>
      <c r="W32" s="660"/>
      <c r="X32" s="660"/>
      <c r="Y32" s="661"/>
      <c r="Z32" s="662">
        <v>7</v>
      </c>
      <c r="AA32" s="662"/>
      <c r="AB32" s="662"/>
      <c r="AC32" s="662"/>
      <c r="AD32" s="663" t="s">
        <v>121</v>
      </c>
      <c r="AE32" s="663"/>
      <c r="AF32" s="663"/>
      <c r="AG32" s="663"/>
      <c r="AH32" s="663"/>
      <c r="AI32" s="663"/>
      <c r="AJ32" s="663"/>
      <c r="AK32" s="663"/>
      <c r="AL32" s="664" t="s">
        <v>121</v>
      </c>
      <c r="AM32" s="665"/>
      <c r="AN32" s="665"/>
      <c r="AO32" s="666"/>
      <c r="AP32" s="709"/>
      <c r="AQ32" s="710"/>
      <c r="AR32" s="710"/>
      <c r="AS32" s="710"/>
      <c r="AT32" s="714"/>
      <c r="AU32" s="202" t="s">
        <v>302</v>
      </c>
      <c r="AX32" s="656" t="s">
        <v>303</v>
      </c>
      <c r="AY32" s="657"/>
      <c r="AZ32" s="657"/>
      <c r="BA32" s="657"/>
      <c r="BB32" s="657"/>
      <c r="BC32" s="657"/>
      <c r="BD32" s="657"/>
      <c r="BE32" s="657"/>
      <c r="BF32" s="658"/>
      <c r="BG32" s="716">
        <v>99.1</v>
      </c>
      <c r="BH32" s="692"/>
      <c r="BI32" s="692"/>
      <c r="BJ32" s="692"/>
      <c r="BK32" s="692"/>
      <c r="BL32" s="692"/>
      <c r="BM32" s="665">
        <v>98.1</v>
      </c>
      <c r="BN32" s="692"/>
      <c r="BO32" s="692"/>
      <c r="BP32" s="692"/>
      <c r="BQ32" s="705"/>
      <c r="BR32" s="716">
        <v>98.9</v>
      </c>
      <c r="BS32" s="692"/>
      <c r="BT32" s="692"/>
      <c r="BU32" s="692"/>
      <c r="BV32" s="692"/>
      <c r="BW32" s="692"/>
      <c r="BX32" s="665">
        <v>98</v>
      </c>
      <c r="BY32" s="692"/>
      <c r="BZ32" s="692"/>
      <c r="CA32" s="692"/>
      <c r="CB32" s="705"/>
      <c r="CD32" s="701"/>
      <c r="CE32" s="702"/>
      <c r="CF32" s="656" t="s">
        <v>304</v>
      </c>
      <c r="CG32" s="657"/>
      <c r="CH32" s="657"/>
      <c r="CI32" s="657"/>
      <c r="CJ32" s="657"/>
      <c r="CK32" s="657"/>
      <c r="CL32" s="657"/>
      <c r="CM32" s="657"/>
      <c r="CN32" s="657"/>
      <c r="CO32" s="657"/>
      <c r="CP32" s="657"/>
      <c r="CQ32" s="658"/>
      <c r="CR32" s="659">
        <v>709</v>
      </c>
      <c r="CS32" s="660"/>
      <c r="CT32" s="660"/>
      <c r="CU32" s="660"/>
      <c r="CV32" s="660"/>
      <c r="CW32" s="660"/>
      <c r="CX32" s="660"/>
      <c r="CY32" s="661"/>
      <c r="CZ32" s="664">
        <v>0</v>
      </c>
      <c r="DA32" s="689"/>
      <c r="DB32" s="689"/>
      <c r="DC32" s="694"/>
      <c r="DD32" s="668">
        <v>709</v>
      </c>
      <c r="DE32" s="660"/>
      <c r="DF32" s="660"/>
      <c r="DG32" s="660"/>
      <c r="DH32" s="660"/>
      <c r="DI32" s="660"/>
      <c r="DJ32" s="660"/>
      <c r="DK32" s="661"/>
      <c r="DL32" s="668">
        <v>709</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31484</v>
      </c>
      <c r="S33" s="660"/>
      <c r="T33" s="660"/>
      <c r="U33" s="660"/>
      <c r="V33" s="660"/>
      <c r="W33" s="660"/>
      <c r="X33" s="660"/>
      <c r="Y33" s="661"/>
      <c r="Z33" s="662">
        <v>0.2</v>
      </c>
      <c r="AA33" s="662"/>
      <c r="AB33" s="662"/>
      <c r="AC33" s="662"/>
      <c r="AD33" s="663">
        <v>30952</v>
      </c>
      <c r="AE33" s="663"/>
      <c r="AF33" s="663"/>
      <c r="AG33" s="663"/>
      <c r="AH33" s="663"/>
      <c r="AI33" s="663"/>
      <c r="AJ33" s="663"/>
      <c r="AK33" s="663"/>
      <c r="AL33" s="664">
        <v>0.4</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99.3</v>
      </c>
      <c r="BH33" s="718"/>
      <c r="BI33" s="718"/>
      <c r="BJ33" s="718"/>
      <c r="BK33" s="718"/>
      <c r="BL33" s="718"/>
      <c r="BM33" s="719">
        <v>97.9</v>
      </c>
      <c r="BN33" s="718"/>
      <c r="BO33" s="718"/>
      <c r="BP33" s="718"/>
      <c r="BQ33" s="720"/>
      <c r="BR33" s="717">
        <v>99.3</v>
      </c>
      <c r="BS33" s="718"/>
      <c r="BT33" s="718"/>
      <c r="BU33" s="718"/>
      <c r="BV33" s="718"/>
      <c r="BW33" s="718"/>
      <c r="BX33" s="719">
        <v>98.1</v>
      </c>
      <c r="BY33" s="718"/>
      <c r="BZ33" s="718"/>
      <c r="CA33" s="718"/>
      <c r="CB33" s="720"/>
      <c r="CD33" s="656" t="s">
        <v>307</v>
      </c>
      <c r="CE33" s="657"/>
      <c r="CF33" s="657"/>
      <c r="CG33" s="657"/>
      <c r="CH33" s="657"/>
      <c r="CI33" s="657"/>
      <c r="CJ33" s="657"/>
      <c r="CK33" s="657"/>
      <c r="CL33" s="657"/>
      <c r="CM33" s="657"/>
      <c r="CN33" s="657"/>
      <c r="CO33" s="657"/>
      <c r="CP33" s="657"/>
      <c r="CQ33" s="658"/>
      <c r="CR33" s="659">
        <v>4461389</v>
      </c>
      <c r="CS33" s="692"/>
      <c r="CT33" s="692"/>
      <c r="CU33" s="692"/>
      <c r="CV33" s="692"/>
      <c r="CW33" s="692"/>
      <c r="CX33" s="692"/>
      <c r="CY33" s="693"/>
      <c r="CZ33" s="664">
        <v>36.5</v>
      </c>
      <c r="DA33" s="689"/>
      <c r="DB33" s="689"/>
      <c r="DC33" s="694"/>
      <c r="DD33" s="668">
        <v>3894223</v>
      </c>
      <c r="DE33" s="692"/>
      <c r="DF33" s="692"/>
      <c r="DG33" s="692"/>
      <c r="DH33" s="692"/>
      <c r="DI33" s="692"/>
      <c r="DJ33" s="692"/>
      <c r="DK33" s="693"/>
      <c r="DL33" s="668">
        <v>3302584</v>
      </c>
      <c r="DM33" s="692"/>
      <c r="DN33" s="692"/>
      <c r="DO33" s="692"/>
      <c r="DP33" s="692"/>
      <c r="DQ33" s="692"/>
      <c r="DR33" s="692"/>
      <c r="DS33" s="692"/>
      <c r="DT33" s="692"/>
      <c r="DU33" s="692"/>
      <c r="DV33" s="693"/>
      <c r="DW33" s="664">
        <v>46.4</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45330</v>
      </c>
      <c r="S34" s="660"/>
      <c r="T34" s="660"/>
      <c r="U34" s="660"/>
      <c r="V34" s="660"/>
      <c r="W34" s="660"/>
      <c r="X34" s="660"/>
      <c r="Y34" s="661"/>
      <c r="Z34" s="662">
        <v>0.4</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1218228</v>
      </c>
      <c r="CS34" s="660"/>
      <c r="CT34" s="660"/>
      <c r="CU34" s="660"/>
      <c r="CV34" s="660"/>
      <c r="CW34" s="660"/>
      <c r="CX34" s="660"/>
      <c r="CY34" s="661"/>
      <c r="CZ34" s="664">
        <v>10</v>
      </c>
      <c r="DA34" s="689"/>
      <c r="DB34" s="689"/>
      <c r="DC34" s="694"/>
      <c r="DD34" s="668">
        <v>1034830</v>
      </c>
      <c r="DE34" s="660"/>
      <c r="DF34" s="660"/>
      <c r="DG34" s="660"/>
      <c r="DH34" s="660"/>
      <c r="DI34" s="660"/>
      <c r="DJ34" s="660"/>
      <c r="DK34" s="661"/>
      <c r="DL34" s="668">
        <v>885126</v>
      </c>
      <c r="DM34" s="660"/>
      <c r="DN34" s="660"/>
      <c r="DO34" s="660"/>
      <c r="DP34" s="660"/>
      <c r="DQ34" s="660"/>
      <c r="DR34" s="660"/>
      <c r="DS34" s="660"/>
      <c r="DT34" s="660"/>
      <c r="DU34" s="660"/>
      <c r="DV34" s="661"/>
      <c r="DW34" s="664">
        <v>12.4</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391780</v>
      </c>
      <c r="S35" s="660"/>
      <c r="T35" s="660"/>
      <c r="U35" s="660"/>
      <c r="V35" s="660"/>
      <c r="W35" s="660"/>
      <c r="X35" s="660"/>
      <c r="Y35" s="661"/>
      <c r="Z35" s="662">
        <v>3.1</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89571</v>
      </c>
      <c r="CS35" s="692"/>
      <c r="CT35" s="692"/>
      <c r="CU35" s="692"/>
      <c r="CV35" s="692"/>
      <c r="CW35" s="692"/>
      <c r="CX35" s="692"/>
      <c r="CY35" s="693"/>
      <c r="CZ35" s="664">
        <v>0.7</v>
      </c>
      <c r="DA35" s="689"/>
      <c r="DB35" s="689"/>
      <c r="DC35" s="694"/>
      <c r="DD35" s="668">
        <v>88477</v>
      </c>
      <c r="DE35" s="692"/>
      <c r="DF35" s="692"/>
      <c r="DG35" s="692"/>
      <c r="DH35" s="692"/>
      <c r="DI35" s="692"/>
      <c r="DJ35" s="692"/>
      <c r="DK35" s="693"/>
      <c r="DL35" s="668">
        <v>86776</v>
      </c>
      <c r="DM35" s="692"/>
      <c r="DN35" s="692"/>
      <c r="DO35" s="692"/>
      <c r="DP35" s="692"/>
      <c r="DQ35" s="692"/>
      <c r="DR35" s="692"/>
      <c r="DS35" s="692"/>
      <c r="DT35" s="692"/>
      <c r="DU35" s="692"/>
      <c r="DV35" s="693"/>
      <c r="DW35" s="664">
        <v>1.2</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240945</v>
      </c>
      <c r="S36" s="660"/>
      <c r="T36" s="660"/>
      <c r="U36" s="660"/>
      <c r="V36" s="660"/>
      <c r="W36" s="660"/>
      <c r="X36" s="660"/>
      <c r="Y36" s="661"/>
      <c r="Z36" s="662">
        <v>1.9</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1552727</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43306</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1778494</v>
      </c>
      <c r="CS36" s="660"/>
      <c r="CT36" s="660"/>
      <c r="CU36" s="660"/>
      <c r="CV36" s="660"/>
      <c r="CW36" s="660"/>
      <c r="CX36" s="660"/>
      <c r="CY36" s="661"/>
      <c r="CZ36" s="664">
        <v>14.6</v>
      </c>
      <c r="DA36" s="689"/>
      <c r="DB36" s="689"/>
      <c r="DC36" s="694"/>
      <c r="DD36" s="668">
        <v>1657896</v>
      </c>
      <c r="DE36" s="660"/>
      <c r="DF36" s="660"/>
      <c r="DG36" s="660"/>
      <c r="DH36" s="660"/>
      <c r="DI36" s="660"/>
      <c r="DJ36" s="660"/>
      <c r="DK36" s="661"/>
      <c r="DL36" s="668">
        <v>1346950</v>
      </c>
      <c r="DM36" s="660"/>
      <c r="DN36" s="660"/>
      <c r="DO36" s="660"/>
      <c r="DP36" s="660"/>
      <c r="DQ36" s="660"/>
      <c r="DR36" s="660"/>
      <c r="DS36" s="660"/>
      <c r="DT36" s="660"/>
      <c r="DU36" s="660"/>
      <c r="DV36" s="661"/>
      <c r="DW36" s="664">
        <v>18.899999999999999</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104823</v>
      </c>
      <c r="S37" s="660"/>
      <c r="T37" s="660"/>
      <c r="U37" s="660"/>
      <c r="V37" s="660"/>
      <c r="W37" s="660"/>
      <c r="X37" s="660"/>
      <c r="Y37" s="661"/>
      <c r="Z37" s="662">
        <v>0.8</v>
      </c>
      <c r="AA37" s="662"/>
      <c r="AB37" s="662"/>
      <c r="AC37" s="662"/>
      <c r="AD37" s="663">
        <v>8853</v>
      </c>
      <c r="AE37" s="663"/>
      <c r="AF37" s="663"/>
      <c r="AG37" s="663"/>
      <c r="AH37" s="663"/>
      <c r="AI37" s="663"/>
      <c r="AJ37" s="663"/>
      <c r="AK37" s="663"/>
      <c r="AL37" s="664">
        <v>0.1</v>
      </c>
      <c r="AM37" s="665"/>
      <c r="AN37" s="665"/>
      <c r="AO37" s="666"/>
      <c r="AQ37" s="722" t="s">
        <v>319</v>
      </c>
      <c r="AR37" s="723"/>
      <c r="AS37" s="723"/>
      <c r="AT37" s="723"/>
      <c r="AU37" s="723"/>
      <c r="AV37" s="723"/>
      <c r="AW37" s="723"/>
      <c r="AX37" s="723"/>
      <c r="AY37" s="724"/>
      <c r="AZ37" s="659">
        <v>300226</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24325</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966593</v>
      </c>
      <c r="CS37" s="692"/>
      <c r="CT37" s="692"/>
      <c r="CU37" s="692"/>
      <c r="CV37" s="692"/>
      <c r="CW37" s="692"/>
      <c r="CX37" s="692"/>
      <c r="CY37" s="693"/>
      <c r="CZ37" s="664">
        <v>7.9</v>
      </c>
      <c r="DA37" s="689"/>
      <c r="DB37" s="689"/>
      <c r="DC37" s="694"/>
      <c r="DD37" s="668">
        <v>966593</v>
      </c>
      <c r="DE37" s="692"/>
      <c r="DF37" s="692"/>
      <c r="DG37" s="692"/>
      <c r="DH37" s="692"/>
      <c r="DI37" s="692"/>
      <c r="DJ37" s="692"/>
      <c r="DK37" s="693"/>
      <c r="DL37" s="668">
        <v>883086</v>
      </c>
      <c r="DM37" s="692"/>
      <c r="DN37" s="692"/>
      <c r="DO37" s="692"/>
      <c r="DP37" s="692"/>
      <c r="DQ37" s="692"/>
      <c r="DR37" s="692"/>
      <c r="DS37" s="692"/>
      <c r="DT37" s="692"/>
      <c r="DU37" s="692"/>
      <c r="DV37" s="693"/>
      <c r="DW37" s="664">
        <v>12.4</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1395767</v>
      </c>
      <c r="S38" s="660"/>
      <c r="T38" s="660"/>
      <c r="U38" s="660"/>
      <c r="V38" s="660"/>
      <c r="W38" s="660"/>
      <c r="X38" s="660"/>
      <c r="Y38" s="661"/>
      <c r="Z38" s="662">
        <v>11</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4782</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4489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1247719</v>
      </c>
      <c r="CS38" s="660"/>
      <c r="CT38" s="660"/>
      <c r="CU38" s="660"/>
      <c r="CV38" s="660"/>
      <c r="CW38" s="660"/>
      <c r="CX38" s="660"/>
      <c r="CY38" s="661"/>
      <c r="CZ38" s="664">
        <v>10.199999999999999</v>
      </c>
      <c r="DA38" s="689"/>
      <c r="DB38" s="689"/>
      <c r="DC38" s="694"/>
      <c r="DD38" s="668">
        <v>1018868</v>
      </c>
      <c r="DE38" s="660"/>
      <c r="DF38" s="660"/>
      <c r="DG38" s="660"/>
      <c r="DH38" s="660"/>
      <c r="DI38" s="660"/>
      <c r="DJ38" s="660"/>
      <c r="DK38" s="661"/>
      <c r="DL38" s="668">
        <v>983732</v>
      </c>
      <c r="DM38" s="660"/>
      <c r="DN38" s="660"/>
      <c r="DO38" s="660"/>
      <c r="DP38" s="660"/>
      <c r="DQ38" s="660"/>
      <c r="DR38" s="660"/>
      <c r="DS38" s="660"/>
      <c r="DT38" s="660"/>
      <c r="DU38" s="660"/>
      <c r="DV38" s="661"/>
      <c r="DW38" s="664">
        <v>13.8</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6593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127377</v>
      </c>
      <c r="CS39" s="692"/>
      <c r="CT39" s="692"/>
      <c r="CU39" s="692"/>
      <c r="CV39" s="692"/>
      <c r="CW39" s="692"/>
      <c r="CX39" s="692"/>
      <c r="CY39" s="693"/>
      <c r="CZ39" s="664">
        <v>1</v>
      </c>
      <c r="DA39" s="689"/>
      <c r="DB39" s="689"/>
      <c r="DC39" s="694"/>
      <c r="DD39" s="668">
        <v>94152</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30667</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91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121</v>
      </c>
      <c r="CS40" s="660"/>
      <c r="CT40" s="660"/>
      <c r="CU40" s="660"/>
      <c r="CV40" s="660"/>
      <c r="CW40" s="660"/>
      <c r="CX40" s="660"/>
      <c r="CY40" s="661"/>
      <c r="CZ40" s="664" t="s">
        <v>121</v>
      </c>
      <c r="DA40" s="689"/>
      <c r="DB40" s="689"/>
      <c r="DC40" s="694"/>
      <c r="DD40" s="668" t="s">
        <v>121</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12657114</v>
      </c>
      <c r="S41" s="732"/>
      <c r="T41" s="732"/>
      <c r="U41" s="732"/>
      <c r="V41" s="732"/>
      <c r="W41" s="732"/>
      <c r="X41" s="732"/>
      <c r="Y41" s="736"/>
      <c r="Z41" s="737">
        <v>100</v>
      </c>
      <c r="AA41" s="737"/>
      <c r="AB41" s="737"/>
      <c r="AC41" s="737"/>
      <c r="AD41" s="738">
        <v>7093862</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231801</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89"/>
      <c r="DB41" s="689"/>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1015918</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v>391</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2702254</v>
      </c>
      <c r="CS42" s="692"/>
      <c r="CT42" s="692"/>
      <c r="CU42" s="692"/>
      <c r="CV42" s="692"/>
      <c r="CW42" s="692"/>
      <c r="CX42" s="692"/>
      <c r="CY42" s="693"/>
      <c r="CZ42" s="664">
        <v>22.1</v>
      </c>
      <c r="DA42" s="689"/>
      <c r="DB42" s="689"/>
      <c r="DC42" s="694"/>
      <c r="DD42" s="668">
        <v>324289</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73569</v>
      </c>
      <c r="CS43" s="692"/>
      <c r="CT43" s="692"/>
      <c r="CU43" s="692"/>
      <c r="CV43" s="692"/>
      <c r="CW43" s="692"/>
      <c r="CX43" s="692"/>
      <c r="CY43" s="693"/>
      <c r="CZ43" s="664">
        <v>0.6</v>
      </c>
      <c r="DA43" s="689"/>
      <c r="DB43" s="689"/>
      <c r="DC43" s="694"/>
      <c r="DD43" s="668">
        <v>73569</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2696581</v>
      </c>
      <c r="CS44" s="660"/>
      <c r="CT44" s="660"/>
      <c r="CU44" s="660"/>
      <c r="CV44" s="660"/>
      <c r="CW44" s="660"/>
      <c r="CX44" s="660"/>
      <c r="CY44" s="661"/>
      <c r="CZ44" s="664">
        <v>22.1</v>
      </c>
      <c r="DA44" s="665"/>
      <c r="DB44" s="665"/>
      <c r="DC44" s="671"/>
      <c r="DD44" s="668">
        <v>323716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1370792</v>
      </c>
      <c r="CS45" s="692"/>
      <c r="CT45" s="692"/>
      <c r="CU45" s="692"/>
      <c r="CV45" s="692"/>
      <c r="CW45" s="692"/>
      <c r="CX45" s="692"/>
      <c r="CY45" s="693"/>
      <c r="CZ45" s="664">
        <v>11.2</v>
      </c>
      <c r="DA45" s="689"/>
      <c r="DB45" s="689"/>
      <c r="DC45" s="694"/>
      <c r="DD45" s="668">
        <v>57214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1275047</v>
      </c>
      <c r="CS46" s="660"/>
      <c r="CT46" s="660"/>
      <c r="CU46" s="660"/>
      <c r="CV46" s="660"/>
      <c r="CW46" s="660"/>
      <c r="CX46" s="660"/>
      <c r="CY46" s="661"/>
      <c r="CZ46" s="664">
        <v>10.4</v>
      </c>
      <c r="DA46" s="665"/>
      <c r="DB46" s="665"/>
      <c r="DC46" s="671"/>
      <c r="DD46" s="668">
        <v>234460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5673</v>
      </c>
      <c r="CS47" s="692"/>
      <c r="CT47" s="692"/>
      <c r="CU47" s="692"/>
      <c r="CV47" s="692"/>
      <c r="CW47" s="692"/>
      <c r="CX47" s="692"/>
      <c r="CY47" s="693"/>
      <c r="CZ47" s="664">
        <v>0</v>
      </c>
      <c r="DA47" s="689"/>
      <c r="DB47" s="689"/>
      <c r="DC47" s="694"/>
      <c r="DD47" s="668">
        <v>573</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12222765</v>
      </c>
      <c r="CS49" s="718"/>
      <c r="CT49" s="718"/>
      <c r="CU49" s="718"/>
      <c r="CV49" s="718"/>
      <c r="CW49" s="718"/>
      <c r="CX49" s="718"/>
      <c r="CY49" s="747"/>
      <c r="CZ49" s="739">
        <v>100</v>
      </c>
      <c r="DA49" s="748"/>
      <c r="DB49" s="748"/>
      <c r="DC49" s="749"/>
      <c r="DD49" s="750">
        <v>7870952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VL13QTdw7yRQioAFVKfxE4IaT5arEhMF4p7A/vqkZl+dOrMD0adyKYdYUewMSA+82VTpVcOV8uSQFpG+FGHNRg==" saltValue="RB6pWgt1GPkqM55X1nYav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6" zoomScale="70" zoomScaleNormal="25" zoomScaleSheetLayoutView="70" workbookViewId="0">
      <selection activeCell="BS80" sqref="BS80:CG80"/>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12657</v>
      </c>
      <c r="R7" s="789"/>
      <c r="S7" s="789"/>
      <c r="T7" s="789"/>
      <c r="U7" s="789"/>
      <c r="V7" s="789">
        <v>12223</v>
      </c>
      <c r="W7" s="789"/>
      <c r="X7" s="789"/>
      <c r="Y7" s="789"/>
      <c r="Z7" s="789"/>
      <c r="AA7" s="789">
        <v>434</v>
      </c>
      <c r="AB7" s="789"/>
      <c r="AC7" s="789"/>
      <c r="AD7" s="789"/>
      <c r="AE7" s="790"/>
      <c r="AF7" s="791">
        <v>408</v>
      </c>
      <c r="AG7" s="792"/>
      <c r="AH7" s="792"/>
      <c r="AI7" s="792"/>
      <c r="AJ7" s="793"/>
      <c r="AK7" s="794">
        <v>392</v>
      </c>
      <c r="AL7" s="795"/>
      <c r="AM7" s="795"/>
      <c r="AN7" s="795"/>
      <c r="AO7" s="795"/>
      <c r="AP7" s="795">
        <v>8632</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546</v>
      </c>
      <c r="BT7" s="783"/>
      <c r="BU7" s="783"/>
      <c r="BV7" s="783"/>
      <c r="BW7" s="783"/>
      <c r="BX7" s="783"/>
      <c r="BY7" s="783"/>
      <c r="BZ7" s="783"/>
      <c r="CA7" s="783"/>
      <c r="CB7" s="783"/>
      <c r="CC7" s="783"/>
      <c r="CD7" s="783"/>
      <c r="CE7" s="783"/>
      <c r="CF7" s="783"/>
      <c r="CG7" s="798"/>
      <c r="CH7" s="779">
        <v>-6</v>
      </c>
      <c r="CI7" s="780"/>
      <c r="CJ7" s="780"/>
      <c r="CK7" s="780"/>
      <c r="CL7" s="781"/>
      <c r="CM7" s="779">
        <v>14</v>
      </c>
      <c r="CN7" s="780"/>
      <c r="CO7" s="780"/>
      <c r="CP7" s="780"/>
      <c r="CQ7" s="781"/>
      <c r="CR7" s="779">
        <v>2</v>
      </c>
      <c r="CS7" s="780"/>
      <c r="CT7" s="780"/>
      <c r="CU7" s="780"/>
      <c r="CV7" s="781"/>
      <c r="CW7" s="779" t="s">
        <v>486</v>
      </c>
      <c r="CX7" s="780"/>
      <c r="CY7" s="780"/>
      <c r="CZ7" s="780"/>
      <c r="DA7" s="781"/>
      <c r="DB7" s="779" t="s">
        <v>486</v>
      </c>
      <c r="DC7" s="780"/>
      <c r="DD7" s="780"/>
      <c r="DE7" s="780"/>
      <c r="DF7" s="781"/>
      <c r="DG7" s="779" t="s">
        <v>486</v>
      </c>
      <c r="DH7" s="780"/>
      <c r="DI7" s="780"/>
      <c r="DJ7" s="780"/>
      <c r="DK7" s="781"/>
      <c r="DL7" s="779" t="s">
        <v>486</v>
      </c>
      <c r="DM7" s="780"/>
      <c r="DN7" s="780"/>
      <c r="DO7" s="780"/>
      <c r="DP7" s="781"/>
      <c r="DQ7" s="779" t="s">
        <v>486</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12657</v>
      </c>
      <c r="R23" s="829"/>
      <c r="S23" s="829"/>
      <c r="T23" s="829"/>
      <c r="U23" s="829"/>
      <c r="V23" s="829">
        <v>12223</v>
      </c>
      <c r="W23" s="829"/>
      <c r="X23" s="829"/>
      <c r="Y23" s="829"/>
      <c r="Z23" s="829"/>
      <c r="AA23" s="829">
        <v>434</v>
      </c>
      <c r="AB23" s="829"/>
      <c r="AC23" s="829"/>
      <c r="AD23" s="829"/>
      <c r="AE23" s="830"/>
      <c r="AF23" s="831">
        <v>408</v>
      </c>
      <c r="AG23" s="829"/>
      <c r="AH23" s="829"/>
      <c r="AI23" s="829"/>
      <c r="AJ23" s="832"/>
      <c r="AK23" s="833"/>
      <c r="AL23" s="834"/>
      <c r="AM23" s="834"/>
      <c r="AN23" s="834"/>
      <c r="AO23" s="834"/>
      <c r="AP23" s="829">
        <v>8632</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3572</v>
      </c>
      <c r="R28" s="859"/>
      <c r="S28" s="859"/>
      <c r="T28" s="859"/>
      <c r="U28" s="859"/>
      <c r="V28" s="859">
        <v>3529</v>
      </c>
      <c r="W28" s="859"/>
      <c r="X28" s="859"/>
      <c r="Y28" s="859"/>
      <c r="Z28" s="859"/>
      <c r="AA28" s="859">
        <v>43</v>
      </c>
      <c r="AB28" s="859"/>
      <c r="AC28" s="859"/>
      <c r="AD28" s="859"/>
      <c r="AE28" s="860"/>
      <c r="AF28" s="861">
        <v>43</v>
      </c>
      <c r="AG28" s="859"/>
      <c r="AH28" s="859"/>
      <c r="AI28" s="859"/>
      <c r="AJ28" s="862"/>
      <c r="AK28" s="863">
        <v>269</v>
      </c>
      <c r="AL28" s="864"/>
      <c r="AM28" s="864"/>
      <c r="AN28" s="864"/>
      <c r="AO28" s="864"/>
      <c r="AP28" s="864" t="s">
        <v>486</v>
      </c>
      <c r="AQ28" s="864"/>
      <c r="AR28" s="864"/>
      <c r="AS28" s="864"/>
      <c r="AT28" s="864"/>
      <c r="AU28" s="864" t="s">
        <v>486</v>
      </c>
      <c r="AV28" s="864"/>
      <c r="AW28" s="864"/>
      <c r="AX28" s="864"/>
      <c r="AY28" s="864"/>
      <c r="AZ28" s="865" t="s">
        <v>486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3423</v>
      </c>
      <c r="R29" s="820"/>
      <c r="S29" s="820"/>
      <c r="T29" s="820"/>
      <c r="U29" s="820"/>
      <c r="V29" s="820">
        <v>3257</v>
      </c>
      <c r="W29" s="820"/>
      <c r="X29" s="820"/>
      <c r="Y29" s="820"/>
      <c r="Z29" s="820"/>
      <c r="AA29" s="820">
        <v>166</v>
      </c>
      <c r="AB29" s="820"/>
      <c r="AC29" s="820"/>
      <c r="AD29" s="820"/>
      <c r="AE29" s="821"/>
      <c r="AF29" s="822">
        <v>166</v>
      </c>
      <c r="AG29" s="823"/>
      <c r="AH29" s="823"/>
      <c r="AI29" s="823"/>
      <c r="AJ29" s="824"/>
      <c r="AK29" s="870">
        <v>659</v>
      </c>
      <c r="AL29" s="866"/>
      <c r="AM29" s="866"/>
      <c r="AN29" s="866"/>
      <c r="AO29" s="866"/>
      <c r="AP29" s="866" t="s">
        <v>486</v>
      </c>
      <c r="AQ29" s="866"/>
      <c r="AR29" s="866"/>
      <c r="AS29" s="866"/>
      <c r="AT29" s="866"/>
      <c r="AU29" s="866" t="s">
        <v>486</v>
      </c>
      <c r="AV29" s="866"/>
      <c r="AW29" s="866"/>
      <c r="AX29" s="866"/>
      <c r="AY29" s="866"/>
      <c r="AZ29" s="867" t="s">
        <v>486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555</v>
      </c>
      <c r="R30" s="820"/>
      <c r="S30" s="820"/>
      <c r="T30" s="820"/>
      <c r="U30" s="820"/>
      <c r="V30" s="820">
        <v>536</v>
      </c>
      <c r="W30" s="820"/>
      <c r="X30" s="820"/>
      <c r="Y30" s="820"/>
      <c r="Z30" s="820"/>
      <c r="AA30" s="820">
        <v>19</v>
      </c>
      <c r="AB30" s="820"/>
      <c r="AC30" s="820"/>
      <c r="AD30" s="820"/>
      <c r="AE30" s="821"/>
      <c r="AF30" s="822">
        <v>19</v>
      </c>
      <c r="AG30" s="823"/>
      <c r="AH30" s="823"/>
      <c r="AI30" s="823"/>
      <c r="AJ30" s="824"/>
      <c r="AK30" s="870">
        <v>104</v>
      </c>
      <c r="AL30" s="866"/>
      <c r="AM30" s="866"/>
      <c r="AN30" s="866"/>
      <c r="AO30" s="866"/>
      <c r="AP30" s="866" t="s">
        <v>486</v>
      </c>
      <c r="AQ30" s="866"/>
      <c r="AR30" s="866"/>
      <c r="AS30" s="866"/>
      <c r="AT30" s="866"/>
      <c r="AU30" s="866" t="s">
        <v>486</v>
      </c>
      <c r="AV30" s="866"/>
      <c r="AW30" s="866"/>
      <c r="AX30" s="866"/>
      <c r="AY30" s="866"/>
      <c r="AZ30" s="867" t="s">
        <v>486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581</v>
      </c>
      <c r="R31" s="820"/>
      <c r="S31" s="820"/>
      <c r="T31" s="820"/>
      <c r="U31" s="820"/>
      <c r="V31" s="820">
        <v>548</v>
      </c>
      <c r="W31" s="820"/>
      <c r="X31" s="820"/>
      <c r="Y31" s="820"/>
      <c r="Z31" s="820"/>
      <c r="AA31" s="820">
        <v>33</v>
      </c>
      <c r="AB31" s="820"/>
      <c r="AC31" s="820"/>
      <c r="AD31" s="820"/>
      <c r="AE31" s="821"/>
      <c r="AF31" s="822">
        <v>1214</v>
      </c>
      <c r="AG31" s="823"/>
      <c r="AH31" s="823"/>
      <c r="AI31" s="823"/>
      <c r="AJ31" s="824"/>
      <c r="AK31" s="870">
        <v>5</v>
      </c>
      <c r="AL31" s="866"/>
      <c r="AM31" s="866"/>
      <c r="AN31" s="866"/>
      <c r="AO31" s="866"/>
      <c r="AP31" s="866">
        <v>176</v>
      </c>
      <c r="AQ31" s="866"/>
      <c r="AR31" s="866"/>
      <c r="AS31" s="866"/>
      <c r="AT31" s="866"/>
      <c r="AU31" s="866">
        <v>2</v>
      </c>
      <c r="AV31" s="866"/>
      <c r="AW31" s="866"/>
      <c r="AX31" s="866"/>
      <c r="AY31" s="866"/>
      <c r="AZ31" s="867" t="s">
        <v>486</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710</v>
      </c>
      <c r="R32" s="820"/>
      <c r="S32" s="820"/>
      <c r="T32" s="820"/>
      <c r="U32" s="820"/>
      <c r="V32" s="820">
        <v>647</v>
      </c>
      <c r="W32" s="820"/>
      <c r="X32" s="820"/>
      <c r="Y32" s="820"/>
      <c r="Z32" s="820"/>
      <c r="AA32" s="820">
        <v>63</v>
      </c>
      <c r="AB32" s="820"/>
      <c r="AC32" s="820"/>
      <c r="AD32" s="820"/>
      <c r="AE32" s="821"/>
      <c r="AF32" s="822">
        <v>170</v>
      </c>
      <c r="AG32" s="823"/>
      <c r="AH32" s="823"/>
      <c r="AI32" s="823"/>
      <c r="AJ32" s="824"/>
      <c r="AK32" s="870">
        <v>300</v>
      </c>
      <c r="AL32" s="866"/>
      <c r="AM32" s="866"/>
      <c r="AN32" s="866"/>
      <c r="AO32" s="866"/>
      <c r="AP32" s="866">
        <v>4726</v>
      </c>
      <c r="AQ32" s="866"/>
      <c r="AR32" s="866"/>
      <c r="AS32" s="866"/>
      <c r="AT32" s="866"/>
      <c r="AU32" s="866">
        <v>3436</v>
      </c>
      <c r="AV32" s="866"/>
      <c r="AW32" s="866"/>
      <c r="AX32" s="866"/>
      <c r="AY32" s="866"/>
      <c r="AZ32" s="867" t="s">
        <v>486</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1612</v>
      </c>
      <c r="AG63" s="880"/>
      <c r="AH63" s="880"/>
      <c r="AI63" s="880"/>
      <c r="AJ63" s="881"/>
      <c r="AK63" s="882"/>
      <c r="AL63" s="877"/>
      <c r="AM63" s="877"/>
      <c r="AN63" s="877"/>
      <c r="AO63" s="877"/>
      <c r="AP63" s="880">
        <v>4902</v>
      </c>
      <c r="AQ63" s="880"/>
      <c r="AR63" s="880"/>
      <c r="AS63" s="880"/>
      <c r="AT63" s="880"/>
      <c r="AU63" s="880">
        <v>3438</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547</v>
      </c>
      <c r="C68" s="906"/>
      <c r="D68" s="906"/>
      <c r="E68" s="906"/>
      <c r="F68" s="906"/>
      <c r="G68" s="906"/>
      <c r="H68" s="906"/>
      <c r="I68" s="906"/>
      <c r="J68" s="906"/>
      <c r="K68" s="906"/>
      <c r="L68" s="906"/>
      <c r="M68" s="906"/>
      <c r="N68" s="906"/>
      <c r="O68" s="906"/>
      <c r="P68" s="907"/>
      <c r="Q68" s="908">
        <v>2263</v>
      </c>
      <c r="R68" s="902"/>
      <c r="S68" s="902"/>
      <c r="T68" s="902"/>
      <c r="U68" s="902"/>
      <c r="V68" s="902">
        <v>2225</v>
      </c>
      <c r="W68" s="902"/>
      <c r="X68" s="902"/>
      <c r="Y68" s="902"/>
      <c r="Z68" s="902"/>
      <c r="AA68" s="902">
        <v>38</v>
      </c>
      <c r="AB68" s="902"/>
      <c r="AC68" s="902"/>
      <c r="AD68" s="902"/>
      <c r="AE68" s="902"/>
      <c r="AF68" s="902">
        <v>38</v>
      </c>
      <c r="AG68" s="902"/>
      <c r="AH68" s="902"/>
      <c r="AI68" s="902"/>
      <c r="AJ68" s="902"/>
      <c r="AK68" s="902" t="s">
        <v>486</v>
      </c>
      <c r="AL68" s="902"/>
      <c r="AM68" s="902"/>
      <c r="AN68" s="902"/>
      <c r="AO68" s="902"/>
      <c r="AP68" s="902" t="s">
        <v>486</v>
      </c>
      <c r="AQ68" s="902"/>
      <c r="AR68" s="902"/>
      <c r="AS68" s="902"/>
      <c r="AT68" s="902"/>
      <c r="AU68" s="902" t="s">
        <v>486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548</v>
      </c>
      <c r="C69" s="910"/>
      <c r="D69" s="910"/>
      <c r="E69" s="910"/>
      <c r="F69" s="910"/>
      <c r="G69" s="910"/>
      <c r="H69" s="910"/>
      <c r="I69" s="910"/>
      <c r="J69" s="910"/>
      <c r="K69" s="910"/>
      <c r="L69" s="910"/>
      <c r="M69" s="910"/>
      <c r="N69" s="910"/>
      <c r="O69" s="910"/>
      <c r="P69" s="911"/>
      <c r="Q69" s="912">
        <v>924950</v>
      </c>
      <c r="R69" s="866"/>
      <c r="S69" s="866"/>
      <c r="T69" s="866"/>
      <c r="U69" s="866"/>
      <c r="V69" s="866">
        <v>909345</v>
      </c>
      <c r="W69" s="866"/>
      <c r="X69" s="866"/>
      <c r="Y69" s="866"/>
      <c r="Z69" s="866"/>
      <c r="AA69" s="866">
        <v>15606</v>
      </c>
      <c r="AB69" s="866"/>
      <c r="AC69" s="866"/>
      <c r="AD69" s="866"/>
      <c r="AE69" s="866"/>
      <c r="AF69" s="866">
        <v>15606</v>
      </c>
      <c r="AG69" s="866"/>
      <c r="AH69" s="866"/>
      <c r="AI69" s="866"/>
      <c r="AJ69" s="866"/>
      <c r="AK69" s="866">
        <v>9690</v>
      </c>
      <c r="AL69" s="866"/>
      <c r="AM69" s="866"/>
      <c r="AN69" s="866"/>
      <c r="AO69" s="866"/>
      <c r="AP69" s="866" t="s">
        <v>486</v>
      </c>
      <c r="AQ69" s="866"/>
      <c r="AR69" s="866"/>
      <c r="AS69" s="866"/>
      <c r="AT69" s="866"/>
      <c r="AU69" s="866" t="s">
        <v>486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549</v>
      </c>
      <c r="C70" s="910"/>
      <c r="D70" s="910"/>
      <c r="E70" s="910"/>
      <c r="F70" s="910"/>
      <c r="G70" s="910"/>
      <c r="H70" s="910"/>
      <c r="I70" s="910"/>
      <c r="J70" s="910"/>
      <c r="K70" s="910"/>
      <c r="L70" s="910"/>
      <c r="M70" s="910"/>
      <c r="N70" s="910"/>
      <c r="O70" s="910"/>
      <c r="P70" s="911"/>
      <c r="Q70" s="912">
        <v>22583</v>
      </c>
      <c r="R70" s="866"/>
      <c r="S70" s="866"/>
      <c r="T70" s="866"/>
      <c r="U70" s="866"/>
      <c r="V70" s="866">
        <v>21732</v>
      </c>
      <c r="W70" s="866"/>
      <c r="X70" s="866"/>
      <c r="Y70" s="866"/>
      <c r="Z70" s="866"/>
      <c r="AA70" s="866">
        <v>851</v>
      </c>
      <c r="AB70" s="866"/>
      <c r="AC70" s="866"/>
      <c r="AD70" s="866"/>
      <c r="AE70" s="866"/>
      <c r="AF70" s="866">
        <v>851</v>
      </c>
      <c r="AG70" s="866"/>
      <c r="AH70" s="866"/>
      <c r="AI70" s="866"/>
      <c r="AJ70" s="866"/>
      <c r="AK70" s="866">
        <v>21</v>
      </c>
      <c r="AL70" s="866"/>
      <c r="AM70" s="866"/>
      <c r="AN70" s="866"/>
      <c r="AO70" s="866"/>
      <c r="AP70" s="866" t="s">
        <v>486</v>
      </c>
      <c r="AQ70" s="866"/>
      <c r="AR70" s="866"/>
      <c r="AS70" s="866"/>
      <c r="AT70" s="866"/>
      <c r="AU70" s="866" t="s">
        <v>486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550</v>
      </c>
      <c r="C71" s="910"/>
      <c r="D71" s="910"/>
      <c r="E71" s="910"/>
      <c r="F71" s="910"/>
      <c r="G71" s="910"/>
      <c r="H71" s="910"/>
      <c r="I71" s="910"/>
      <c r="J71" s="910"/>
      <c r="K71" s="910"/>
      <c r="L71" s="910"/>
      <c r="M71" s="910"/>
      <c r="N71" s="910"/>
      <c r="O71" s="910"/>
      <c r="P71" s="911"/>
      <c r="Q71" s="912">
        <v>138</v>
      </c>
      <c r="R71" s="866"/>
      <c r="S71" s="866"/>
      <c r="T71" s="866"/>
      <c r="U71" s="866"/>
      <c r="V71" s="866">
        <v>94</v>
      </c>
      <c r="W71" s="866"/>
      <c r="X71" s="866"/>
      <c r="Y71" s="866"/>
      <c r="Z71" s="866"/>
      <c r="AA71" s="866">
        <v>44</v>
      </c>
      <c r="AB71" s="866"/>
      <c r="AC71" s="866"/>
      <c r="AD71" s="866"/>
      <c r="AE71" s="866"/>
      <c r="AF71" s="866">
        <v>44</v>
      </c>
      <c r="AG71" s="866"/>
      <c r="AH71" s="866"/>
      <c r="AI71" s="866"/>
      <c r="AJ71" s="866"/>
      <c r="AK71" s="866" t="s">
        <v>486</v>
      </c>
      <c r="AL71" s="866"/>
      <c r="AM71" s="866"/>
      <c r="AN71" s="866"/>
      <c r="AO71" s="866"/>
      <c r="AP71" s="866" t="s">
        <v>486</v>
      </c>
      <c r="AQ71" s="866"/>
      <c r="AR71" s="866"/>
      <c r="AS71" s="866"/>
      <c r="AT71" s="866"/>
      <c r="AU71" s="866" t="s">
        <v>486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551</v>
      </c>
      <c r="C72" s="910"/>
      <c r="D72" s="910"/>
      <c r="E72" s="910"/>
      <c r="F72" s="910"/>
      <c r="G72" s="910"/>
      <c r="H72" s="910"/>
      <c r="I72" s="910"/>
      <c r="J72" s="910"/>
      <c r="K72" s="910"/>
      <c r="L72" s="910"/>
      <c r="M72" s="910"/>
      <c r="N72" s="910"/>
      <c r="O72" s="910"/>
      <c r="P72" s="911"/>
      <c r="Q72" s="912">
        <v>308</v>
      </c>
      <c r="R72" s="866"/>
      <c r="S72" s="866"/>
      <c r="T72" s="866"/>
      <c r="U72" s="866"/>
      <c r="V72" s="866">
        <v>290</v>
      </c>
      <c r="W72" s="866"/>
      <c r="X72" s="866"/>
      <c r="Y72" s="866"/>
      <c r="Z72" s="866"/>
      <c r="AA72" s="866">
        <v>18</v>
      </c>
      <c r="AB72" s="866"/>
      <c r="AC72" s="866"/>
      <c r="AD72" s="866"/>
      <c r="AE72" s="866"/>
      <c r="AF72" s="866">
        <v>18</v>
      </c>
      <c r="AG72" s="866"/>
      <c r="AH72" s="866"/>
      <c r="AI72" s="866"/>
      <c r="AJ72" s="866"/>
      <c r="AK72" s="866">
        <v>7</v>
      </c>
      <c r="AL72" s="866"/>
      <c r="AM72" s="866"/>
      <c r="AN72" s="866"/>
      <c r="AO72" s="866"/>
      <c r="AP72" s="866" t="s">
        <v>486</v>
      </c>
      <c r="AQ72" s="866"/>
      <c r="AR72" s="866"/>
      <c r="AS72" s="866"/>
      <c r="AT72" s="866"/>
      <c r="AU72" s="866" t="s">
        <v>486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552</v>
      </c>
      <c r="C73" s="910"/>
      <c r="D73" s="910"/>
      <c r="E73" s="910"/>
      <c r="F73" s="910"/>
      <c r="G73" s="910"/>
      <c r="H73" s="910"/>
      <c r="I73" s="910"/>
      <c r="J73" s="910"/>
      <c r="K73" s="910"/>
      <c r="L73" s="910"/>
      <c r="M73" s="910"/>
      <c r="N73" s="910"/>
      <c r="O73" s="910"/>
      <c r="P73" s="911"/>
      <c r="Q73" s="912">
        <v>77</v>
      </c>
      <c r="R73" s="866"/>
      <c r="S73" s="866"/>
      <c r="T73" s="866"/>
      <c r="U73" s="866"/>
      <c r="V73" s="866">
        <v>69</v>
      </c>
      <c r="W73" s="866"/>
      <c r="X73" s="866"/>
      <c r="Y73" s="866"/>
      <c r="Z73" s="866"/>
      <c r="AA73" s="866">
        <v>8</v>
      </c>
      <c r="AB73" s="866"/>
      <c r="AC73" s="866"/>
      <c r="AD73" s="866"/>
      <c r="AE73" s="866"/>
      <c r="AF73" s="866">
        <v>8</v>
      </c>
      <c r="AG73" s="866"/>
      <c r="AH73" s="866"/>
      <c r="AI73" s="866"/>
      <c r="AJ73" s="866"/>
      <c r="AK73" s="866" t="s">
        <v>486</v>
      </c>
      <c r="AL73" s="866"/>
      <c r="AM73" s="866"/>
      <c r="AN73" s="866"/>
      <c r="AO73" s="866"/>
      <c r="AP73" s="866" t="s">
        <v>486</v>
      </c>
      <c r="AQ73" s="866"/>
      <c r="AR73" s="866"/>
      <c r="AS73" s="866"/>
      <c r="AT73" s="866"/>
      <c r="AU73" s="866" t="s">
        <v>486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553</v>
      </c>
      <c r="C74" s="910"/>
      <c r="D74" s="910"/>
      <c r="E74" s="910"/>
      <c r="F74" s="910"/>
      <c r="G74" s="910"/>
      <c r="H74" s="910"/>
      <c r="I74" s="910"/>
      <c r="J74" s="910"/>
      <c r="K74" s="910"/>
      <c r="L74" s="910"/>
      <c r="M74" s="910"/>
      <c r="N74" s="910"/>
      <c r="O74" s="910"/>
      <c r="P74" s="911"/>
      <c r="Q74" s="912">
        <v>3689</v>
      </c>
      <c r="R74" s="866"/>
      <c r="S74" s="866"/>
      <c r="T74" s="866"/>
      <c r="U74" s="866"/>
      <c r="V74" s="866">
        <v>3489</v>
      </c>
      <c r="W74" s="866"/>
      <c r="X74" s="866"/>
      <c r="Y74" s="866"/>
      <c r="Z74" s="866"/>
      <c r="AA74" s="866">
        <v>200</v>
      </c>
      <c r="AB74" s="866"/>
      <c r="AC74" s="866"/>
      <c r="AD74" s="866"/>
      <c r="AE74" s="866"/>
      <c r="AF74" s="866">
        <v>200</v>
      </c>
      <c r="AG74" s="866"/>
      <c r="AH74" s="866"/>
      <c r="AI74" s="866"/>
      <c r="AJ74" s="866"/>
      <c r="AK74" s="866" t="s">
        <v>486</v>
      </c>
      <c r="AL74" s="866"/>
      <c r="AM74" s="866"/>
      <c r="AN74" s="866"/>
      <c r="AO74" s="866"/>
      <c r="AP74" s="866">
        <v>1194</v>
      </c>
      <c r="AQ74" s="866"/>
      <c r="AR74" s="866"/>
      <c r="AS74" s="866"/>
      <c r="AT74" s="866"/>
      <c r="AU74" s="866">
        <v>196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554</v>
      </c>
      <c r="C75" s="910"/>
      <c r="D75" s="910"/>
      <c r="E75" s="910"/>
      <c r="F75" s="910"/>
      <c r="G75" s="910"/>
      <c r="H75" s="910"/>
      <c r="I75" s="910"/>
      <c r="J75" s="910"/>
      <c r="K75" s="910"/>
      <c r="L75" s="910"/>
      <c r="M75" s="910"/>
      <c r="N75" s="910"/>
      <c r="O75" s="910"/>
      <c r="P75" s="911"/>
      <c r="Q75" s="913">
        <v>247</v>
      </c>
      <c r="R75" s="914"/>
      <c r="S75" s="914"/>
      <c r="T75" s="914"/>
      <c r="U75" s="870"/>
      <c r="V75" s="915">
        <v>228</v>
      </c>
      <c r="W75" s="914"/>
      <c r="X75" s="914"/>
      <c r="Y75" s="914"/>
      <c r="Z75" s="870"/>
      <c r="AA75" s="915">
        <v>19</v>
      </c>
      <c r="AB75" s="914"/>
      <c r="AC75" s="914"/>
      <c r="AD75" s="914"/>
      <c r="AE75" s="870"/>
      <c r="AF75" s="915">
        <v>19</v>
      </c>
      <c r="AG75" s="914"/>
      <c r="AH75" s="914"/>
      <c r="AI75" s="914"/>
      <c r="AJ75" s="870"/>
      <c r="AK75" s="915" t="s">
        <v>486</v>
      </c>
      <c r="AL75" s="914"/>
      <c r="AM75" s="914"/>
      <c r="AN75" s="914"/>
      <c r="AO75" s="870"/>
      <c r="AP75" s="915">
        <v>1422</v>
      </c>
      <c r="AQ75" s="914"/>
      <c r="AR75" s="914"/>
      <c r="AS75" s="914"/>
      <c r="AT75" s="870"/>
      <c r="AU75" s="915">
        <v>192</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555</v>
      </c>
      <c r="C76" s="910"/>
      <c r="D76" s="910"/>
      <c r="E76" s="910"/>
      <c r="F76" s="910"/>
      <c r="G76" s="910"/>
      <c r="H76" s="910"/>
      <c r="I76" s="910"/>
      <c r="J76" s="910"/>
      <c r="K76" s="910"/>
      <c r="L76" s="910"/>
      <c r="M76" s="910"/>
      <c r="N76" s="910"/>
      <c r="O76" s="910"/>
      <c r="P76" s="911"/>
      <c r="Q76" s="913">
        <v>76</v>
      </c>
      <c r="R76" s="914"/>
      <c r="S76" s="914"/>
      <c r="T76" s="914"/>
      <c r="U76" s="870"/>
      <c r="V76" s="915">
        <v>66</v>
      </c>
      <c r="W76" s="914"/>
      <c r="X76" s="914"/>
      <c r="Y76" s="914"/>
      <c r="Z76" s="870"/>
      <c r="AA76" s="915">
        <v>10</v>
      </c>
      <c r="AB76" s="914"/>
      <c r="AC76" s="914"/>
      <c r="AD76" s="914"/>
      <c r="AE76" s="870"/>
      <c r="AF76" s="915">
        <v>10</v>
      </c>
      <c r="AG76" s="914"/>
      <c r="AH76" s="914"/>
      <c r="AI76" s="914"/>
      <c r="AJ76" s="870"/>
      <c r="AK76" s="915" t="s">
        <v>486</v>
      </c>
      <c r="AL76" s="914"/>
      <c r="AM76" s="914"/>
      <c r="AN76" s="914"/>
      <c r="AO76" s="870"/>
      <c r="AP76" s="915" t="s">
        <v>486</v>
      </c>
      <c r="AQ76" s="914"/>
      <c r="AR76" s="914"/>
      <c r="AS76" s="914"/>
      <c r="AT76" s="870"/>
      <c r="AU76" s="915" t="s">
        <v>486</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556</v>
      </c>
      <c r="C77" s="910"/>
      <c r="D77" s="910"/>
      <c r="E77" s="910"/>
      <c r="F77" s="910"/>
      <c r="G77" s="910"/>
      <c r="H77" s="910"/>
      <c r="I77" s="910"/>
      <c r="J77" s="910"/>
      <c r="K77" s="910"/>
      <c r="L77" s="910"/>
      <c r="M77" s="910"/>
      <c r="N77" s="910"/>
      <c r="O77" s="910"/>
      <c r="P77" s="911"/>
      <c r="Q77" s="913">
        <v>2</v>
      </c>
      <c r="R77" s="914"/>
      <c r="S77" s="914"/>
      <c r="T77" s="914"/>
      <c r="U77" s="870"/>
      <c r="V77" s="915">
        <v>2</v>
      </c>
      <c r="W77" s="914"/>
      <c r="X77" s="914"/>
      <c r="Y77" s="914"/>
      <c r="Z77" s="870"/>
      <c r="AA77" s="915">
        <v>1</v>
      </c>
      <c r="AB77" s="914"/>
      <c r="AC77" s="914"/>
      <c r="AD77" s="914"/>
      <c r="AE77" s="870"/>
      <c r="AF77" s="915">
        <v>1</v>
      </c>
      <c r="AG77" s="914"/>
      <c r="AH77" s="914"/>
      <c r="AI77" s="914"/>
      <c r="AJ77" s="870"/>
      <c r="AK77" s="915" t="s">
        <v>486</v>
      </c>
      <c r="AL77" s="914"/>
      <c r="AM77" s="914"/>
      <c r="AN77" s="914"/>
      <c r="AO77" s="870"/>
      <c r="AP77" s="915" t="s">
        <v>486</v>
      </c>
      <c r="AQ77" s="914"/>
      <c r="AR77" s="914"/>
      <c r="AS77" s="914"/>
      <c r="AT77" s="870"/>
      <c r="AU77" s="915" t="s">
        <v>486</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557</v>
      </c>
      <c r="C78" s="910"/>
      <c r="D78" s="910"/>
      <c r="E78" s="910"/>
      <c r="F78" s="910"/>
      <c r="G78" s="910"/>
      <c r="H78" s="910"/>
      <c r="I78" s="910"/>
      <c r="J78" s="910"/>
      <c r="K78" s="910"/>
      <c r="L78" s="910"/>
      <c r="M78" s="910"/>
      <c r="N78" s="910"/>
      <c r="O78" s="910"/>
      <c r="P78" s="911"/>
      <c r="Q78" s="912">
        <v>1781</v>
      </c>
      <c r="R78" s="866"/>
      <c r="S78" s="866"/>
      <c r="T78" s="866"/>
      <c r="U78" s="866"/>
      <c r="V78" s="866">
        <v>1548</v>
      </c>
      <c r="W78" s="866"/>
      <c r="X78" s="866"/>
      <c r="Y78" s="866"/>
      <c r="Z78" s="866"/>
      <c r="AA78" s="866">
        <v>233</v>
      </c>
      <c r="AB78" s="866"/>
      <c r="AC78" s="866"/>
      <c r="AD78" s="866"/>
      <c r="AE78" s="866"/>
      <c r="AF78" s="866">
        <v>233</v>
      </c>
      <c r="AG78" s="866"/>
      <c r="AH78" s="866"/>
      <c r="AI78" s="866"/>
      <c r="AJ78" s="866"/>
      <c r="AK78" s="866" t="s">
        <v>486</v>
      </c>
      <c r="AL78" s="866"/>
      <c r="AM78" s="866"/>
      <c r="AN78" s="866"/>
      <c r="AO78" s="866"/>
      <c r="AP78" s="866" t="s">
        <v>486</v>
      </c>
      <c r="AQ78" s="866"/>
      <c r="AR78" s="866"/>
      <c r="AS78" s="866"/>
      <c r="AT78" s="866"/>
      <c r="AU78" s="866" t="s">
        <v>486</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17028</v>
      </c>
      <c r="AG88" s="880"/>
      <c r="AH88" s="880"/>
      <c r="AI88" s="880"/>
      <c r="AJ88" s="880"/>
      <c r="AK88" s="877"/>
      <c r="AL88" s="877"/>
      <c r="AM88" s="877"/>
      <c r="AN88" s="877"/>
      <c r="AO88" s="877"/>
      <c r="AP88" s="880">
        <v>2616</v>
      </c>
      <c r="AQ88" s="880"/>
      <c r="AR88" s="880"/>
      <c r="AS88" s="880"/>
      <c r="AT88" s="880"/>
      <c r="AU88" s="880">
        <v>377</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885567</v>
      </c>
      <c r="AB110" s="936"/>
      <c r="AC110" s="936"/>
      <c r="AD110" s="936"/>
      <c r="AE110" s="937"/>
      <c r="AF110" s="938">
        <v>840704</v>
      </c>
      <c r="AG110" s="936"/>
      <c r="AH110" s="936"/>
      <c r="AI110" s="936"/>
      <c r="AJ110" s="937"/>
      <c r="AK110" s="938">
        <v>809628</v>
      </c>
      <c r="AL110" s="936"/>
      <c r="AM110" s="936"/>
      <c r="AN110" s="936"/>
      <c r="AO110" s="937"/>
      <c r="AP110" s="939">
        <v>12.9</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8239072</v>
      </c>
      <c r="BR110" s="967"/>
      <c r="BS110" s="967"/>
      <c r="BT110" s="967"/>
      <c r="BU110" s="967"/>
      <c r="BV110" s="967">
        <v>8023239</v>
      </c>
      <c r="BW110" s="967"/>
      <c r="BX110" s="967"/>
      <c r="BY110" s="967"/>
      <c r="BZ110" s="967"/>
      <c r="CA110" s="967">
        <v>8632307</v>
      </c>
      <c r="CB110" s="967"/>
      <c r="CC110" s="967"/>
      <c r="CD110" s="967"/>
      <c r="CE110" s="967"/>
      <c r="CF110" s="980">
        <v>137.30000000000001</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3724822</v>
      </c>
      <c r="BR112" s="962"/>
      <c r="BS112" s="962"/>
      <c r="BT112" s="962"/>
      <c r="BU112" s="962"/>
      <c r="BV112" s="962">
        <v>3469752</v>
      </c>
      <c r="BW112" s="962"/>
      <c r="BX112" s="962"/>
      <c r="BY112" s="962"/>
      <c r="BZ112" s="962"/>
      <c r="CA112" s="962">
        <v>3437807</v>
      </c>
      <c r="CB112" s="962"/>
      <c r="CC112" s="962"/>
      <c r="CD112" s="962"/>
      <c r="CE112" s="962"/>
      <c r="CF112" s="956">
        <v>54.7</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215022</v>
      </c>
      <c r="AB113" s="974"/>
      <c r="AC113" s="974"/>
      <c r="AD113" s="974"/>
      <c r="AE113" s="975"/>
      <c r="AF113" s="976">
        <v>200919</v>
      </c>
      <c r="AG113" s="974"/>
      <c r="AH113" s="974"/>
      <c r="AI113" s="974"/>
      <c r="AJ113" s="975"/>
      <c r="AK113" s="976">
        <v>222405</v>
      </c>
      <c r="AL113" s="974"/>
      <c r="AM113" s="974"/>
      <c r="AN113" s="974"/>
      <c r="AO113" s="975"/>
      <c r="AP113" s="977">
        <v>3.5</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371100</v>
      </c>
      <c r="BR113" s="962"/>
      <c r="BS113" s="962"/>
      <c r="BT113" s="962"/>
      <c r="BU113" s="962"/>
      <c r="BV113" s="962">
        <v>393518</v>
      </c>
      <c r="BW113" s="962"/>
      <c r="BX113" s="962"/>
      <c r="BY113" s="962"/>
      <c r="BZ113" s="962"/>
      <c r="CA113" s="962">
        <v>387949</v>
      </c>
      <c r="CB113" s="962"/>
      <c r="CC113" s="962"/>
      <c r="CD113" s="962"/>
      <c r="CE113" s="962"/>
      <c r="CF113" s="956">
        <v>6.2</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37213</v>
      </c>
      <c r="AB114" s="995"/>
      <c r="AC114" s="995"/>
      <c r="AD114" s="995"/>
      <c r="AE114" s="996"/>
      <c r="AF114" s="997">
        <v>38038</v>
      </c>
      <c r="AG114" s="995"/>
      <c r="AH114" s="995"/>
      <c r="AI114" s="995"/>
      <c r="AJ114" s="996"/>
      <c r="AK114" s="997">
        <v>38193</v>
      </c>
      <c r="AL114" s="995"/>
      <c r="AM114" s="995"/>
      <c r="AN114" s="995"/>
      <c r="AO114" s="996"/>
      <c r="AP114" s="998">
        <v>0.6</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2418334</v>
      </c>
      <c r="BR114" s="962"/>
      <c r="BS114" s="962"/>
      <c r="BT114" s="962"/>
      <c r="BU114" s="962"/>
      <c r="BV114" s="962">
        <v>2364884</v>
      </c>
      <c r="BW114" s="962"/>
      <c r="BX114" s="962"/>
      <c r="BY114" s="962"/>
      <c r="BZ114" s="962"/>
      <c r="CA114" s="962">
        <v>1827787</v>
      </c>
      <c r="CB114" s="962"/>
      <c r="CC114" s="962"/>
      <c r="CD114" s="962"/>
      <c r="CE114" s="962"/>
      <c r="CF114" s="956">
        <v>29.1</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t="s">
        <v>121</v>
      </c>
      <c r="AG116" s="995"/>
      <c r="AH116" s="995"/>
      <c r="AI116" s="995"/>
      <c r="AJ116" s="996"/>
      <c r="AK116" s="997">
        <v>709</v>
      </c>
      <c r="AL116" s="995"/>
      <c r="AM116" s="995"/>
      <c r="AN116" s="995"/>
      <c r="AO116" s="996"/>
      <c r="AP116" s="998">
        <v>0</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1137802</v>
      </c>
      <c r="AB117" s="1015"/>
      <c r="AC117" s="1015"/>
      <c r="AD117" s="1015"/>
      <c r="AE117" s="1016"/>
      <c r="AF117" s="1017">
        <v>1079661</v>
      </c>
      <c r="AG117" s="1015"/>
      <c r="AH117" s="1015"/>
      <c r="AI117" s="1015"/>
      <c r="AJ117" s="1016"/>
      <c r="AK117" s="1017">
        <v>1070935</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14753328</v>
      </c>
      <c r="BR119" s="1036"/>
      <c r="BS119" s="1036"/>
      <c r="BT119" s="1036"/>
      <c r="BU119" s="1036"/>
      <c r="BV119" s="1036">
        <v>14251393</v>
      </c>
      <c r="BW119" s="1036"/>
      <c r="BX119" s="1036"/>
      <c r="BY119" s="1036"/>
      <c r="BZ119" s="1036"/>
      <c r="CA119" s="1036">
        <v>14285850</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2580110</v>
      </c>
      <c r="BR120" s="967"/>
      <c r="BS120" s="967"/>
      <c r="BT120" s="967"/>
      <c r="BU120" s="967"/>
      <c r="BV120" s="967">
        <v>2637620</v>
      </c>
      <c r="BW120" s="967"/>
      <c r="BX120" s="967"/>
      <c r="BY120" s="967"/>
      <c r="BZ120" s="967"/>
      <c r="CA120" s="967">
        <v>2467722</v>
      </c>
      <c r="CB120" s="967"/>
      <c r="CC120" s="967"/>
      <c r="CD120" s="967"/>
      <c r="CE120" s="967"/>
      <c r="CF120" s="980">
        <v>39.299999999999997</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3721928</v>
      </c>
      <c r="DH120" s="967"/>
      <c r="DI120" s="967"/>
      <c r="DJ120" s="967"/>
      <c r="DK120" s="967"/>
      <c r="DL120" s="967">
        <v>3467124</v>
      </c>
      <c r="DM120" s="967"/>
      <c r="DN120" s="967"/>
      <c r="DO120" s="967"/>
      <c r="DP120" s="967"/>
      <c r="DQ120" s="967">
        <v>3435695</v>
      </c>
      <c r="DR120" s="967"/>
      <c r="DS120" s="967"/>
      <c r="DT120" s="967"/>
      <c r="DU120" s="967"/>
      <c r="DV120" s="968">
        <v>54.7</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1779017</v>
      </c>
      <c r="BR121" s="962"/>
      <c r="BS121" s="962"/>
      <c r="BT121" s="962"/>
      <c r="BU121" s="962"/>
      <c r="BV121" s="962">
        <v>1783079</v>
      </c>
      <c r="BW121" s="962"/>
      <c r="BX121" s="962"/>
      <c r="BY121" s="962"/>
      <c r="BZ121" s="962"/>
      <c r="CA121" s="962">
        <v>1650594</v>
      </c>
      <c r="CB121" s="962"/>
      <c r="CC121" s="962"/>
      <c r="CD121" s="962"/>
      <c r="CE121" s="962"/>
      <c r="CF121" s="956">
        <v>26.3</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2894</v>
      </c>
      <c r="DH121" s="962"/>
      <c r="DI121" s="962"/>
      <c r="DJ121" s="962"/>
      <c r="DK121" s="962"/>
      <c r="DL121" s="962">
        <v>2628</v>
      </c>
      <c r="DM121" s="962"/>
      <c r="DN121" s="962"/>
      <c r="DO121" s="962"/>
      <c r="DP121" s="962"/>
      <c r="DQ121" s="962">
        <v>2112</v>
      </c>
      <c r="DR121" s="962"/>
      <c r="DS121" s="962"/>
      <c r="DT121" s="962"/>
      <c r="DU121" s="962"/>
      <c r="DV121" s="963">
        <v>0</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8689975</v>
      </c>
      <c r="BR122" s="1036"/>
      <c r="BS122" s="1036"/>
      <c r="BT122" s="1036"/>
      <c r="BU122" s="1036"/>
      <c r="BV122" s="1036">
        <v>8886592</v>
      </c>
      <c r="BW122" s="1036"/>
      <c r="BX122" s="1036"/>
      <c r="BY122" s="1036"/>
      <c r="BZ122" s="1036"/>
      <c r="CA122" s="1036">
        <v>8469084</v>
      </c>
      <c r="CB122" s="1036"/>
      <c r="CC122" s="1036"/>
      <c r="CD122" s="1036"/>
      <c r="CE122" s="1036"/>
      <c r="CF122" s="1053">
        <v>134.69999999999999</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13049102</v>
      </c>
      <c r="BR123" s="1100"/>
      <c r="BS123" s="1100"/>
      <c r="BT123" s="1100"/>
      <c r="BU123" s="1100"/>
      <c r="BV123" s="1100">
        <v>13307291</v>
      </c>
      <c r="BW123" s="1100"/>
      <c r="BX123" s="1100"/>
      <c r="BY123" s="1100"/>
      <c r="BZ123" s="1100"/>
      <c r="CA123" s="1100">
        <v>12587400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28.3</v>
      </c>
      <c r="BR124" s="1063"/>
      <c r="BS124" s="1063"/>
      <c r="BT124" s="1063"/>
      <c r="BU124" s="1063"/>
      <c r="BV124" s="1063">
        <v>15.4</v>
      </c>
      <c r="BW124" s="1063"/>
      <c r="BX124" s="1063"/>
      <c r="BY124" s="1063"/>
      <c r="BZ124" s="1063"/>
      <c r="CA124" s="1063">
        <v>27</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108575</v>
      </c>
      <c r="AB128" s="1082"/>
      <c r="AC128" s="1082"/>
      <c r="AD128" s="1082"/>
      <c r="AE128" s="1083"/>
      <c r="AF128" s="1084">
        <v>108320</v>
      </c>
      <c r="AG128" s="1082"/>
      <c r="AH128" s="1082"/>
      <c r="AI128" s="1082"/>
      <c r="AJ128" s="1083"/>
      <c r="AK128" s="1084">
        <v>96456</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121</v>
      </c>
      <c r="BG128" s="1089"/>
      <c r="BH128" s="1089"/>
      <c r="BI128" s="1089"/>
      <c r="BJ128" s="1089"/>
      <c r="BK128" s="1089"/>
      <c r="BL128" s="1090"/>
      <c r="BM128" s="1088">
        <v>14.05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6714106</v>
      </c>
      <c r="AB129" s="995"/>
      <c r="AC129" s="995"/>
      <c r="AD129" s="995"/>
      <c r="AE129" s="996"/>
      <c r="AF129" s="997">
        <v>6815269</v>
      </c>
      <c r="AG129" s="995"/>
      <c r="AH129" s="995"/>
      <c r="AI129" s="995"/>
      <c r="AJ129" s="996"/>
      <c r="AK129" s="997">
        <v>6989160</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121</v>
      </c>
      <c r="BG129" s="1103"/>
      <c r="BH129" s="1103"/>
      <c r="BI129" s="1103"/>
      <c r="BJ129" s="1103"/>
      <c r="BK129" s="1103"/>
      <c r="BL129" s="1104"/>
      <c r="BM129" s="1102">
        <v>19.05</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711519</v>
      </c>
      <c r="AB130" s="995"/>
      <c r="AC130" s="995"/>
      <c r="AD130" s="995"/>
      <c r="AE130" s="996"/>
      <c r="AF130" s="997">
        <v>714408</v>
      </c>
      <c r="AG130" s="995"/>
      <c r="AH130" s="995"/>
      <c r="AI130" s="995"/>
      <c r="AJ130" s="996"/>
      <c r="AK130" s="997">
        <v>703134</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4.5999999999999996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6002587</v>
      </c>
      <c r="AB131" s="1022"/>
      <c r="AC131" s="1022"/>
      <c r="AD131" s="1022"/>
      <c r="AE131" s="1023"/>
      <c r="AF131" s="1021">
        <v>6100861</v>
      </c>
      <c r="AG131" s="1022"/>
      <c r="AH131" s="1022"/>
      <c r="AI131" s="1022"/>
      <c r="AJ131" s="1023"/>
      <c r="AK131" s="1021">
        <v>6286026</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27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5.2928512320000003</v>
      </c>
      <c r="AB132" s="1133"/>
      <c r="AC132" s="1133"/>
      <c r="AD132" s="1133"/>
      <c r="AE132" s="1134"/>
      <c r="AF132" s="1135">
        <v>4.2114219620000002</v>
      </c>
      <c r="AG132" s="1133"/>
      <c r="AH132" s="1133"/>
      <c r="AI132" s="1133"/>
      <c r="AJ132" s="1134"/>
      <c r="AK132" s="1135">
        <v>4.3166382069999996</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6.3</v>
      </c>
      <c r="AB133" s="1116"/>
      <c r="AC133" s="1116"/>
      <c r="AD133" s="1116"/>
      <c r="AE133" s="1117"/>
      <c r="AF133" s="1115">
        <v>5.2</v>
      </c>
      <c r="AG133" s="1116"/>
      <c r="AH133" s="1116"/>
      <c r="AI133" s="1116"/>
      <c r="AJ133" s="1117"/>
      <c r="AK133" s="1115">
        <v>4.5999999999999996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XOZPQiSycliSY8LTf0SrODZEEQu8o9JfhDhmU4wmr2dPxAqt9c/hvBzsFhbl/LcRRcqb0g4Pj3vYMbqHiQ5g==" saltValue="68ck4cpIX0DauB8e+WlN6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39370078740157483" bottom="0.39370078740157483" header="0.19685039370078741" footer="0.19685039370078741"/>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BA70" zoomScale="85" zoomScaleNormal="85" zoomScaleSheetLayoutView="85" workbookViewId="0">
      <selection activeCell="AM95" sqref="AM9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YZpZziXsLwzpWUS3iTtfASU7x1k3dtz7h+AmRHFs20BT7lSfn4MEeSPHck2uMhxDJVTpaa+pEx4PeDoWkmIpAQ==" saltValue="lNbarRphqUrnSQ9bZySLZw==" spinCount="100000" sheet="1" objects="1" scenarios="1"/>
  <dataConsolidate/>
  <phoneticPr fontId="2"/>
  <printOptions horizontalCentered="1"/>
  <pageMargins left="0" right="0" top="0.39370078740157483" bottom="0.39370078740157483" header="0.19685039370078741" footer="0.19685039370078741"/>
  <pageSetup paperSize="8" scale="63"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7"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bY0F1xcm8mECAgeHWhMu6KBCLJef8mlKJ2t4WVHqku2r4hAPpVWKiVGfJRBdzJ8eLW2y/uRpqe7qK+vKYD2/w==" saltValue="Mxp5ps2AnmXxGJTAqZNhxA==" spinCount="100000" sheet="1" objects="1" scenarios="1"/>
  <dataConsolidate/>
  <phoneticPr fontId="2"/>
  <printOptions horizontalCentered="1"/>
  <pageMargins left="0" right="0" top="0.39370078740157483" bottom="0.39370078740157483" header="0.19685039370078741" footer="0.19685039370078741"/>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9"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2010233</v>
      </c>
      <c r="AP9" s="269">
        <v>73238</v>
      </c>
      <c r="AQ9" s="270">
        <v>72090</v>
      </c>
      <c r="AR9" s="271">
        <v>1.6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404006</v>
      </c>
      <c r="AP10" s="272">
        <v>14719</v>
      </c>
      <c r="AQ10" s="273">
        <v>9072</v>
      </c>
      <c r="AR10" s="274">
        <v>62.2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v>34863</v>
      </c>
      <c r="AP11" s="272">
        <v>1270</v>
      </c>
      <c r="AQ11" s="273">
        <v>383</v>
      </c>
      <c r="AR11" s="274">
        <v>231.6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486</v>
      </c>
      <c r="AP12" s="272" t="s">
        <v>486</v>
      </c>
      <c r="AQ12" s="273">
        <v>26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92317</v>
      </c>
      <c r="AP13" s="272">
        <v>3363</v>
      </c>
      <c r="AQ13" s="273">
        <v>2732</v>
      </c>
      <c r="AR13" s="274">
        <v>23.1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73569</v>
      </c>
      <c r="AP14" s="272">
        <v>2680</v>
      </c>
      <c r="AQ14" s="273">
        <v>1315</v>
      </c>
      <c r="AR14" s="274">
        <v>103.8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-149620</v>
      </c>
      <c r="AP15" s="272">
        <v>-5451</v>
      </c>
      <c r="AQ15" s="273">
        <v>-4107</v>
      </c>
      <c r="AR15" s="274">
        <v>32.700000000000003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2465368</v>
      </c>
      <c r="AP16" s="272">
        <v>89820</v>
      </c>
      <c r="AQ16" s="273">
        <v>81511</v>
      </c>
      <c r="AR16" s="274">
        <v>10.199999999999999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7.87</v>
      </c>
      <c r="AP21" s="286">
        <v>6.74</v>
      </c>
      <c r="AQ21" s="287">
        <v>1.1299999999999999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99.6</v>
      </c>
      <c r="AP22" s="291">
        <v>97</v>
      </c>
      <c r="AQ22" s="292">
        <v>2.6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809628</v>
      </c>
      <c r="AP32" s="300">
        <v>29497</v>
      </c>
      <c r="AQ32" s="301">
        <v>33695</v>
      </c>
      <c r="AR32" s="302">
        <v>-12.5</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222405</v>
      </c>
      <c r="AP35" s="300">
        <v>8103</v>
      </c>
      <c r="AQ35" s="301">
        <v>8394</v>
      </c>
      <c r="AR35" s="302">
        <v>-3.5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38193</v>
      </c>
      <c r="AP36" s="300">
        <v>1391</v>
      </c>
      <c r="AQ36" s="301">
        <v>1998</v>
      </c>
      <c r="AR36" s="302">
        <v>-30.4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t="s">
        <v>486</v>
      </c>
      <c r="AP37" s="300" t="s">
        <v>486</v>
      </c>
      <c r="AQ37" s="301">
        <v>1021</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v>709</v>
      </c>
      <c r="AP38" s="303">
        <v>26</v>
      </c>
      <c r="AQ38" s="304">
        <v>3</v>
      </c>
      <c r="AR38" s="292">
        <v>766.7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-96456</v>
      </c>
      <c r="AP39" s="300">
        <v>-3514</v>
      </c>
      <c r="AQ39" s="301">
        <v>-3210</v>
      </c>
      <c r="AR39" s="302">
        <v>9.5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-703134</v>
      </c>
      <c r="AP40" s="300">
        <v>-25617</v>
      </c>
      <c r="AQ40" s="301">
        <v>-26336</v>
      </c>
      <c r="AR40" s="302">
        <v>-2.7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271345</v>
      </c>
      <c r="AP41" s="300">
        <v>9886</v>
      </c>
      <c r="AQ41" s="301">
        <v>15565</v>
      </c>
      <c r="AR41" s="302">
        <v>-36.5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950831</v>
      </c>
      <c r="AN51" s="322">
        <v>32703</v>
      </c>
      <c r="AO51" s="323">
        <v>192.3</v>
      </c>
      <c r="AP51" s="324">
        <v>52068</v>
      </c>
      <c r="AQ51" s="325">
        <v>1.6</v>
      </c>
      <c r="AR51" s="326">
        <v>190.7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572826</v>
      </c>
      <c r="AN52" s="330">
        <v>19702</v>
      </c>
      <c r="AO52" s="331">
        <v>266.39999999999998</v>
      </c>
      <c r="AP52" s="332">
        <v>26936</v>
      </c>
      <c r="AQ52" s="333">
        <v>3.4</v>
      </c>
      <c r="AR52" s="334">
        <v>263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321391</v>
      </c>
      <c r="AN53" s="322">
        <v>11219</v>
      </c>
      <c r="AO53" s="323">
        <v>-65.7</v>
      </c>
      <c r="AP53" s="324">
        <v>47161</v>
      </c>
      <c r="AQ53" s="325">
        <v>-9.4</v>
      </c>
      <c r="AR53" s="326">
        <v>-56.3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240440</v>
      </c>
      <c r="AN54" s="330">
        <v>8393</v>
      </c>
      <c r="AO54" s="331">
        <v>-57.4</v>
      </c>
      <c r="AP54" s="332">
        <v>24595</v>
      </c>
      <c r="AQ54" s="333">
        <v>-8.6999999999999993</v>
      </c>
      <c r="AR54" s="334">
        <v>-48.7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787630</v>
      </c>
      <c r="AN55" s="322">
        <v>27887</v>
      </c>
      <c r="AO55" s="323">
        <v>148.6</v>
      </c>
      <c r="AP55" s="324">
        <v>43423</v>
      </c>
      <c r="AQ55" s="325">
        <v>-7.9</v>
      </c>
      <c r="AR55" s="326">
        <v>156.5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544670</v>
      </c>
      <c r="AN56" s="330">
        <v>19284</v>
      </c>
      <c r="AO56" s="331">
        <v>129.80000000000001</v>
      </c>
      <c r="AP56" s="332">
        <v>22207</v>
      </c>
      <c r="AQ56" s="333">
        <v>-9.6999999999999993</v>
      </c>
      <c r="AR56" s="334">
        <v>139.5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1003987</v>
      </c>
      <c r="AN57" s="322">
        <v>36003</v>
      </c>
      <c r="AO57" s="323">
        <v>29.1</v>
      </c>
      <c r="AP57" s="324">
        <v>45265</v>
      </c>
      <c r="AQ57" s="325">
        <v>4.2</v>
      </c>
      <c r="AR57" s="326">
        <v>24.9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711895</v>
      </c>
      <c r="AN58" s="330">
        <v>25529</v>
      </c>
      <c r="AO58" s="331">
        <v>32.4</v>
      </c>
      <c r="AP58" s="332">
        <v>22600</v>
      </c>
      <c r="AQ58" s="333">
        <v>1.8</v>
      </c>
      <c r="AR58" s="334">
        <v>30.6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2696581</v>
      </c>
      <c r="AN59" s="322">
        <v>98243</v>
      </c>
      <c r="AO59" s="323">
        <v>172.9</v>
      </c>
      <c r="AP59" s="324">
        <v>54621</v>
      </c>
      <c r="AQ59" s="325">
        <v>20.7</v>
      </c>
      <c r="AR59" s="326">
        <v>152.19999999999999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1275047</v>
      </c>
      <c r="AN60" s="330">
        <v>46453</v>
      </c>
      <c r="AO60" s="331">
        <v>82</v>
      </c>
      <c r="AP60" s="332">
        <v>30892</v>
      </c>
      <c r="AQ60" s="333">
        <v>36.700000000000003</v>
      </c>
      <c r="AR60" s="334">
        <v>45.3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1152084</v>
      </c>
      <c r="AN61" s="337">
        <v>41211</v>
      </c>
      <c r="AO61" s="338">
        <v>95.4</v>
      </c>
      <c r="AP61" s="339">
        <v>48508</v>
      </c>
      <c r="AQ61" s="340">
        <v>1.8</v>
      </c>
      <c r="AR61" s="326">
        <v>93.6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668976</v>
      </c>
      <c r="AN62" s="330">
        <v>23872</v>
      </c>
      <c r="AO62" s="331">
        <v>90.6</v>
      </c>
      <c r="AP62" s="332">
        <v>25446</v>
      </c>
      <c r="AQ62" s="333">
        <v>4.7</v>
      </c>
      <c r="AR62" s="334">
        <v>85.9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xNI+bOFq1OveXdkeWkYmRRwCOMVdxuHSyoejEwJIcWtd5azi5cEKoboQ4pA5VVaU5uxLCKx5LMhhZMwiXx3wQ==" saltValue="oYBzG0eNGYJHintoaZ5D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 right="0" top="0.39370078740157483" bottom="0.39370078740157483" header="0.19685039370078741" footer="0.19685039370078741"/>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uyWwK123d1EleJYCUXksKK8DNuPTFnrsZdrnq4l9+i1aYTMoN+dj3kBuswtmhmdgxIyYXGmUzu2plBIbDd1d7w==" saltValue="0I1dzOnKs5uEMxA3Mji56w=="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D1"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PPJF9sx+9hNCreeJUX4GxqSBLmYzb6LelQSMx9IQ4yVqRt+u1SxAPooaZQ6ATV7AuaOWmV3yjAVfD6CUlbre+Q==" saltValue="FpKnPY60IToUF9HuC/9OuQ=="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45"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12.75</v>
      </c>
      <c r="G47" s="12">
        <v>16.89</v>
      </c>
      <c r="H47" s="12">
        <v>18.96</v>
      </c>
      <c r="I47" s="12">
        <v>18.829999999999998</v>
      </c>
      <c r="J47" s="13">
        <v>18.399999999999999</v>
      </c>
    </row>
    <row r="48" spans="2:10" ht="57.75" customHeight="1" x14ac:dyDescent="0.15">
      <c r="B48" s="14"/>
      <c r="C48" s="1177" t="s">
        <v>4</v>
      </c>
      <c r="D48" s="1177"/>
      <c r="E48" s="1178"/>
      <c r="F48" s="15">
        <v>3.77</v>
      </c>
      <c r="G48" s="16">
        <v>6.41</v>
      </c>
      <c r="H48" s="16">
        <v>6.72</v>
      </c>
      <c r="I48" s="16">
        <v>5.7</v>
      </c>
      <c r="J48" s="17">
        <v>5.84</v>
      </c>
    </row>
    <row r="49" spans="2:10" ht="57.75" customHeight="1" thickBot="1" x14ac:dyDescent="0.2">
      <c r="B49" s="18"/>
      <c r="C49" s="1179" t="s">
        <v>5</v>
      </c>
      <c r="D49" s="1179"/>
      <c r="E49" s="1180"/>
      <c r="F49" s="19" t="s">
        <v>529</v>
      </c>
      <c r="G49" s="20">
        <v>4.8899999999999997</v>
      </c>
      <c r="H49" s="20" t="s">
        <v>530</v>
      </c>
      <c r="I49" s="20" t="s">
        <v>531</v>
      </c>
      <c r="J49" s="21" t="s">
        <v>532</v>
      </c>
    </row>
    <row r="50" spans="2:10" x14ac:dyDescent="0.15"/>
  </sheetData>
  <sheetProtection algorithmName="SHA-512" hashValue="pA6PjTKI4GugvCeAPwB9LXYgOtCNvFgKkLcyAZdh2V4R9e/IcWJgz02BrQzRAJ2uqSasTCTAPaN5dR3WLJZk1Q==" saltValue="Gd7fWHkagdlewnTlY7izgg=="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533</v>
      </c>
      <c r="D34" s="1187"/>
      <c r="E34" s="1188"/>
      <c r="F34" s="32">
        <v>19.399999999999999</v>
      </c>
      <c r="G34" s="33">
        <v>17.7</v>
      </c>
      <c r="H34" s="33">
        <v>17.88</v>
      </c>
      <c r="I34" s="33">
        <v>17.27</v>
      </c>
      <c r="J34" s="34">
        <v>17.37</v>
      </c>
      <c r="K34" s="22"/>
      <c r="L34" s="22"/>
      <c r="M34" s="22"/>
      <c r="N34" s="22"/>
      <c r="O34" s="22"/>
      <c r="P34" s="22"/>
    </row>
    <row r="35" spans="1:16" ht="39" customHeight="1" x14ac:dyDescent="0.15">
      <c r="A35" s="22"/>
      <c r="B35" s="35"/>
      <c r="C35" s="1181" t="s">
        <v>534</v>
      </c>
      <c r="D35" s="1182"/>
      <c r="E35" s="1183"/>
      <c r="F35" s="36">
        <v>3.76</v>
      </c>
      <c r="G35" s="37">
        <v>6.4</v>
      </c>
      <c r="H35" s="37">
        <v>6.71</v>
      </c>
      <c r="I35" s="37">
        <v>5.7</v>
      </c>
      <c r="J35" s="38">
        <v>5.84</v>
      </c>
      <c r="K35" s="22"/>
      <c r="L35" s="22"/>
      <c r="M35" s="22"/>
      <c r="N35" s="22"/>
      <c r="O35" s="22"/>
      <c r="P35" s="22"/>
    </row>
    <row r="36" spans="1:16" ht="39" customHeight="1" x14ac:dyDescent="0.15">
      <c r="A36" s="22"/>
      <c r="B36" s="35"/>
      <c r="C36" s="1181" t="s">
        <v>535</v>
      </c>
      <c r="D36" s="1182"/>
      <c r="E36" s="1183"/>
      <c r="F36" s="36">
        <v>1.55</v>
      </c>
      <c r="G36" s="37">
        <v>1.69</v>
      </c>
      <c r="H36" s="37">
        <v>2.5299999999999998</v>
      </c>
      <c r="I36" s="37">
        <v>2.35</v>
      </c>
      <c r="J36" s="38">
        <v>2.42</v>
      </c>
      <c r="K36" s="22"/>
      <c r="L36" s="22"/>
      <c r="M36" s="22"/>
      <c r="N36" s="22"/>
      <c r="O36" s="22"/>
      <c r="P36" s="22"/>
    </row>
    <row r="37" spans="1:16" ht="39" customHeight="1" x14ac:dyDescent="0.15">
      <c r="A37" s="22"/>
      <c r="B37" s="35"/>
      <c r="C37" s="1181" t="s">
        <v>536</v>
      </c>
      <c r="D37" s="1182"/>
      <c r="E37" s="1183"/>
      <c r="F37" s="36">
        <v>0.95</v>
      </c>
      <c r="G37" s="37">
        <v>1.06</v>
      </c>
      <c r="H37" s="37">
        <v>1.21</v>
      </c>
      <c r="I37" s="37">
        <v>1.1299999999999999</v>
      </c>
      <c r="J37" s="38">
        <v>2.36</v>
      </c>
      <c r="K37" s="22"/>
      <c r="L37" s="22"/>
      <c r="M37" s="22"/>
      <c r="N37" s="22"/>
      <c r="O37" s="22"/>
      <c r="P37" s="22"/>
    </row>
    <row r="38" spans="1:16" ht="39" customHeight="1" x14ac:dyDescent="0.15">
      <c r="A38" s="22"/>
      <c r="B38" s="35"/>
      <c r="C38" s="1181" t="s">
        <v>537</v>
      </c>
      <c r="D38" s="1182"/>
      <c r="E38" s="1183"/>
      <c r="F38" s="36">
        <v>0.92</v>
      </c>
      <c r="G38" s="37">
        <v>0.63</v>
      </c>
      <c r="H38" s="37">
        <v>0.97</v>
      </c>
      <c r="I38" s="37">
        <v>0.55000000000000004</v>
      </c>
      <c r="J38" s="38">
        <v>0.61</v>
      </c>
      <c r="K38" s="22"/>
      <c r="L38" s="22"/>
      <c r="M38" s="22"/>
      <c r="N38" s="22"/>
      <c r="O38" s="22"/>
      <c r="P38" s="22"/>
    </row>
    <row r="39" spans="1:16" ht="39" customHeight="1" x14ac:dyDescent="0.15">
      <c r="A39" s="22"/>
      <c r="B39" s="35"/>
      <c r="C39" s="1181" t="s">
        <v>538</v>
      </c>
      <c r="D39" s="1182"/>
      <c r="E39" s="1183"/>
      <c r="F39" s="36">
        <v>0.09</v>
      </c>
      <c r="G39" s="37">
        <v>0.18</v>
      </c>
      <c r="H39" s="37">
        <v>0.23</v>
      </c>
      <c r="I39" s="37">
        <v>0.23</v>
      </c>
      <c r="J39" s="38">
        <v>0.27</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540</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faab15Tgmzm7VmZexcH3TtX/4xSs9f6qhugRo/Rue01nT3Gt02zbp/8G1tW0/3FYTinqCBAd7Cw/Hdxd1UWFA==" saltValue="TSZFVim+t3h7qSYOfavS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49"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989</v>
      </c>
      <c r="L45" s="60">
        <v>976</v>
      </c>
      <c r="M45" s="60">
        <v>886</v>
      </c>
      <c r="N45" s="60">
        <v>841</v>
      </c>
      <c r="O45" s="61">
        <v>810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232</v>
      </c>
      <c r="L48" s="64">
        <v>211</v>
      </c>
      <c r="M48" s="64">
        <v>215</v>
      </c>
      <c r="N48" s="64">
        <v>201</v>
      </c>
      <c r="O48" s="65">
        <v>222</v>
      </c>
      <c r="P48" s="48"/>
      <c r="Q48" s="48"/>
      <c r="R48" s="48"/>
      <c r="S48" s="48"/>
      <c r="T48" s="48"/>
      <c r="U48" s="48"/>
    </row>
    <row r="49" spans="1:21" ht="30.75" customHeight="1" x14ac:dyDescent="0.15">
      <c r="A49" s="48"/>
      <c r="B49" s="1191"/>
      <c r="C49" s="1192"/>
      <c r="D49" s="62"/>
      <c r="E49" s="1197" t="s">
        <v>14</v>
      </c>
      <c r="F49" s="1197"/>
      <c r="G49" s="1197"/>
      <c r="H49" s="1197"/>
      <c r="I49" s="1197"/>
      <c r="J49" s="1198"/>
      <c r="K49" s="63">
        <v>25</v>
      </c>
      <c r="L49" s="64">
        <v>37</v>
      </c>
      <c r="M49" s="64">
        <v>37</v>
      </c>
      <c r="N49" s="64">
        <v>38</v>
      </c>
      <c r="O49" s="65">
        <v>38</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486</v>
      </c>
      <c r="L50" s="64" t="s">
        <v>486</v>
      </c>
      <c r="M50" s="64" t="s">
        <v>486</v>
      </c>
      <c r="N50" s="64" t="s">
        <v>486</v>
      </c>
      <c r="O50" s="65" t="s">
        <v>486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486</v>
      </c>
      <c r="L51" s="64" t="s">
        <v>486</v>
      </c>
      <c r="M51" s="64" t="s">
        <v>486</v>
      </c>
      <c r="N51" s="64" t="s">
        <v>486</v>
      </c>
      <c r="O51" s="65">
        <v>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806</v>
      </c>
      <c r="L52" s="64">
        <v>831</v>
      </c>
      <c r="M52" s="64">
        <v>820</v>
      </c>
      <c r="N52" s="64">
        <v>822</v>
      </c>
      <c r="O52" s="65">
        <v>799</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440</v>
      </c>
      <c r="L53" s="69">
        <v>393</v>
      </c>
      <c r="M53" s="69">
        <v>318</v>
      </c>
      <c r="N53" s="69">
        <v>258</v>
      </c>
      <c r="O53" s="70">
        <v>272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dYe6Hu6+CZmP6Rr8HxnAyQXOAgsx5z1XQUr7OOAcTm0dZ42yR1355CrtiaQJ5EODSuOCpQWdF0/NSKyGZnP3w==" saltValue="H4zx1pROtvnPFx2trOtx4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8" scale="7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9122</v>
      </c>
      <c r="J41" s="344">
        <v>8673</v>
      </c>
      <c r="K41" s="344">
        <v>8239</v>
      </c>
      <c r="L41" s="344">
        <v>8023</v>
      </c>
      <c r="M41" s="345">
        <v>8632</v>
      </c>
    </row>
    <row r="42" spans="2:13" ht="27.75" customHeight="1" x14ac:dyDescent="0.15">
      <c r="B42" s="1222"/>
      <c r="C42" s="1223"/>
      <c r="D42" s="106"/>
      <c r="E42" s="1228" t="s">
        <v>32</v>
      </c>
      <c r="F42" s="1228"/>
      <c r="G42" s="1228"/>
      <c r="H42" s="1229"/>
      <c r="I42" s="346" t="s">
        <v>486</v>
      </c>
      <c r="J42" s="347" t="s">
        <v>486</v>
      </c>
      <c r="K42" s="347" t="s">
        <v>486</v>
      </c>
      <c r="L42" s="347" t="s">
        <v>486</v>
      </c>
      <c r="M42" s="348" t="s">
        <v>486</v>
      </c>
    </row>
    <row r="43" spans="2:13" ht="27.75" customHeight="1" x14ac:dyDescent="0.15">
      <c r="B43" s="1222"/>
      <c r="C43" s="1223"/>
      <c r="D43" s="106"/>
      <c r="E43" s="1228" t="s">
        <v>33</v>
      </c>
      <c r="F43" s="1228"/>
      <c r="G43" s="1228"/>
      <c r="H43" s="1229"/>
      <c r="I43" s="346">
        <v>3696</v>
      </c>
      <c r="J43" s="347">
        <v>3710</v>
      </c>
      <c r="K43" s="347">
        <v>3725</v>
      </c>
      <c r="L43" s="347">
        <v>3470</v>
      </c>
      <c r="M43" s="348">
        <v>3438</v>
      </c>
    </row>
    <row r="44" spans="2:13" ht="27.75" customHeight="1" x14ac:dyDescent="0.15">
      <c r="B44" s="1222"/>
      <c r="C44" s="1223"/>
      <c r="D44" s="106"/>
      <c r="E44" s="1228" t="s">
        <v>34</v>
      </c>
      <c r="F44" s="1228"/>
      <c r="G44" s="1228"/>
      <c r="H44" s="1229"/>
      <c r="I44" s="346">
        <v>404</v>
      </c>
      <c r="J44" s="347">
        <v>398</v>
      </c>
      <c r="K44" s="347">
        <v>371</v>
      </c>
      <c r="L44" s="347">
        <v>394</v>
      </c>
      <c r="M44" s="348">
        <v>388</v>
      </c>
    </row>
    <row r="45" spans="2:13" ht="27.75" customHeight="1" x14ac:dyDescent="0.15">
      <c r="B45" s="1222"/>
      <c r="C45" s="1223"/>
      <c r="D45" s="106"/>
      <c r="E45" s="1228" t="s">
        <v>35</v>
      </c>
      <c r="F45" s="1228"/>
      <c r="G45" s="1228"/>
      <c r="H45" s="1229"/>
      <c r="I45" s="346">
        <v>2367</v>
      </c>
      <c r="J45" s="347">
        <v>2448</v>
      </c>
      <c r="K45" s="347">
        <v>2418</v>
      </c>
      <c r="L45" s="347">
        <v>2365</v>
      </c>
      <c r="M45" s="348">
        <v>1828</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2034</v>
      </c>
      <c r="J50" s="347">
        <v>2385</v>
      </c>
      <c r="K50" s="347">
        <v>2580</v>
      </c>
      <c r="L50" s="347">
        <v>2638</v>
      </c>
      <c r="M50" s="348">
        <v>2468</v>
      </c>
    </row>
    <row r="51" spans="2:13" ht="27.75" customHeight="1" x14ac:dyDescent="0.15">
      <c r="B51" s="1222"/>
      <c r="C51" s="1223"/>
      <c r="D51" s="106"/>
      <c r="E51" s="1228" t="s">
        <v>42</v>
      </c>
      <c r="F51" s="1228"/>
      <c r="G51" s="1228"/>
      <c r="H51" s="1229"/>
      <c r="I51" s="346">
        <v>1981</v>
      </c>
      <c r="J51" s="347">
        <v>1876</v>
      </c>
      <c r="K51" s="347">
        <v>1779</v>
      </c>
      <c r="L51" s="347">
        <v>1783</v>
      </c>
      <c r="M51" s="348">
        <v>1651</v>
      </c>
    </row>
    <row r="52" spans="2:13" ht="27.75" customHeight="1" x14ac:dyDescent="0.15">
      <c r="B52" s="1224"/>
      <c r="C52" s="1225"/>
      <c r="D52" s="106"/>
      <c r="E52" s="1228" t="s">
        <v>43</v>
      </c>
      <c r="F52" s="1228"/>
      <c r="G52" s="1228"/>
      <c r="H52" s="1229"/>
      <c r="I52" s="346">
        <v>9170</v>
      </c>
      <c r="J52" s="347">
        <v>9060</v>
      </c>
      <c r="K52" s="347">
        <v>8690</v>
      </c>
      <c r="L52" s="347">
        <v>8887</v>
      </c>
      <c r="M52" s="348">
        <v>8469</v>
      </c>
    </row>
    <row r="53" spans="2:13" ht="27.75" customHeight="1" thickBot="1" x14ac:dyDescent="0.2">
      <c r="B53" s="1235" t="s">
        <v>19</v>
      </c>
      <c r="C53" s="1236"/>
      <c r="D53" s="110"/>
      <c r="E53" s="1237" t="s">
        <v>44</v>
      </c>
      <c r="F53" s="1237"/>
      <c r="G53" s="1237"/>
      <c r="H53" s="1238"/>
      <c r="I53" s="349">
        <v>2403</v>
      </c>
      <c r="J53" s="350">
        <v>1907</v>
      </c>
      <c r="K53" s="350">
        <v>1704</v>
      </c>
      <c r="L53" s="350">
        <v>944</v>
      </c>
      <c r="M53" s="351">
        <v>1698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q4v5QMD991m6isWr6LopuWo1rgFYCFCns3425jzZ0vX+iU8egQJTsjsvd+1iw1hbHYLP+vv0loINkF266qUwQ==" saltValue="9IyDhPgPWnl+gtbeOTqZ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8" scale="84"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1"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1273</v>
      </c>
      <c r="G55" s="352">
        <v>1283</v>
      </c>
      <c r="H55" s="353">
        <v>1286</v>
      </c>
    </row>
    <row r="56" spans="2:8" ht="52.5" customHeight="1" x14ac:dyDescent="0.15">
      <c r="B56" s="122"/>
      <c r="C56" s="1249" t="s">
        <v>47</v>
      </c>
      <c r="D56" s="1249"/>
      <c r="E56" s="1250"/>
      <c r="F56" s="354">
        <v>2</v>
      </c>
      <c r="G56" s="354">
        <v>39</v>
      </c>
      <c r="H56" s="355">
        <v>68</v>
      </c>
    </row>
    <row r="57" spans="2:8" ht="53.25" customHeight="1" x14ac:dyDescent="0.15">
      <c r="B57" s="122"/>
      <c r="C57" s="1251" t="s">
        <v>48</v>
      </c>
      <c r="D57" s="1251"/>
      <c r="E57" s="1252"/>
      <c r="F57" s="356">
        <v>538</v>
      </c>
      <c r="G57" s="356">
        <v>667</v>
      </c>
      <c r="H57" s="357">
        <v>712</v>
      </c>
    </row>
    <row r="58" spans="2:8" ht="45.75" customHeight="1" x14ac:dyDescent="0.15">
      <c r="B58" s="123"/>
      <c r="C58" s="1239" t="s">
        <v>558</v>
      </c>
      <c r="D58" s="1240"/>
      <c r="E58" s="1241"/>
      <c r="F58" s="358">
        <v>400</v>
      </c>
      <c r="G58" s="358">
        <v>500</v>
      </c>
      <c r="H58" s="359">
        <v>540</v>
      </c>
    </row>
    <row r="59" spans="2:8" ht="45.75" customHeight="1" x14ac:dyDescent="0.15">
      <c r="B59" s="123"/>
      <c r="C59" s="1239" t="s">
        <v>559</v>
      </c>
      <c r="D59" s="1240"/>
      <c r="E59" s="1241"/>
      <c r="F59" s="358">
        <v>75</v>
      </c>
      <c r="G59" s="358">
        <v>71</v>
      </c>
      <c r="H59" s="359">
        <v>67</v>
      </c>
    </row>
    <row r="60" spans="2:8" ht="45.75" customHeight="1" x14ac:dyDescent="0.15">
      <c r="B60" s="123"/>
      <c r="C60" s="1239" t="s">
        <v>560</v>
      </c>
      <c r="D60" s="1240"/>
      <c r="E60" s="1241"/>
      <c r="F60" s="358">
        <v>46</v>
      </c>
      <c r="G60" s="358">
        <v>60</v>
      </c>
      <c r="H60" s="359">
        <v>66</v>
      </c>
    </row>
    <row r="61" spans="2:8" ht="45.75" customHeight="1" x14ac:dyDescent="0.15">
      <c r="B61" s="123"/>
      <c r="C61" s="1239" t="s">
        <v>561</v>
      </c>
      <c r="D61" s="1240"/>
      <c r="E61" s="1241"/>
      <c r="F61" s="358">
        <v>11</v>
      </c>
      <c r="G61" s="358">
        <v>16</v>
      </c>
      <c r="H61" s="359">
        <v>19</v>
      </c>
    </row>
    <row r="62" spans="2:8" ht="45.75" customHeight="1" thickBot="1" x14ac:dyDescent="0.2">
      <c r="B62" s="124"/>
      <c r="C62" s="1242" t="s">
        <v>562</v>
      </c>
      <c r="D62" s="1243"/>
      <c r="E62" s="1244"/>
      <c r="F62" s="360">
        <v>0</v>
      </c>
      <c r="G62" s="360">
        <v>14</v>
      </c>
      <c r="H62" s="361">
        <v>14</v>
      </c>
    </row>
    <row r="63" spans="2:8" ht="52.5" customHeight="1" thickBot="1" x14ac:dyDescent="0.2">
      <c r="B63" s="125"/>
      <c r="C63" s="1245" t="s">
        <v>49</v>
      </c>
      <c r="D63" s="1245"/>
      <c r="E63" s="1246"/>
      <c r="F63" s="362">
        <v>1813</v>
      </c>
      <c r="G63" s="362">
        <v>1989</v>
      </c>
      <c r="H63" s="363">
        <v>2066</v>
      </c>
    </row>
    <row r="64" spans="2:8" x14ac:dyDescent="0.15"/>
  </sheetData>
  <sheetProtection algorithmName="SHA-512" hashValue="5jMEnxjvTBmSeoay48jHvcv/S7dTtyJy9UB4lRl6AQjV+zpU1f88Dhp1wRsRlM3nbYYtbeX7VtI6fv1wpzk4lA==" saltValue="nkyPbfk1z5QevMWpLLLH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35CC-42C6-4666-8ED2-EC4E39D8BE0E}">
  <sheetPr>
    <pageSetUpPr fitToPage="1"/>
  </sheetPr>
  <dimension ref="A1:DE85"/>
  <sheetViews>
    <sheetView showGridLines="0" topLeftCell="A50"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565</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566</v>
      </c>
      <c r="AO51" s="1256"/>
      <c r="AP51" s="1256"/>
      <c r="AQ51" s="1256"/>
      <c r="AR51" s="1256"/>
      <c r="AS51" s="1256"/>
      <c r="AT51" s="1256"/>
      <c r="AU51" s="1256"/>
      <c r="AV51" s="1256"/>
      <c r="AW51" s="1256"/>
      <c r="AX51" s="1256"/>
      <c r="AY51" s="1256"/>
      <c r="AZ51" s="1256"/>
      <c r="BA51" s="1256"/>
      <c r="BB51" s="1256" t="s">
        <v>567</v>
      </c>
      <c r="BC51" s="1256"/>
      <c r="BD51" s="1256"/>
      <c r="BE51" s="1256"/>
      <c r="BF51" s="1256"/>
      <c r="BG51" s="1256"/>
      <c r="BH51" s="1256"/>
      <c r="BI51" s="1256"/>
      <c r="BJ51" s="1256"/>
      <c r="BK51" s="1256"/>
      <c r="BL51" s="1256"/>
      <c r="BM51" s="1256"/>
      <c r="BN51" s="1256"/>
      <c r="BO51" s="1256"/>
      <c r="BP51" s="1253">
        <v>40.6</v>
      </c>
      <c r="BQ51" s="1253"/>
      <c r="BR51" s="1253"/>
      <c r="BS51" s="1253"/>
      <c r="BT51" s="1253"/>
      <c r="BU51" s="1253"/>
      <c r="BV51" s="1253"/>
      <c r="BW51" s="1253"/>
      <c r="BX51" s="1253">
        <v>30.6</v>
      </c>
      <c r="BY51" s="1253"/>
      <c r="BZ51" s="1253"/>
      <c r="CA51" s="1253"/>
      <c r="CB51" s="1253"/>
      <c r="CC51" s="1253"/>
      <c r="CD51" s="1253"/>
      <c r="CE51" s="1253"/>
      <c r="CF51" s="1253">
        <v>28.3</v>
      </c>
      <c r="CG51" s="1253"/>
      <c r="CH51" s="1253"/>
      <c r="CI51" s="1253"/>
      <c r="CJ51" s="1253"/>
      <c r="CK51" s="1253"/>
      <c r="CL51" s="1253"/>
      <c r="CM51" s="1253"/>
      <c r="CN51" s="1253">
        <v>15.4</v>
      </c>
      <c r="CO51" s="1253"/>
      <c r="CP51" s="1253"/>
      <c r="CQ51" s="1253"/>
      <c r="CR51" s="1253"/>
      <c r="CS51" s="1253"/>
      <c r="CT51" s="1253"/>
      <c r="CU51" s="1253"/>
      <c r="CV51" s="1253">
        <v>27</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568</v>
      </c>
      <c r="BC53" s="1256"/>
      <c r="BD53" s="1256"/>
      <c r="BE53" s="1256"/>
      <c r="BF53" s="1256"/>
      <c r="BG53" s="1256"/>
      <c r="BH53" s="1256"/>
      <c r="BI53" s="1256"/>
      <c r="BJ53" s="1256"/>
      <c r="BK53" s="1256"/>
      <c r="BL53" s="1256"/>
      <c r="BM53" s="1256"/>
      <c r="BN53" s="1256"/>
      <c r="BO53" s="1256"/>
      <c r="BP53" s="1253">
        <v>76.900000000000006</v>
      </c>
      <c r="BQ53" s="1253"/>
      <c r="BR53" s="1253"/>
      <c r="BS53" s="1253"/>
      <c r="BT53" s="1253"/>
      <c r="BU53" s="1253"/>
      <c r="BV53" s="1253"/>
      <c r="BW53" s="1253"/>
      <c r="BX53" s="1253">
        <v>78.2</v>
      </c>
      <c r="BY53" s="1253"/>
      <c r="BZ53" s="1253"/>
      <c r="CA53" s="1253"/>
      <c r="CB53" s="1253"/>
      <c r="CC53" s="1253"/>
      <c r="CD53" s="1253"/>
      <c r="CE53" s="1253"/>
      <c r="CF53" s="1253">
        <v>79.2</v>
      </c>
      <c r="CG53" s="1253"/>
      <c r="CH53" s="1253"/>
      <c r="CI53" s="1253"/>
      <c r="CJ53" s="1253"/>
      <c r="CK53" s="1253"/>
      <c r="CL53" s="1253"/>
      <c r="CM53" s="1253"/>
      <c r="CN53" s="1253">
        <v>79.900000000000006</v>
      </c>
      <c r="CO53" s="1253"/>
      <c r="CP53" s="1253"/>
      <c r="CQ53" s="1253"/>
      <c r="CR53" s="1253"/>
      <c r="CS53" s="1253"/>
      <c r="CT53" s="1253"/>
      <c r="CU53" s="1253"/>
      <c r="CV53" s="1253">
        <v>78.2</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569</v>
      </c>
      <c r="AO55" s="1258"/>
      <c r="AP55" s="1258"/>
      <c r="AQ55" s="1258"/>
      <c r="AR55" s="1258"/>
      <c r="AS55" s="1258"/>
      <c r="AT55" s="1258"/>
      <c r="AU55" s="1258"/>
      <c r="AV55" s="1258"/>
      <c r="AW55" s="1258"/>
      <c r="AX55" s="1258"/>
      <c r="AY55" s="1258"/>
      <c r="AZ55" s="1258"/>
      <c r="BA55" s="1258"/>
      <c r="BB55" s="1256" t="s">
        <v>567</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568</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570</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573</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565</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566</v>
      </c>
      <c r="AO73" s="1256"/>
      <c r="AP73" s="1256"/>
      <c r="AQ73" s="1256"/>
      <c r="AR73" s="1256"/>
      <c r="AS73" s="1256"/>
      <c r="AT73" s="1256"/>
      <c r="AU73" s="1256"/>
      <c r="AV73" s="1256"/>
      <c r="AW73" s="1256"/>
      <c r="AX73" s="1256"/>
      <c r="AY73" s="1256"/>
      <c r="AZ73" s="1256"/>
      <c r="BA73" s="1256"/>
      <c r="BB73" s="1256" t="s">
        <v>567</v>
      </c>
      <c r="BC73" s="1256"/>
      <c r="BD73" s="1256"/>
      <c r="BE73" s="1256"/>
      <c r="BF73" s="1256"/>
      <c r="BG73" s="1256"/>
      <c r="BH73" s="1256"/>
      <c r="BI73" s="1256"/>
      <c r="BJ73" s="1256"/>
      <c r="BK73" s="1256"/>
      <c r="BL73" s="1256"/>
      <c r="BM73" s="1256"/>
      <c r="BN73" s="1256"/>
      <c r="BO73" s="1256"/>
      <c r="BP73" s="1253">
        <v>40.6</v>
      </c>
      <c r="BQ73" s="1253"/>
      <c r="BR73" s="1253"/>
      <c r="BS73" s="1253"/>
      <c r="BT73" s="1253"/>
      <c r="BU73" s="1253"/>
      <c r="BV73" s="1253"/>
      <c r="BW73" s="1253"/>
      <c r="BX73" s="1253">
        <v>30.6</v>
      </c>
      <c r="BY73" s="1253"/>
      <c r="BZ73" s="1253"/>
      <c r="CA73" s="1253"/>
      <c r="CB73" s="1253"/>
      <c r="CC73" s="1253"/>
      <c r="CD73" s="1253"/>
      <c r="CE73" s="1253"/>
      <c r="CF73" s="1253">
        <v>28.3</v>
      </c>
      <c r="CG73" s="1253"/>
      <c r="CH73" s="1253"/>
      <c r="CI73" s="1253"/>
      <c r="CJ73" s="1253"/>
      <c r="CK73" s="1253"/>
      <c r="CL73" s="1253"/>
      <c r="CM73" s="1253"/>
      <c r="CN73" s="1253">
        <v>15.4</v>
      </c>
      <c r="CO73" s="1253"/>
      <c r="CP73" s="1253"/>
      <c r="CQ73" s="1253"/>
      <c r="CR73" s="1253"/>
      <c r="CS73" s="1253"/>
      <c r="CT73" s="1253"/>
      <c r="CU73" s="1253"/>
      <c r="CV73" s="1253">
        <v>27</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571</v>
      </c>
      <c r="BC75" s="1256"/>
      <c r="BD75" s="1256"/>
      <c r="BE75" s="1256"/>
      <c r="BF75" s="1256"/>
      <c r="BG75" s="1256"/>
      <c r="BH75" s="1256"/>
      <c r="BI75" s="1256"/>
      <c r="BJ75" s="1256"/>
      <c r="BK75" s="1256"/>
      <c r="BL75" s="1256"/>
      <c r="BM75" s="1256"/>
      <c r="BN75" s="1256"/>
      <c r="BO75" s="1256"/>
      <c r="BP75" s="1253">
        <v>6.9</v>
      </c>
      <c r="BQ75" s="1253"/>
      <c r="BR75" s="1253"/>
      <c r="BS75" s="1253"/>
      <c r="BT75" s="1253"/>
      <c r="BU75" s="1253"/>
      <c r="BV75" s="1253"/>
      <c r="BW75" s="1253"/>
      <c r="BX75" s="1253">
        <v>6.8</v>
      </c>
      <c r="BY75" s="1253"/>
      <c r="BZ75" s="1253"/>
      <c r="CA75" s="1253"/>
      <c r="CB75" s="1253"/>
      <c r="CC75" s="1253"/>
      <c r="CD75" s="1253"/>
      <c r="CE75" s="1253"/>
      <c r="CF75" s="1253">
        <v>6.3</v>
      </c>
      <c r="CG75" s="1253"/>
      <c r="CH75" s="1253"/>
      <c r="CI75" s="1253"/>
      <c r="CJ75" s="1253"/>
      <c r="CK75" s="1253"/>
      <c r="CL75" s="1253"/>
      <c r="CM75" s="1253"/>
      <c r="CN75" s="1253">
        <v>5.2</v>
      </c>
      <c r="CO75" s="1253"/>
      <c r="CP75" s="1253"/>
      <c r="CQ75" s="1253"/>
      <c r="CR75" s="1253"/>
      <c r="CS75" s="1253"/>
      <c r="CT75" s="1253"/>
      <c r="CU75" s="1253"/>
      <c r="CV75" s="1253">
        <v>4.5999999999999996</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569</v>
      </c>
      <c r="AO77" s="1258"/>
      <c r="AP77" s="1258"/>
      <c r="AQ77" s="1258"/>
      <c r="AR77" s="1258"/>
      <c r="AS77" s="1258"/>
      <c r="AT77" s="1258"/>
      <c r="AU77" s="1258"/>
      <c r="AV77" s="1258"/>
      <c r="AW77" s="1258"/>
      <c r="AX77" s="1258"/>
      <c r="AY77" s="1258"/>
      <c r="AZ77" s="1258"/>
      <c r="BA77" s="1258"/>
      <c r="BB77" s="1256" t="s">
        <v>567</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571</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TMciwPbTYEgBMFF6NfY8q4U6xRCqCbGAA0iuTbCqtcZKpBP4NXoYMwsjqFJjMceoPv9Ydv6X0tb1D/v/yMVQMA==" saltValue="2qxOZhHmQ/fvCY+38GxSD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7A54D-EEA3-49DD-8DDD-11129B022222}">
  <sheetPr>
    <pageSetUpPr fitToPage="1"/>
  </sheetPr>
  <dimension ref="A1:DR125"/>
  <sheetViews>
    <sheetView showGridLines="0" topLeftCell="A91" zoomScale="85" zoomScaleNormal="8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ZJew/K5uhRPCS2SVB2RMyYq+Brbh8ZNpnOaEdsKIXD/G1HyeFXJza9Ol6BibluSHI/m23b27X0RIesg6mTB1wA==" saltValue="g6JTLSINphL4AZnEjkURA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9E777-4985-4767-88E9-6CADE2DD88D3}">
  <sheetPr>
    <pageSetUpPr fitToPage="1"/>
  </sheetPr>
  <dimension ref="A1:DR125"/>
  <sheetViews>
    <sheetView showGridLines="0" tabSelected="1" topLeftCell="A71"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vYVsd7CyxcJE8gNyXKBNFL1rQ5tMelOjFALT5DcmA49N+wb5/RKziwQ0PVakbWQTUYzaVqt4qea5hAsqvYP9wg==" saltValue="rgdsVvOyqO6B3yuqpYpwl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32703</v>
      </c>
      <c r="E3" s="144"/>
      <c r="F3" s="145">
        <v>52068</v>
      </c>
      <c r="G3" s="146"/>
      <c r="H3" s="147"/>
    </row>
    <row r="4" spans="1:8" x14ac:dyDescent="0.15">
      <c r="A4" s="148"/>
      <c r="B4" s="149"/>
      <c r="C4" s="150"/>
      <c r="D4" s="151">
        <v>19702</v>
      </c>
      <c r="E4" s="152"/>
      <c r="F4" s="153">
        <v>26936</v>
      </c>
      <c r="G4" s="154"/>
      <c r="H4" s="155"/>
    </row>
    <row r="5" spans="1:8" x14ac:dyDescent="0.15">
      <c r="A5" s="136" t="s">
        <v>518</v>
      </c>
      <c r="B5" s="141"/>
      <c r="C5" s="142"/>
      <c r="D5" s="143">
        <v>11219</v>
      </c>
      <c r="E5" s="144"/>
      <c r="F5" s="145">
        <v>47161</v>
      </c>
      <c r="G5" s="146"/>
      <c r="H5" s="147"/>
    </row>
    <row r="6" spans="1:8" x14ac:dyDescent="0.15">
      <c r="A6" s="148"/>
      <c r="B6" s="149"/>
      <c r="C6" s="150"/>
      <c r="D6" s="151">
        <v>8393</v>
      </c>
      <c r="E6" s="152"/>
      <c r="F6" s="153">
        <v>24595</v>
      </c>
      <c r="G6" s="154"/>
      <c r="H6" s="155"/>
    </row>
    <row r="7" spans="1:8" x14ac:dyDescent="0.15">
      <c r="A7" s="136" t="s">
        <v>519</v>
      </c>
      <c r="B7" s="141"/>
      <c r="C7" s="142"/>
      <c r="D7" s="143">
        <v>27887</v>
      </c>
      <c r="E7" s="144"/>
      <c r="F7" s="145">
        <v>43423</v>
      </c>
      <c r="G7" s="146"/>
      <c r="H7" s="147"/>
    </row>
    <row r="8" spans="1:8" x14ac:dyDescent="0.15">
      <c r="A8" s="148"/>
      <c r="B8" s="149"/>
      <c r="C8" s="150"/>
      <c r="D8" s="151">
        <v>19284</v>
      </c>
      <c r="E8" s="152"/>
      <c r="F8" s="153">
        <v>22207</v>
      </c>
      <c r="G8" s="154"/>
      <c r="H8" s="155"/>
    </row>
    <row r="9" spans="1:8" x14ac:dyDescent="0.15">
      <c r="A9" s="136" t="s">
        <v>520</v>
      </c>
      <c r="B9" s="141"/>
      <c r="C9" s="142"/>
      <c r="D9" s="143">
        <v>36003</v>
      </c>
      <c r="E9" s="144"/>
      <c r="F9" s="145">
        <v>45265</v>
      </c>
      <c r="G9" s="146"/>
      <c r="H9" s="147"/>
    </row>
    <row r="10" spans="1:8" x14ac:dyDescent="0.15">
      <c r="A10" s="148"/>
      <c r="B10" s="149"/>
      <c r="C10" s="150"/>
      <c r="D10" s="151">
        <v>25529</v>
      </c>
      <c r="E10" s="152"/>
      <c r="F10" s="153">
        <v>22600</v>
      </c>
      <c r="G10" s="154"/>
      <c r="H10" s="155"/>
    </row>
    <row r="11" spans="1:8" x14ac:dyDescent="0.15">
      <c r="A11" s="136" t="s">
        <v>521</v>
      </c>
      <c r="B11" s="141"/>
      <c r="C11" s="142"/>
      <c r="D11" s="143">
        <v>98243</v>
      </c>
      <c r="E11" s="144"/>
      <c r="F11" s="145">
        <v>54621</v>
      </c>
      <c r="G11" s="146"/>
      <c r="H11" s="147"/>
    </row>
    <row r="12" spans="1:8" x14ac:dyDescent="0.15">
      <c r="A12" s="148"/>
      <c r="B12" s="149"/>
      <c r="C12" s="156"/>
      <c r="D12" s="151">
        <v>46453</v>
      </c>
      <c r="E12" s="152"/>
      <c r="F12" s="153">
        <v>30892</v>
      </c>
      <c r="G12" s="154"/>
      <c r="H12" s="155"/>
    </row>
    <row r="13" spans="1:8" x14ac:dyDescent="0.15">
      <c r="A13" s="136"/>
      <c r="B13" s="141"/>
      <c r="C13" s="157"/>
      <c r="D13" s="158">
        <v>41211</v>
      </c>
      <c r="E13" s="159"/>
      <c r="F13" s="160">
        <v>48508</v>
      </c>
      <c r="G13" s="161"/>
      <c r="H13" s="147"/>
    </row>
    <row r="14" spans="1:8" x14ac:dyDescent="0.15">
      <c r="A14" s="148"/>
      <c r="B14" s="149"/>
      <c r="C14" s="150"/>
      <c r="D14" s="151">
        <v>23872</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3.77</v>
      </c>
      <c r="C19" s="162">
        <f>ROUND(VALUE(SUBSTITUTE(実質収支比率等に係る経年分析!G$48,"▲","-")),2)</f>
        <v>6.41</v>
      </c>
      <c r="D19" s="162">
        <f>ROUND(VALUE(SUBSTITUTE(実質収支比率等に係る経年分析!H$48,"▲","-")),2)</f>
        <v>6.72</v>
      </c>
      <c r="E19" s="162">
        <f>ROUND(VALUE(SUBSTITUTE(実質収支比率等に係る経年分析!I$48,"▲","-")),2)</f>
        <v>5.7</v>
      </c>
      <c r="F19" s="162">
        <f>ROUND(VALUE(SUBSTITUTE(実質収支比率等に係る経年分析!J$48,"▲","-")),2)</f>
        <v>5.84</v>
      </c>
    </row>
    <row r="20" spans="1:11" x14ac:dyDescent="0.15">
      <c r="A20" s="162" t="s">
        <v>53</v>
      </c>
      <c r="B20" s="162">
        <f>ROUND(VALUE(SUBSTITUTE(実質収支比率等に係る経年分析!F$47,"▲","-")),2)</f>
        <v>12.75</v>
      </c>
      <c r="C20" s="162">
        <f>ROUND(VALUE(SUBSTITUTE(実質収支比率等に係る経年分析!G$47,"▲","-")),2)</f>
        <v>16.89</v>
      </c>
      <c r="D20" s="162">
        <f>ROUND(VALUE(SUBSTITUTE(実質収支比率等に係る経年分析!H$47,"▲","-")),2)</f>
        <v>18.96</v>
      </c>
      <c r="E20" s="162">
        <f>ROUND(VALUE(SUBSTITUTE(実質収支比率等に係る経年分析!I$47,"▲","-")),2)</f>
        <v>18.829999999999998</v>
      </c>
      <c r="F20" s="162">
        <f>ROUND(VALUE(SUBSTITUTE(実質収支比率等に係る経年分析!J$47,"▲","-")),2)</f>
        <v>18.399999999999999</v>
      </c>
    </row>
    <row r="21" spans="1:11" x14ac:dyDescent="0.15">
      <c r="A21" s="162" t="s">
        <v>54</v>
      </c>
      <c r="B21" s="162">
        <f>IF(ISNUMBER(VALUE(SUBSTITUTE(実質収支比率等に係る経年分析!F$49,"▲","-"))),ROUND(VALUE(SUBSTITUTE(実質収支比率等に係る経年分析!F$49,"▲","-")),2),NA())</f>
        <v>-2.29</v>
      </c>
      <c r="C21" s="162">
        <f>IF(ISNUMBER(VALUE(SUBSTITUTE(実質収支比率等に係る経年分析!G$49,"▲","-"))),ROUND(VALUE(SUBSTITUTE(実質収支比率等に係る経年分析!G$49,"▲","-")),2),NA())</f>
        <v>4.8899999999999997</v>
      </c>
      <c r="D21" s="162">
        <f>IF(ISNUMBER(VALUE(SUBSTITUTE(実質収支比率等に係る経年分析!H$49,"▲","-"))),ROUND(VALUE(SUBSTITUTE(実質収支比率等に係る経年分析!H$49,"▲","-")),2),NA())</f>
        <v>-4.26</v>
      </c>
      <c r="E21" s="162">
        <f>IF(ISNUMBER(VALUE(SUBSTITUTE(実質収支比率等に係る経年分析!I$49,"▲","-"))),ROUND(VALUE(SUBSTITUTE(実質収支比率等に係る経年分析!I$49,"▲","-")),2),NA())</f>
        <v>-6.63</v>
      </c>
      <c r="F21" s="162">
        <f>IF(ISNUMBER(VALUE(SUBSTITUTE(実質収支比率等に係る経年分析!J$49,"▲","-"))),ROUND(VALUE(SUBSTITUTE(実質収支比率等に係る経年分析!J$49,"▲","-")),2),NA())</f>
        <v>-4.4000000000000004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0.27</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0.92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0.63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0.97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0.55000000000000004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0.61</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1.1299999999999999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2.36</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2.5299999999999998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2.35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2.42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6.71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5.84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19.399999999999999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17.88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17.27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17.37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806</v>
      </c>
      <c r="E42" s="164"/>
      <c r="F42" s="164"/>
      <c r="G42" s="164">
        <f>'実質公債費比率（分子）の構造'!L$52</f>
        <v>831</v>
      </c>
      <c r="H42" s="164"/>
      <c r="I42" s="164"/>
      <c r="J42" s="164">
        <f>'実質公債費比率（分子）の構造'!M$52</f>
        <v>820</v>
      </c>
      <c r="K42" s="164"/>
      <c r="L42" s="164"/>
      <c r="M42" s="164">
        <f>'実質公債費比率（分子）の構造'!N$52</f>
        <v>822</v>
      </c>
      <c r="N42" s="164"/>
      <c r="O42" s="164"/>
      <c r="P42" s="164">
        <f>'実質公債費比率（分子）の構造'!O$52</f>
        <v>799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1</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25</v>
      </c>
      <c r="C45" s="164"/>
      <c r="D45" s="164"/>
      <c r="E45" s="164">
        <f>'実質公債費比率（分子）の構造'!L$49</f>
        <v>37</v>
      </c>
      <c r="F45" s="164"/>
      <c r="G45" s="164"/>
      <c r="H45" s="164">
        <f>'実質公債費比率（分子）の構造'!M$49</f>
        <v>37</v>
      </c>
      <c r="I45" s="164"/>
      <c r="J45" s="164"/>
      <c r="K45" s="164">
        <f>'実質公債費比率（分子）の構造'!N$49</f>
        <v>38</v>
      </c>
      <c r="L45" s="164"/>
      <c r="M45" s="164"/>
      <c r="N45" s="164">
        <f>'実質公債費比率（分子）の構造'!O$49</f>
        <v>38</v>
      </c>
      <c r="O45" s="164"/>
      <c r="P45" s="164"/>
    </row>
    <row r="46" spans="1:16" x14ac:dyDescent="0.15">
      <c r="A46" s="164" t="s">
        <v>64</v>
      </c>
      <c r="B46" s="164">
        <f>'実質公債費比率（分子）の構造'!K$48</f>
        <v>232</v>
      </c>
      <c r="C46" s="164"/>
      <c r="D46" s="164"/>
      <c r="E46" s="164">
        <f>'実質公債費比率（分子）の構造'!L$48</f>
        <v>211</v>
      </c>
      <c r="F46" s="164"/>
      <c r="G46" s="164"/>
      <c r="H46" s="164">
        <f>'実質公債費比率（分子）の構造'!M$48</f>
        <v>215</v>
      </c>
      <c r="I46" s="164"/>
      <c r="J46" s="164"/>
      <c r="K46" s="164">
        <f>'実質公債費比率（分子）の構造'!N$48</f>
        <v>201</v>
      </c>
      <c r="L46" s="164"/>
      <c r="M46" s="164"/>
      <c r="N46" s="164">
        <f>'実質公債費比率（分子）の構造'!O$48</f>
        <v>222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989</v>
      </c>
      <c r="C49" s="164"/>
      <c r="D49" s="164"/>
      <c r="E49" s="164">
        <f>'実質公債費比率（分子）の構造'!L$45</f>
        <v>976</v>
      </c>
      <c r="F49" s="164"/>
      <c r="G49" s="164"/>
      <c r="H49" s="164">
        <f>'実質公債費比率（分子）の構造'!M$45</f>
        <v>886</v>
      </c>
      <c r="I49" s="164"/>
      <c r="J49" s="164"/>
      <c r="K49" s="164">
        <f>'実質公債費比率（分子）の構造'!N$45</f>
        <v>841</v>
      </c>
      <c r="L49" s="164"/>
      <c r="M49" s="164"/>
      <c r="N49" s="164">
        <f>'実質公債費比率（分子）の構造'!O$45</f>
        <v>810</v>
      </c>
      <c r="O49" s="164"/>
      <c r="P49" s="164"/>
    </row>
    <row r="50" spans="1:16" x14ac:dyDescent="0.15">
      <c r="A50" s="164" t="s">
        <v>67</v>
      </c>
      <c r="B50" s="164" t="e">
        <f>NA()</f>
        <v>#N/A</v>
      </c>
      <c r="C50" s="164">
        <f>IF(ISNUMBER('実質公債費比率（分子）の構造'!K$53),'実質公債費比率（分子）の構造'!K$53,NA())</f>
        <v>440</v>
      </c>
      <c r="D50" s="164" t="e">
        <f>NA()</f>
        <v>#N/A</v>
      </c>
      <c r="E50" s="164" t="e">
        <f>NA()</f>
        <v>#N/A</v>
      </c>
      <c r="F50" s="164">
        <f>IF(ISNUMBER('実質公債費比率（分子）の構造'!L$53),'実質公債費比率（分子）の構造'!L$53,NA())</f>
        <v>393</v>
      </c>
      <c r="G50" s="164" t="e">
        <f>NA()</f>
        <v>#N/A</v>
      </c>
      <c r="H50" s="164" t="e">
        <f>NA()</f>
        <v>#N/A</v>
      </c>
      <c r="I50" s="164">
        <f>IF(ISNUMBER('実質公債費比率（分子）の構造'!M$53),'実質公債費比率（分子）の構造'!M$53,NA())</f>
        <v>318</v>
      </c>
      <c r="J50" s="164" t="e">
        <f>NA()</f>
        <v>#N/A</v>
      </c>
      <c r="K50" s="164" t="e">
        <f>NA()</f>
        <v>#N/A</v>
      </c>
      <c r="L50" s="164">
        <f>IF(ISNUMBER('実質公債費比率（分子）の構造'!N$53),'実質公債費比率（分子）の構造'!N$53,NA())</f>
        <v>258</v>
      </c>
      <c r="M50" s="164" t="e">
        <f>NA()</f>
        <v>#N/A</v>
      </c>
      <c r="N50" s="164" t="e">
        <f>NA()</f>
        <v>#N/A</v>
      </c>
      <c r="O50" s="164">
        <f>IF(ISNUMBER('実質公債費比率（分子）の構造'!O$53),'実質公債費比率（分子）の構造'!O$53,NA())</f>
        <v>272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9170</v>
      </c>
      <c r="E56" s="163"/>
      <c r="F56" s="163"/>
      <c r="G56" s="163">
        <f>'将来負担比率（分子）の構造'!J$52</f>
        <v>9060</v>
      </c>
      <c r="H56" s="163"/>
      <c r="I56" s="163"/>
      <c r="J56" s="163">
        <f>'将来負担比率（分子）の構造'!K$52</f>
        <v>8690</v>
      </c>
      <c r="K56" s="163"/>
      <c r="L56" s="163"/>
      <c r="M56" s="163">
        <f>'将来負担比率（分子）の構造'!L$52</f>
        <v>8887</v>
      </c>
      <c r="N56" s="163"/>
      <c r="O56" s="163"/>
      <c r="P56" s="163">
        <f>'将来負担比率（分子）の構造'!M$52</f>
        <v>8469</v>
      </c>
    </row>
    <row r="57" spans="1:16" x14ac:dyDescent="0.15">
      <c r="A57" s="163" t="s">
        <v>42</v>
      </c>
      <c r="B57" s="163"/>
      <c r="C57" s="163"/>
      <c r="D57" s="163">
        <f>'将来負担比率（分子）の構造'!I$51</f>
        <v>1981</v>
      </c>
      <c r="E57" s="163"/>
      <c r="F57" s="163"/>
      <c r="G57" s="163">
        <f>'将来負担比率（分子）の構造'!J$51</f>
        <v>1876</v>
      </c>
      <c r="H57" s="163"/>
      <c r="I57" s="163"/>
      <c r="J57" s="163">
        <f>'将来負担比率（分子）の構造'!K$51</f>
        <v>1779</v>
      </c>
      <c r="K57" s="163"/>
      <c r="L57" s="163"/>
      <c r="M57" s="163">
        <f>'将来負担比率（分子）の構造'!L$51</f>
        <v>1783</v>
      </c>
      <c r="N57" s="163"/>
      <c r="O57" s="163"/>
      <c r="P57" s="163">
        <f>'将来負担比率（分子）の構造'!M$51</f>
        <v>1651</v>
      </c>
    </row>
    <row r="58" spans="1:16" x14ac:dyDescent="0.15">
      <c r="A58" s="163" t="s">
        <v>41</v>
      </c>
      <c r="B58" s="163"/>
      <c r="C58" s="163"/>
      <c r="D58" s="163">
        <f>'将来負担比率（分子）の構造'!I$50</f>
        <v>2034</v>
      </c>
      <c r="E58" s="163"/>
      <c r="F58" s="163"/>
      <c r="G58" s="163">
        <f>'将来負担比率（分子）の構造'!J$50</f>
        <v>2385</v>
      </c>
      <c r="H58" s="163"/>
      <c r="I58" s="163"/>
      <c r="J58" s="163">
        <f>'将来負担比率（分子）の構造'!K$50</f>
        <v>2580</v>
      </c>
      <c r="K58" s="163"/>
      <c r="L58" s="163"/>
      <c r="M58" s="163">
        <f>'将来負担比率（分子）の構造'!L$50</f>
        <v>2638</v>
      </c>
      <c r="N58" s="163"/>
      <c r="O58" s="163"/>
      <c r="P58" s="163">
        <f>'将来負担比率（分子）の構造'!M$50</f>
        <v>2468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2367</v>
      </c>
      <c r="C62" s="163"/>
      <c r="D62" s="163"/>
      <c r="E62" s="163">
        <f>'将来負担比率（分子）の構造'!J$45</f>
        <v>2448</v>
      </c>
      <c r="F62" s="163"/>
      <c r="G62" s="163"/>
      <c r="H62" s="163">
        <f>'将来負担比率（分子）の構造'!K$45</f>
        <v>2418</v>
      </c>
      <c r="I62" s="163"/>
      <c r="J62" s="163"/>
      <c r="K62" s="163">
        <f>'将来負担比率（分子）の構造'!L$45</f>
        <v>2365</v>
      </c>
      <c r="L62" s="163"/>
      <c r="M62" s="163"/>
      <c r="N62" s="163">
        <f>'将来負担比率（分子）の構造'!M$45</f>
        <v>1828</v>
      </c>
      <c r="O62" s="163"/>
      <c r="P62" s="163"/>
    </row>
    <row r="63" spans="1:16" x14ac:dyDescent="0.15">
      <c r="A63" s="163" t="s">
        <v>34</v>
      </c>
      <c r="B63" s="163">
        <f>'将来負担比率（分子）の構造'!I$44</f>
        <v>404</v>
      </c>
      <c r="C63" s="163"/>
      <c r="D63" s="163"/>
      <c r="E63" s="163">
        <f>'将来負担比率（分子）の構造'!J$44</f>
        <v>398</v>
      </c>
      <c r="F63" s="163"/>
      <c r="G63" s="163"/>
      <c r="H63" s="163">
        <f>'将来負担比率（分子）の構造'!K$44</f>
        <v>371</v>
      </c>
      <c r="I63" s="163"/>
      <c r="J63" s="163"/>
      <c r="K63" s="163">
        <f>'将来負担比率（分子）の構造'!L$44</f>
        <v>394</v>
      </c>
      <c r="L63" s="163"/>
      <c r="M63" s="163"/>
      <c r="N63" s="163">
        <f>'将来負担比率（分子）の構造'!M$44</f>
        <v>388</v>
      </c>
      <c r="O63" s="163"/>
      <c r="P63" s="163"/>
    </row>
    <row r="64" spans="1:16" x14ac:dyDescent="0.15">
      <c r="A64" s="163" t="s">
        <v>33</v>
      </c>
      <c r="B64" s="163">
        <f>'将来負担比率（分子）の構造'!I$43</f>
        <v>3696</v>
      </c>
      <c r="C64" s="163"/>
      <c r="D64" s="163"/>
      <c r="E64" s="163">
        <f>'将来負担比率（分子）の構造'!J$43</f>
        <v>3710</v>
      </c>
      <c r="F64" s="163"/>
      <c r="G64" s="163"/>
      <c r="H64" s="163">
        <f>'将来負担比率（分子）の構造'!K$43</f>
        <v>3725</v>
      </c>
      <c r="I64" s="163"/>
      <c r="J64" s="163"/>
      <c r="K64" s="163">
        <f>'将来負担比率（分子）の構造'!L$43</f>
        <v>3470</v>
      </c>
      <c r="L64" s="163"/>
      <c r="M64" s="163"/>
      <c r="N64" s="163">
        <f>'将来負担比率（分子）の構造'!M$43</f>
        <v>3438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9122</v>
      </c>
      <c r="C66" s="163"/>
      <c r="D66" s="163"/>
      <c r="E66" s="163">
        <f>'将来負担比率（分子）の構造'!J$41</f>
        <v>8673</v>
      </c>
      <c r="F66" s="163"/>
      <c r="G66" s="163"/>
      <c r="H66" s="163">
        <f>'将来負担比率（分子）の構造'!K$41</f>
        <v>8239</v>
      </c>
      <c r="I66" s="163"/>
      <c r="J66" s="163"/>
      <c r="K66" s="163">
        <f>'将来負担比率（分子）の構造'!L$41</f>
        <v>8023</v>
      </c>
      <c r="L66" s="163"/>
      <c r="M66" s="163"/>
      <c r="N66" s="163">
        <f>'将来負担比率（分子）の構造'!M$41</f>
        <v>8632</v>
      </c>
      <c r="O66" s="163"/>
      <c r="P66" s="163"/>
    </row>
    <row r="67" spans="1:16" x14ac:dyDescent="0.15">
      <c r="A67" s="163" t="s">
        <v>71</v>
      </c>
      <c r="B67" s="163" t="e">
        <f>NA()</f>
        <v>#N/A</v>
      </c>
      <c r="C67" s="163">
        <f>IF(ISNUMBER('将来負担比率（分子）の構造'!I$53), IF('将来負担比率（分子）の構造'!I$53 &lt; 0, 0, '将来負担比率（分子）の構造'!I$53), NA())</f>
        <v>2403</v>
      </c>
      <c r="D67" s="163" t="e">
        <f>NA()</f>
        <v>#N/A</v>
      </c>
      <c r="E67" s="163" t="e">
        <f>NA()</f>
        <v>#N/A</v>
      </c>
      <c r="F67" s="163">
        <f>IF(ISNUMBER('将来負担比率（分子）の構造'!J$53), IF('将来負担比率（分子）の構造'!J$53 &lt; 0, 0, '将来負担比率（分子）の構造'!J$53), NA())</f>
        <v>1907</v>
      </c>
      <c r="G67" s="163" t="e">
        <f>NA()</f>
        <v>#N/A</v>
      </c>
      <c r="H67" s="163" t="e">
        <f>NA()</f>
        <v>#N/A</v>
      </c>
      <c r="I67" s="163">
        <f>IF(ISNUMBER('将来負担比率（分子）の構造'!K$53), IF('将来負担比率（分子）の構造'!K$53 &lt; 0, 0, '将来負担比率（分子）の構造'!K$53), NA())</f>
        <v>1704</v>
      </c>
      <c r="J67" s="163" t="e">
        <f>NA()</f>
        <v>#N/A</v>
      </c>
      <c r="K67" s="163" t="e">
        <f>NA()</f>
        <v>#N/A</v>
      </c>
      <c r="L67" s="163">
        <f>IF(ISNUMBER('将来負担比率（分子）の構造'!L$53), IF('将来負担比率（分子）の構造'!L$53 &lt; 0, 0, '将来負担比率（分子）の構造'!L$53), NA())</f>
        <v>944</v>
      </c>
      <c r="M67" s="163" t="e">
        <f>NA()</f>
        <v>#N/A</v>
      </c>
      <c r="N67" s="163" t="e">
        <f>NA()</f>
        <v>#N/A</v>
      </c>
      <c r="O67" s="163">
        <f>IF(ISNUMBER('将来負担比率（分子）の構造'!M$53), IF('将来負担比率（分子）の構造'!M$53 &lt; 0, 0, '将来負担比率（分子）の構造'!M$53), NA())</f>
        <v>1698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1273</v>
      </c>
      <c r="C72" s="167">
        <f>基金残高に係る経年分析!G55</f>
        <v>1283</v>
      </c>
      <c r="D72" s="167">
        <f>基金残高に係る経年分析!H55</f>
        <v>1286</v>
      </c>
    </row>
    <row r="73" spans="1:16" x14ac:dyDescent="0.15">
      <c r="A73" s="166" t="s">
        <v>74</v>
      </c>
      <c r="B73" s="167">
        <f>基金残高に係る経年分析!F56</f>
        <v>2</v>
      </c>
      <c r="C73" s="167">
        <f>基金残高に係る経年分析!G56</f>
        <v>39</v>
      </c>
      <c r="D73" s="167">
        <f>基金残高に係る経年分析!H56</f>
        <v>68</v>
      </c>
    </row>
    <row r="74" spans="1:16" x14ac:dyDescent="0.15">
      <c r="A74" s="166" t="s">
        <v>75</v>
      </c>
      <c r="B74" s="167">
        <f>基金残高に係る経年分析!F57</f>
        <v>538</v>
      </c>
      <c r="C74" s="167">
        <f>基金残高に係る経年分析!G57</f>
        <v>667</v>
      </c>
      <c r="D74" s="167">
        <f>基金残高に係る経年分析!H57</f>
        <v>712</v>
      </c>
    </row>
  </sheetData>
  <sheetProtection algorithmName="SHA-512" hashValue="UtNb7KPpHW3MLbIsglHeMA5pcNU8mqq8f1LDEo361MKxsDJGVtnSsMn8x12H2bbnPkijtgvWXIAHa/g7kj+07g==" saltValue="nPkfW5WqMrdWpyQ+/iWi9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横瀬　純也</cp:lastModifiedBy>
  <cp:lastPrinted>2026-08-25T02:36:15Z</cp:lastPrinted>
  <dcterms:created xsi:type="dcterms:W3CDTF">2026-02-26T09:36:49Z</dcterms:created>
  <dcterms:modified xsi:type="dcterms:W3CDTF">2026-08-25T02:36:16Z</dcterms:modified>
  <cp:category/>
</cp:coreProperties>
</file>