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72.26.150.130\Public2\情報系　専用フォルダー\01_総務課\02_財務契約担当\財政\財政公表【財政状況資料集等】\R7年度\R8.8.21_【9.18〆】令和６年度財政状況資料集の作成について（2回目・地方公会計関係）\提出用\"/>
    </mc:Choice>
  </mc:AlternateContent>
  <xr:revisionPtr revIDLastSave="0" documentId="13_ncr:1_{D85B0FFC-5CFF-41D9-AC95-3676877A0014}" xr6:coauthVersionLast="47" xr6:coauthVersionMax="47" xr10:uidLastSave="{00000000-0000-0000-0000-000000000000}"/>
  <bookViews>
    <workbookView xWindow="1116" yWindow="132" windowWidth="18204" windowHeight="12072"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<sst xmlns="http://schemas.openxmlformats.org/spreadsheetml/2006/main" count="1095" uniqueCount="567">
  <si>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</si>
  <si>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</si>
  <si>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</si>
  <si>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</si>
  <si>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</si>
  <si>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</si>
  <si>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</si>
  <si>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</si>
  <si>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</si>
  <si>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</si>
  <si>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</si>
  <si>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</si>
  <si>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</si>
  <si>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</si>
  <si>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</si>
  <si>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</si>
  <si>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</si>
  <si>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</si>
  <si>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</si>
  <si>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</si>
  <si>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</si>
  <si>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</si>
  <si>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</si>
  <si>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</si>
  <si>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</si>
  <si>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</si>
  <si>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</si>
  <si>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</si>
  <si>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</si>
  <si>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</si>
  <si>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</si>
  <si>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</si>
  <si>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</si>
  <si>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</si>
  <si>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</si>
  <si>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</si>
  <si>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</si>
  <si>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</si>
  <si>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</si>
  <si>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</si>
  <si>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</si>
  <si>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</si>
  <si>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</si>
  <si>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</si>
  <si>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</si>
  <si>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</si>
  <si>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</si>
  <si>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</si>
  <si>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</si>
  <si>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</si>
  <si>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</si>
  <si>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</si>
  <si>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</si>
  <si>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</si>
  <si>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</si>
  <si>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</si>
  <si>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</si>
  <si>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</si>
  <si>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</si>
  <si>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</si>
  <si>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</si>
  <si>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</si>
  <si>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</si>
  <si>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</si>
  <si>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</si>
  <si>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</si>
  <si>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</si>
  <si>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</si>
  <si>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</si>
  <si>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</si>
  <si>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</si>
  <si>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</si>
  <si>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</si>
  <si>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</si>
  <si>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</si>
  <si>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</si>
  <si>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</si>
  <si>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</si>
  <si>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</si>
  <si>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</si>
  <si>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</si>
  <si>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</si>
  <si>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</si>
  <si>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</si>
  <si>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</si>
  <si>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</si>
  <si>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</si>
  <si>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</si>
  <si>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</si>
  <si>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</si>
  <si>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</si>
  <si>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</si>
  <si>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</si>
  <si>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</si>
  <si>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嵐山町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</si>
  <si>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</si>
  <si>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</si>
  <si>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</si>
  <si>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</si>
  <si>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</si>
  <si>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</si>
  <si>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</si>
  <si>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</si>
  <si>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</si>
  <si>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</si>
  <si>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</si>
  <si>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</si>
  <si>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</si>
  <si>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</si>
  <si>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</si>
  <si>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</si>
  <si>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</si>
  <si>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</si>
  <si>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</si>
  <si>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</si>
  <si>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</si>
  <si>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</si>
  <si>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</si>
  <si>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</si>
  <si>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</si>
  <si>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</si>
  <si>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</si>
  <si>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</si>
  <si>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</si>
  <si>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</si>
  <si>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</si>
  <si>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</si>
  <si>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</si>
  <si>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</si>
  <si>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</si>
  <si>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</si>
  <si>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</si>
  <si>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</si>
  <si>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</si>
  <si>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</si>
  <si>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</si>
  <si>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</si>
  <si>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</si>
  <si>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</si>
  <si>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</si>
  <si>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</si>
  <si>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</si>
  <si>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</si>
  <si>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</si>
  <si>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</si>
  <si>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</si>
  <si>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</si>
  <si>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</si>
  <si>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</si>
  <si>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</si>
  <si>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</si>
  <si>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</si>
  <si>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</si>
  <si>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</si>
  <si>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</si>
  <si>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</si>
  <si>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</si>
  <si>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</si>
  <si>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</si>
  <si>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</si>
  <si>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</si>
  <si>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</si>
  <si>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</si>
  <si>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</si>
  <si>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</si>
  <si>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</si>
  <si>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</si>
  <si>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</si>
  <si>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</si>
  <si>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</si>
  <si>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</si>
  <si>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</si>
  <si>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</si>
  <si>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</si>
  <si>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</si>
  <si>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</si>
  <si>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</si>
  <si>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</si>
  <si>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</si>
  <si>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</si>
  <si>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</si>
  <si>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</si>
  <si>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</si>
  <si>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</si>
  <si>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</si>
  <si>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</si>
  <si>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</si>
  <si>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</si>
  <si>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</si>
  <si>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</si>
  <si>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</si>
  <si>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</si>
  <si>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</si>
  <si>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</si>
  <si>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</si>
  <si>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</si>
  <si>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</si>
  <si>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</si>
  <si>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</si>
  <si>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</si>
  <si>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</si>
  <si>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</si>
  <si>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</si>
  <si>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埼玉県嵐山町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</si>
  <si>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</si>
  <si>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</si>
  <si>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</si>
  <si>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</si>
  <si>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</si>
  <si>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</si>
  <si>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</si>
  <si>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</si>
  <si>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</si>
  <si>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</si>
  <si>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</si>
  <si>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</si>
  <si>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</si>
  <si>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</si>
  <si>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</si>
  <si>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</si>
  <si>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</si>
  <si>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</si>
  <si>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</si>
  <si>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</si>
  <si>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</si>
  <si>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</si>
  <si>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</si>
  <si>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</si>
  <si>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</si>
  <si>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</si>
  <si>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</si>
  <si>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</si>
  <si>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</si>
  <si>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</si>
  <si>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</si>
  <si>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</si>
  <si>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</si>
  <si>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</si>
  <si>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</si>
  <si>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</si>
  <si>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</si>
  <si>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</si>
  <si>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</si>
  <si>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</si>
  <si>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</si>
  <si>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</si>
  <si>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</si>
  <si>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</si>
  <si>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</si>
  <si>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</si>
  <si>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</si>
  <si>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</si>
  <si>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</si>
  <si>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</si>
  <si>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</si>
  <si>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</si>
  <si>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</si>
  <si>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</si>
  <si>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</si>
  <si>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</si>
  <si>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</si>
  <si>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</si>
  <si>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</si>
  <si>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</si>
  <si>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</si>
  <si>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</si>
  <si>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</si>
  <si>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</si>
  <si>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</si>
  <si>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</si>
  <si>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</si>
  <si>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</si>
  <si>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</si>
  <si>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</si>
  <si>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</si>
  <si>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</si>
  <si>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</si>
  <si>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</si>
  <si>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</si>
  <si>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</si>
  <si>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</si>
  <si>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</si>
  <si>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</si>
  <si>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</si>
  <si>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</si>
  <si>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</si>
  <si>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</si>
  <si>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</si>
  <si>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</si>
  <si>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</si>
  <si>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</si>
  <si>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</si>
  <si>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</si>
  <si>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</si>
  <si>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</si>
  <si>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</si>
  <si>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</si>
  <si>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</si>
  <si>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</si>
  <si>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</si>
  <si>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</si>
  <si>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</si>
  <si>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</si>
  <si>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</si>
  <si>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</si>
  <si>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</si>
  <si>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</si>
  <si>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</si>
  <si>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</si>
  <si>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</si>
  <si>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</si>
  <si>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</si>
  <si>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</si>
  <si>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</si>
  <si>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</si>
  <si>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</si>
  <si>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</si>
  <si>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</si>
  <si>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</si>
  <si>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</si>
  <si>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</si>
  <si>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</si>
  <si>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</si>
  <si>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</si>
  <si>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</si>
  <si>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</si>
  <si>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</si>
  <si>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</si>
  <si>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</si>
  <si>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</si>
  <si>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</si>
  <si>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</si>
  <si>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</si>
  <si>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</si>
  <si>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</si>
  <si>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</si>
  <si>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</si>
  <si>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</si>
  <si>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</si>
  <si>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</si>
  <si>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</si>
  <si>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</si>
  <si>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</si>
  <si>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</si>
  <si>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</si>
  <si>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</si>
  <si>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</si>
  <si>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</si>
  <si>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</si>
  <si>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</si>
  <si>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</si>
  <si>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</si>
  <si>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</si>
  <si>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</si>
  <si>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埼玉県嵐山町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</si>
  <si>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</si>
  <si>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</si>
  <si>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</si>
  <si>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</si>
  <si>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</si>
  <si>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</si>
  <si>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</si>
  <si>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</si>
  <si>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</si>
  <si>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</si>
  <si>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</si>
  <si>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</si>
  <si>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</si>
  <si>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</si>
  <si>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</si>
  <si>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</si>
  <si>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</si>
  <si>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</si>
  <si>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</si>
  <si>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</si>
  <si>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</si>
  <si>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</si>
  <si>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</si>
  <si>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</si>
  <si>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</si>
  <si>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</si>
  <si>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</si>
  <si>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</si>
  <si>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</si>
  <si>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</si>
  <si>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</si>
  <si>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</si>
  <si>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</si>
  <si>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</si>
  <si>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</si>
  <si>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</si>
  <si>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</si>
  <si>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</si>
  <si>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</si>
  <si>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</si>
  <si>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</si>
  <si>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</si>
  <si>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</si>
  <si>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</si>
  <si>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</si>
  <si>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</si>
  <si>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</si>
  <si>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</si>
  <si>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</si>
  <si>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</si>
  <si>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</si>
  <si>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</si>
  <si>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</si>
  <si>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</si>
  <si>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</si>
  <si>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</si>
  <si>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</si>
  <si>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</si>
  <si>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</si>
  <si>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</si>
  <si>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</si>
  <si>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</si>
  <si>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</si>
  <si>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</si>
  <si>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</si>
  <si>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</si>
  <si>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</si>
  <si>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</si>
  <si>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</si>
  <si>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</si>
  <si>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</si>
  <si>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</si>
  <si>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</si>
  <si>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</si>
  <si>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</si>
  <si>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</si>
  <si>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</si>
  <si>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</si>
  <si>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</si>
  <si>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</si>
  <si>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</si>
  <si>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</si>
  <si>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</si>
  <si>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</si>
  <si>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</si>
  <si>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</si>
  <si>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</si>
  <si>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</si>
  <si>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</si>
  <si>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</si>
  <si>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</si>
  <si>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</si>
  <si>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</si>
  <si>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</si>
  <si>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</si>
  <si>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</si>
  <si>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</si>
  <si>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</si>
  <si>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</si>
  <si>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</si>
  <si>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</si>
  <si>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</si>
  <si>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</si>
  <si>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</si>
  <si>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</si>
  <si>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</si>
  <si>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</si>
  <si>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</si>
  <si>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</si>
  <si>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</si>
  <si>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</si>
  <si>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</si>
  <si>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</si>
  <si>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</si>
  <si>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</si>
  <si>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</si>
  <si>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</si>
  <si>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</si>
  <si>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</si>
  <si>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</si>
  <si>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</si>
  <si>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</si>
  <si>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</si>
  <si>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</si>
  <si>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</si>
  <si>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</si>
  <si>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</si>
  <si>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</si>
  <si>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</si>
  <si>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</si>
  <si>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</si>
  <si>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</si>
  <si>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</si>
  <si>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</si>
  <si>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</si>
  <si>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</si>
  <si>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</si>
  <si>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</si>
  <si>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</si>
  <si>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</si>
  <si>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</si>
  <si>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</si>
  <si>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</si>
  <si>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</si>
  <si>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</si>
  <si>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</si>
  <si>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</si>
  <si>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</si>
  <si>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</si>
  <si>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</si>
  <si>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</si>
  <si>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</si>
  <si>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</si>
  <si>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</si>
  <si>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</si>
  <si>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</si>
  <si>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</si>
  <si>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</si>
  <si>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</si>
  <si>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</si>
  <si>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</si>
  <si>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</si>
  <si>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</si>
  <si>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</si>
  <si>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</si>
  <si>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</si>
  <si>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</si>
  <si>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</si>
  <si>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</si>
  <si>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</si>
  <si>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</si>
  <si>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</si>
  <si>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</si>
  <si>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</si>
  <si>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2.17</t>
  </si>
  <si>
    <t>水道事業会計</t>
  </si>
  <si>
    <t>一般会計</t>
  </si>
  <si>
    <t>下水道事業会計</t>
  </si>
  <si>
    <t>国民健康保険特別会計</t>
  </si>
  <si>
    <t>後期高齢者医療特別会計</t>
  </si>
  <si>
    <t>介護保険特別会計</t>
  </si>
  <si>
    <t>その他会計（赤字）</t>
  </si>
  <si>
    <t>その他会計（黒字）</t>
  </si>
  <si>
    <t>R02</t>
    <phoneticPr fontId="5"/>
  </si>
  <si>
    <t>R03</t>
    <phoneticPr fontId="5"/>
  </si>
  <si>
    <t>R04</t>
    <phoneticPr fontId="5"/>
  </si>
  <si>
    <t>R05</t>
    <phoneticPr fontId="5"/>
  </si>
  <si>
    <t>R06</t>
    <phoneticPr fontId="5"/>
  </si>
  <si>
    <t>埼玉県後期高齢者医療広域連合</t>
  </si>
  <si>
    <t>埼玉県市町村総合事務組合</t>
  </si>
  <si>
    <t>彩の国さいたま人づくり広域連合</t>
  </si>
  <si>
    <t>小川地区衛生組合</t>
    <rPh sb="0" eb="2">
      <t>オガワ</t>
    </rPh>
    <rPh sb="2" eb="4">
      <t>チク</t>
    </rPh>
    <rPh sb="4" eb="6">
      <t>エイセイ</t>
    </rPh>
    <rPh sb="6" eb="8">
      <t>クミアイ</t>
    </rPh>
    <phoneticPr fontId="10"/>
  </si>
  <si>
    <t>比企広域市町村圏組合</t>
    <rPh sb="0" eb="2">
      <t>ヒキ</t>
    </rPh>
    <rPh sb="2" eb="4">
      <t>コウイキ</t>
    </rPh>
    <rPh sb="4" eb="7">
      <t>シチョウソン</t>
    </rPh>
    <rPh sb="7" eb="8">
      <t>ケン</t>
    </rPh>
    <rPh sb="8" eb="10">
      <t>クミアイ</t>
    </rPh>
    <phoneticPr fontId="10"/>
  </si>
  <si>
    <t>特別会計</t>
  </si>
  <si>
    <t>交通災害特別会計</t>
  </si>
  <si>
    <t>-</t>
    <phoneticPr fontId="2"/>
  </si>
  <si>
    <t>公共公益施設建設基金</t>
  </si>
  <si>
    <t>ふるさとづくり基金</t>
  </si>
  <si>
    <t>地域福祉人材育成基金</t>
  </si>
  <si>
    <t>スポーツ振興基金</t>
  </si>
  <si>
    <t>福祉基金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</si>
  <si>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</si>
  <si>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</si>
  <si>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</si>
  <si>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</si>
  <si>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</si>
  <si>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</si>
  <si>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</si>
  <si>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</si>
  <si>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</si>
  <si>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は前回と比較して6.4％減少したが、依然として類似団体と比較して高くなっている。一方で、有形固定資産減価償却率については、類似団体内平均値と比較して低い水準を維持している。平成26年度以降、交流センターの大規模改修や嵐山町ステーションプラザ嵐なびの建設等により起債が増加したが、それ以降、大規模な改修はなく、固定資産減価償却率が上昇している。臨時財政対策債の減少に伴う充当可能財源の減少、標準財政規模の増加により、将来負担比率は減少している。今後、学校再編事業等の大規模事業が控えているため、将来負担比率の増加と有形固定資産減価償却率の減少が見込まれる。</t>
    <rPh sb="7" eb="9">
      <t>ゼンカイ</t>
    </rPh>
    <rPh sb="147" eb="149">
      <t>イコウ</t>
    </rPh>
    <rPh sb="150" eb="153">
      <t>ダイキボ</t>
    </rPh>
    <rPh sb="154" eb="156">
      <t>カイシュウ</t>
    </rPh>
    <rPh sb="170" eb="172">
      <t>ジョウショウ</t>
    </rPh>
    <rPh sb="213" eb="219">
      <t>ショウライフタンヒリツ</t>
    </rPh>
    <rPh sb="220" eb="222">
      <t>ゲンショウ</t>
    </rPh>
    <phoneticPr fontId="5"/>
  </si>
  <si>
    <t>将来負担比率、実質公債費比率はともに類似団体平均を上回っている。実質公債費比率については、北部交流センターの大規模改修、嵐山町ステーションプラザ嵐なびの建設及び武蔵嵐山駅西口地区整備事業等により起債等が増加したが、ここ数年は事業債を抑制したため、年間の償還額が令和５年度を境に減少に転じた。将来負担比率については、当町は平成30年度をピークに減少傾向となっているが、類似団体と比べ依然として高い水準にいる。今後、学校再編事業等の大規模事業が控えているため、将来負担比率と実質公債費比率の増加が見込まれる。</t>
    <rPh sb="123" eb="125">
      <t>ネンカン</t>
    </rPh>
    <rPh sb="126" eb="129">
      <t>ショウカンガク</t>
    </rPh>
    <rPh sb="136" eb="137">
      <t>サカイ</t>
    </rPh>
    <rPh sb="183" eb="187">
      <t>ルイジダンタイ</t>
    </rPh>
    <rPh sb="188" eb="189">
      <t>クラ</t>
    </rPh>
    <rPh sb="235" eb="242">
      <t>ジッシツコウサイヒヒリツ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</si>
</sst>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5FCBCB4-C2CA-4C93-B5A6-EF8ABA36065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2B37-44B0-9A4D-20CD1C1AD14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22234</c:v>
                </c:pt>
                <c:pt idx="1">
                  <c:v>24395</c:v>
                </c:pt>
                <c:pt idx="2">
                  <c:v>21102</c:v>
                </c:pt>
                <c:pt idx="3">
                  <c:v>27666</c:v>
                </c:pt>
                <c:pt idx="4">
                  <c:v>39374</c:v>
                </c:pt>
              </c:numCache>
            </c:numRef>
          </c:val>
          <c:smooth val="0"/>
          <c:extLst>
            <c:ext xmlns:c16="http://schemas.microsoft.com/office/drawing/2014/chart" uri="{C3380CC4-5D6E-409C-BE32-E72D297353CC}">
              <c16:uniqueId val="{00000001-2B37-44B0-9A4D-20CD1C1AD14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6.65</c:v>
                </c:pt>
                <c:pt idx="1">
                  <c:v>9.7200000000000006</c:v>
                </c:pt>
                <c:pt idx="2">
                  <c:v>10.210000000000001</c:v>
                </c:pt>
                <c:pt idx="3">
                  <c:v>9.2799999999999994</c:v>
                </c:pt>
                <c:pt idx="4">
                  <c:v>9.6999999999999993</c:v>
                </c:pt>
              </c:numCache>
            </c:numRef>
          </c:val>
          <c:extLst>
            <c:ext xmlns:c16="http://schemas.microsoft.com/office/drawing/2014/chart" uri="{C3380CC4-5D6E-409C-BE32-E72D297353CC}">
              <c16:uniqueId val="{00000000-8EDB-4A35-AC2C-C15A9764E74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7.95</c:v>
                </c:pt>
                <c:pt idx="1">
                  <c:v>15.52</c:v>
                </c:pt>
                <c:pt idx="2">
                  <c:v>18.14</c:v>
                </c:pt>
                <c:pt idx="3">
                  <c:v>15.85</c:v>
                </c:pt>
                <c:pt idx="4">
                  <c:v>16.350000000000001</c:v>
                </c:pt>
              </c:numCache>
            </c:numRef>
          </c:val>
          <c:extLst>
            <c:ext xmlns:c16="http://schemas.microsoft.com/office/drawing/2014/chart" uri="{C3380CC4-5D6E-409C-BE32-E72D297353CC}">
              <c16:uniqueId val="{00000001-8EDB-4A35-AC2C-C15A9764E74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c:v>
                </c:pt>
                <c:pt idx="1">
                  <c:v>11.58</c:v>
                </c:pt>
                <c:pt idx="2">
                  <c:v>2.4</c:v>
                </c:pt>
                <c:pt idx="3">
                  <c:v>-2.17</c:v>
                </c:pt>
                <c:pt idx="4">
                  <c:v>1.44</c:v>
                </c:pt>
              </c:numCache>
            </c:numRef>
          </c:val>
          <c:smooth val="0"/>
          <c:extLst>
            <c:ext xmlns:c16="http://schemas.microsoft.com/office/drawing/2014/chart" uri="{C3380CC4-5D6E-409C-BE32-E72D297353CC}">
              <c16:uniqueId val="{00000002-8EDB-4A35-AC2C-C15A9764E74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2AA-4736-B3D3-771CE44E30C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2AA-4736-B3D3-771CE44E30C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2AA-4736-B3D3-771CE44E30C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2AA-4736-B3D3-771CE44E30C1}"/>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3.57</c:v>
                </c:pt>
                <c:pt idx="2">
                  <c:v>#N/A</c:v>
                </c:pt>
                <c:pt idx="3">
                  <c:v>2.08</c:v>
                </c:pt>
                <c:pt idx="4">
                  <c:v>#N/A</c:v>
                </c:pt>
                <c:pt idx="5">
                  <c:v>3.66</c:v>
                </c:pt>
                <c:pt idx="6">
                  <c:v>#N/A</c:v>
                </c:pt>
                <c:pt idx="7">
                  <c:v>1.97</c:v>
                </c:pt>
                <c:pt idx="8">
                  <c:v>#N/A</c:v>
                </c:pt>
                <c:pt idx="9">
                  <c:v>0.08</c:v>
                </c:pt>
              </c:numCache>
            </c:numRef>
          </c:val>
          <c:extLst>
            <c:ext xmlns:c16="http://schemas.microsoft.com/office/drawing/2014/chart" uri="{C3380CC4-5D6E-409C-BE32-E72D297353CC}">
              <c16:uniqueId val="{00000004-02AA-4736-B3D3-771CE44E30C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0.08</c:v>
                </c:pt>
                <c:pt idx="4">
                  <c:v>#N/A</c:v>
                </c:pt>
                <c:pt idx="5">
                  <c:v>0.09</c:v>
                </c:pt>
                <c:pt idx="6">
                  <c:v>#N/A</c:v>
                </c:pt>
                <c:pt idx="7">
                  <c:v>0.08</c:v>
                </c:pt>
                <c:pt idx="8">
                  <c:v>#N/A</c:v>
                </c:pt>
                <c:pt idx="9">
                  <c:v>1.33</c:v>
                </c:pt>
              </c:numCache>
            </c:numRef>
          </c:val>
          <c:extLst>
            <c:ext xmlns:c16="http://schemas.microsoft.com/office/drawing/2014/chart" uri="{C3380CC4-5D6E-409C-BE32-E72D297353CC}">
              <c16:uniqueId val="{00000005-02AA-4736-B3D3-771CE44E30C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1.56</c:v>
                </c:pt>
                <c:pt idx="2">
                  <c:v>#N/A</c:v>
                </c:pt>
                <c:pt idx="3">
                  <c:v>1.93</c:v>
                </c:pt>
                <c:pt idx="4">
                  <c:v>#N/A</c:v>
                </c:pt>
                <c:pt idx="5">
                  <c:v>1.2</c:v>
                </c:pt>
                <c:pt idx="6">
                  <c:v>#N/A</c:v>
                </c:pt>
                <c:pt idx="7">
                  <c:v>0.97</c:v>
                </c:pt>
                <c:pt idx="8">
                  <c:v>#N/A</c:v>
                </c:pt>
                <c:pt idx="9">
                  <c:v>1.94</c:v>
                </c:pt>
              </c:numCache>
            </c:numRef>
          </c:val>
          <c:extLst>
            <c:ext xmlns:c16="http://schemas.microsoft.com/office/drawing/2014/chart" uri="{C3380CC4-5D6E-409C-BE32-E72D297353CC}">
              <c16:uniqueId val="{00000006-02AA-4736-B3D3-771CE44E30C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0.87</c:v>
                </c:pt>
                <c:pt idx="2">
                  <c:v>#N/A</c:v>
                </c:pt>
                <c:pt idx="3">
                  <c:v>1.28</c:v>
                </c:pt>
                <c:pt idx="4">
                  <c:v>#N/A</c:v>
                </c:pt>
                <c:pt idx="5">
                  <c:v>1.71</c:v>
                </c:pt>
                <c:pt idx="6">
                  <c:v>#N/A</c:v>
                </c:pt>
                <c:pt idx="7">
                  <c:v>2.36</c:v>
                </c:pt>
                <c:pt idx="8">
                  <c:v>#N/A</c:v>
                </c:pt>
                <c:pt idx="9">
                  <c:v>2.92</c:v>
                </c:pt>
              </c:numCache>
            </c:numRef>
          </c:val>
          <c:extLst>
            <c:ext xmlns:c16="http://schemas.microsoft.com/office/drawing/2014/chart" uri="{C3380CC4-5D6E-409C-BE32-E72D297353CC}">
              <c16:uniqueId val="{00000007-02AA-4736-B3D3-771CE44E30C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7.07</c:v>
                </c:pt>
                <c:pt idx="2">
                  <c:v>#N/A</c:v>
                </c:pt>
                <c:pt idx="3">
                  <c:v>10.130000000000001</c:v>
                </c:pt>
                <c:pt idx="4">
                  <c:v>#N/A</c:v>
                </c:pt>
                <c:pt idx="5">
                  <c:v>10.62</c:v>
                </c:pt>
                <c:pt idx="6">
                  <c:v>#N/A</c:v>
                </c:pt>
                <c:pt idx="7">
                  <c:v>9.7200000000000006</c:v>
                </c:pt>
                <c:pt idx="8">
                  <c:v>#N/A</c:v>
                </c:pt>
                <c:pt idx="9">
                  <c:v>10.15</c:v>
                </c:pt>
              </c:numCache>
            </c:numRef>
          </c:val>
          <c:extLst>
            <c:ext xmlns:c16="http://schemas.microsoft.com/office/drawing/2014/chart" uri="{C3380CC4-5D6E-409C-BE32-E72D297353CC}">
              <c16:uniqueId val="{00000008-02AA-4736-B3D3-771CE44E30C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36.6</c:v>
                </c:pt>
                <c:pt idx="2">
                  <c:v>#N/A</c:v>
                </c:pt>
                <c:pt idx="3">
                  <c:v>35.130000000000003</c:v>
                </c:pt>
                <c:pt idx="4">
                  <c:v>#N/A</c:v>
                </c:pt>
                <c:pt idx="5">
                  <c:v>37.24</c:v>
                </c:pt>
                <c:pt idx="6">
                  <c:v>#N/A</c:v>
                </c:pt>
                <c:pt idx="7">
                  <c:v>38.11</c:v>
                </c:pt>
                <c:pt idx="8">
                  <c:v>#N/A</c:v>
                </c:pt>
                <c:pt idx="9">
                  <c:v>40.56</c:v>
                </c:pt>
              </c:numCache>
            </c:numRef>
          </c:val>
          <c:extLst>
            <c:ext xmlns:c16="http://schemas.microsoft.com/office/drawing/2014/chart" uri="{C3380CC4-5D6E-409C-BE32-E72D297353CC}">
              <c16:uniqueId val="{00000009-02AA-4736-B3D3-771CE44E30C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501</c:v>
                </c:pt>
                <c:pt idx="5">
                  <c:v>486</c:v>
                </c:pt>
                <c:pt idx="8">
                  <c:v>485</c:v>
                </c:pt>
                <c:pt idx="11">
                  <c:v>494</c:v>
                </c:pt>
                <c:pt idx="14">
                  <c:v>492</c:v>
                </c:pt>
              </c:numCache>
            </c:numRef>
          </c:val>
          <c:extLst>
            <c:ext xmlns:c16="http://schemas.microsoft.com/office/drawing/2014/chart" uri="{C3380CC4-5D6E-409C-BE32-E72D297353CC}">
              <c16:uniqueId val="{00000000-D2CF-49F0-9E19-D54CADF2576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2CF-49F0-9E19-D54CADF2576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20</c:v>
                </c:pt>
                <c:pt idx="3">
                  <c:v>39</c:v>
                </c:pt>
                <c:pt idx="6">
                  <c:v>20</c:v>
                </c:pt>
                <c:pt idx="9">
                  <c:v>20</c:v>
                </c:pt>
                <c:pt idx="12">
                  <c:v>20</c:v>
                </c:pt>
              </c:numCache>
            </c:numRef>
          </c:val>
          <c:extLst>
            <c:ext xmlns:c16="http://schemas.microsoft.com/office/drawing/2014/chart" uri="{C3380CC4-5D6E-409C-BE32-E72D297353CC}">
              <c16:uniqueId val="{00000002-D2CF-49F0-9E19-D54CADF2576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24</c:v>
                </c:pt>
                <c:pt idx="6">
                  <c:v>25</c:v>
                </c:pt>
                <c:pt idx="9">
                  <c:v>27</c:v>
                </c:pt>
                <c:pt idx="12">
                  <c:v>26</c:v>
                </c:pt>
              </c:numCache>
            </c:numRef>
          </c:val>
          <c:extLst>
            <c:ext xmlns:c16="http://schemas.microsoft.com/office/drawing/2014/chart" uri="{C3380CC4-5D6E-409C-BE32-E72D297353CC}">
              <c16:uniqueId val="{00000003-D2CF-49F0-9E19-D54CADF2576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140</c:v>
                </c:pt>
                <c:pt idx="3">
                  <c:v>141</c:v>
                </c:pt>
                <c:pt idx="6">
                  <c:v>141</c:v>
                </c:pt>
                <c:pt idx="9">
                  <c:v>129</c:v>
                </c:pt>
                <c:pt idx="12">
                  <c:v>124</c:v>
                </c:pt>
              </c:numCache>
            </c:numRef>
          </c:val>
          <c:extLst>
            <c:ext xmlns:c16="http://schemas.microsoft.com/office/drawing/2014/chart" uri="{C3380CC4-5D6E-409C-BE32-E72D297353CC}">
              <c16:uniqueId val="{00000004-D2CF-49F0-9E19-D54CADF2576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2CF-49F0-9E19-D54CADF2576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2CF-49F0-9E19-D54CADF2576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697</c:v>
                </c:pt>
                <c:pt idx="3">
                  <c:v>672</c:v>
                </c:pt>
                <c:pt idx="6">
                  <c:v>668</c:v>
                </c:pt>
                <c:pt idx="9">
                  <c:v>705</c:v>
                </c:pt>
                <c:pt idx="12">
                  <c:v>657</c:v>
                </c:pt>
              </c:numCache>
            </c:numRef>
          </c:val>
          <c:extLst>
            <c:ext xmlns:c16="http://schemas.microsoft.com/office/drawing/2014/chart" uri="{C3380CC4-5D6E-409C-BE32-E72D297353CC}">
              <c16:uniqueId val="{00000007-D2CF-49F0-9E19-D54CADF2576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372</c:v>
                </c:pt>
                <c:pt idx="2">
                  <c:v>#N/A</c:v>
                </c:pt>
                <c:pt idx="3">
                  <c:v>#N/A</c:v>
                </c:pt>
                <c:pt idx="4">
                  <c:v>390</c:v>
                </c:pt>
                <c:pt idx="5">
                  <c:v>#N/A</c:v>
                </c:pt>
                <c:pt idx="6">
                  <c:v>#N/A</c:v>
                </c:pt>
                <c:pt idx="7">
                  <c:v>369</c:v>
                </c:pt>
                <c:pt idx="8">
                  <c:v>#N/A</c:v>
                </c:pt>
                <c:pt idx="9">
                  <c:v>#N/A</c:v>
                </c:pt>
                <c:pt idx="10">
                  <c:v>387</c:v>
                </c:pt>
                <c:pt idx="11">
                  <c:v>#N/A</c:v>
                </c:pt>
                <c:pt idx="12">
                  <c:v>#N/A</c:v>
                </c:pt>
                <c:pt idx="13">
                  <c:v>335</c:v>
                </c:pt>
                <c:pt idx="14">
                  <c:v>#N/A</c:v>
                </c:pt>
              </c:numCache>
            </c:numRef>
          </c:val>
          <c:smooth val="0"/>
          <c:extLst>
            <c:ext xmlns:c16="http://schemas.microsoft.com/office/drawing/2014/chart" uri="{C3380CC4-5D6E-409C-BE32-E72D297353CC}">
              <c16:uniqueId val="{00000008-D2CF-49F0-9E19-D54CADF2576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5868</c:v>
                </c:pt>
                <c:pt idx="5">
                  <c:v>5809</c:v>
                </c:pt>
                <c:pt idx="8">
                  <c:v>5570</c:v>
                </c:pt>
                <c:pt idx="11">
                  <c:v>5259</c:v>
                </c:pt>
                <c:pt idx="14">
                  <c:v>4918</c:v>
                </c:pt>
              </c:numCache>
            </c:numRef>
          </c:val>
          <c:extLst>
            <c:ext xmlns:c16="http://schemas.microsoft.com/office/drawing/2014/chart" uri="{C3380CC4-5D6E-409C-BE32-E72D297353CC}">
              <c16:uniqueId val="{00000000-EEEA-40DE-8C9F-66E47215DC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EEA-40DE-8C9F-66E47215DC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822</c:v>
                </c:pt>
                <c:pt idx="5">
                  <c:v>1450</c:v>
                </c:pt>
                <c:pt idx="8">
                  <c:v>1782</c:v>
                </c:pt>
                <c:pt idx="11">
                  <c:v>1917</c:v>
                </c:pt>
                <c:pt idx="14">
                  <c:v>2153</c:v>
                </c:pt>
              </c:numCache>
            </c:numRef>
          </c:val>
          <c:extLst>
            <c:ext xmlns:c16="http://schemas.microsoft.com/office/drawing/2014/chart" uri="{C3380CC4-5D6E-409C-BE32-E72D297353CC}">
              <c16:uniqueId val="{00000002-EEEA-40DE-8C9F-66E47215DC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EEA-40DE-8C9F-66E47215DC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EEA-40DE-8C9F-66E47215DC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EEA-40DE-8C9F-66E47215DC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1073</c:v>
                </c:pt>
                <c:pt idx="3">
                  <c:v>1023</c:v>
                </c:pt>
                <c:pt idx="6">
                  <c:v>994</c:v>
                </c:pt>
                <c:pt idx="9">
                  <c:v>921</c:v>
                </c:pt>
                <c:pt idx="12">
                  <c:v>945</c:v>
                </c:pt>
              </c:numCache>
            </c:numRef>
          </c:val>
          <c:extLst>
            <c:ext xmlns:c16="http://schemas.microsoft.com/office/drawing/2014/chart" uri="{C3380CC4-5D6E-409C-BE32-E72D297353CC}">
              <c16:uniqueId val="{00000006-EEEA-40DE-8C9F-66E47215DC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266</c:v>
                </c:pt>
                <c:pt idx="3">
                  <c:v>261</c:v>
                </c:pt>
                <c:pt idx="6">
                  <c:v>247</c:v>
                </c:pt>
                <c:pt idx="9">
                  <c:v>259</c:v>
                </c:pt>
                <c:pt idx="12">
                  <c:v>260</c:v>
                </c:pt>
              </c:numCache>
            </c:numRef>
          </c:val>
          <c:extLst>
            <c:ext xmlns:c16="http://schemas.microsoft.com/office/drawing/2014/chart" uri="{C3380CC4-5D6E-409C-BE32-E72D297353CC}">
              <c16:uniqueId val="{00000007-EEEA-40DE-8C9F-66E47215DC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998</c:v>
                </c:pt>
                <c:pt idx="3">
                  <c:v>978</c:v>
                </c:pt>
                <c:pt idx="6">
                  <c:v>957</c:v>
                </c:pt>
                <c:pt idx="9">
                  <c:v>914</c:v>
                </c:pt>
                <c:pt idx="12">
                  <c:v>876</c:v>
                </c:pt>
              </c:numCache>
            </c:numRef>
          </c:val>
          <c:extLst>
            <c:ext xmlns:c16="http://schemas.microsoft.com/office/drawing/2014/chart" uri="{C3380CC4-5D6E-409C-BE32-E72D297353CC}">
              <c16:uniqueId val="{00000008-EEEA-40DE-8C9F-66E47215DC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311</c:v>
                </c:pt>
                <c:pt idx="3">
                  <c:v>497</c:v>
                </c:pt>
                <c:pt idx="6">
                  <c:v>788</c:v>
                </c:pt>
                <c:pt idx="9">
                  <c:v>486</c:v>
                </c:pt>
                <c:pt idx="12">
                  <c:v>378</c:v>
                </c:pt>
              </c:numCache>
            </c:numRef>
          </c:val>
          <c:extLst>
            <c:ext xmlns:c16="http://schemas.microsoft.com/office/drawing/2014/chart" uri="{C3380CC4-5D6E-409C-BE32-E72D297353CC}">
              <c16:uniqueId val="{00000009-EEEA-40DE-8C9F-66E47215DC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6583</c:v>
                </c:pt>
                <c:pt idx="3">
                  <c:v>6484</c:v>
                </c:pt>
                <c:pt idx="6">
                  <c:v>6115</c:v>
                </c:pt>
                <c:pt idx="9">
                  <c:v>5655</c:v>
                </c:pt>
                <c:pt idx="12">
                  <c:v>5419</c:v>
                </c:pt>
              </c:numCache>
            </c:numRef>
          </c:val>
          <c:extLst>
            <c:ext xmlns:c16="http://schemas.microsoft.com/office/drawing/2014/chart" uri="{C3380CC4-5D6E-409C-BE32-E72D297353CC}">
              <c16:uniqueId val="{0000000A-EEEA-40DE-8C9F-66E47215DCC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2541</c:v>
                </c:pt>
                <c:pt idx="2">
                  <c:v>#N/A</c:v>
                </c:pt>
                <c:pt idx="3">
                  <c:v>#N/A</c:v>
                </c:pt>
                <c:pt idx="4">
                  <c:v>1984</c:v>
                </c:pt>
                <c:pt idx="5">
                  <c:v>#N/A</c:v>
                </c:pt>
                <c:pt idx="6">
                  <c:v>#N/A</c:v>
                </c:pt>
                <c:pt idx="7">
                  <c:v>1750</c:v>
                </c:pt>
                <c:pt idx="8">
                  <c:v>#N/A</c:v>
                </c:pt>
                <c:pt idx="9">
                  <c:v>#N/A</c:v>
                </c:pt>
                <c:pt idx="10">
                  <c:v>1058</c:v>
                </c:pt>
                <c:pt idx="11">
                  <c:v>#N/A</c:v>
                </c:pt>
                <c:pt idx="12">
                  <c:v>#N/A</c:v>
                </c:pt>
                <c:pt idx="13">
                  <c:v>806</c:v>
                </c:pt>
                <c:pt idx="14">
                  <c:v>#N/A</c:v>
                </c:pt>
              </c:numCache>
            </c:numRef>
          </c:val>
          <c:smooth val="0"/>
          <c:extLst>
            <c:ext xmlns:c16="http://schemas.microsoft.com/office/drawing/2014/chart" uri="{C3380CC4-5D6E-409C-BE32-E72D297353CC}">
              <c16:uniqueId val="{0000000B-EEEA-40DE-8C9F-66E47215DCC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830</c:v>
                </c:pt>
                <c:pt idx="1">
                  <c:v>753</c:v>
                </c:pt>
                <c:pt idx="2">
                  <c:v>793</c:v>
                </c:pt>
              </c:numCache>
            </c:numRef>
          </c:val>
          <c:extLst>
            <c:ext xmlns:c16="http://schemas.microsoft.com/office/drawing/2014/chart" uri="{C3380CC4-5D6E-409C-BE32-E72D297353CC}">
              <c16:uniqueId val="{00000000-42F7-4210-943A-4D081850EF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123</c:v>
                </c:pt>
                <c:pt idx="1">
                  <c:v>148</c:v>
                </c:pt>
                <c:pt idx="2">
                  <c:v>215</c:v>
                </c:pt>
              </c:numCache>
            </c:numRef>
          </c:val>
          <c:extLst>
            <c:ext xmlns:c16="http://schemas.microsoft.com/office/drawing/2014/chart" uri="{C3380CC4-5D6E-409C-BE32-E72D297353CC}">
              <c16:uniqueId val="{00000001-42F7-4210-943A-4D081850EF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396</c:v>
                </c:pt>
                <c:pt idx="1">
                  <c:v>656</c:v>
                </c:pt>
                <c:pt idx="2">
                  <c:v>837</c:v>
                </c:pt>
              </c:numCache>
            </c:numRef>
          </c:val>
          <c:extLst>
            <c:ext xmlns:c16="http://schemas.microsoft.com/office/drawing/2014/chart" uri="{C3380CC4-5D6E-409C-BE32-E72D297353CC}">
              <c16:uniqueId val="{00000002-42F7-4210-943A-4D081850EF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{EB0D2B50-1607-4FEC-86FA-7B734191D24D}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DA2-4547-8555-668DF26D60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{3C6FAE39-EA2F-4235-B9B2-E9734FDDBC6B}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A2-4547-8555-668DF26D60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{53449812-C186-464C-9E35-0663F7881F12}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A2-4547-8555-668DF26D60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{03E8BAA8-C2C7-4074-AB26-A0225690E1E5}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A2-4547-8555-668DF26D60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{CE2944E5-4043-4895-93A7-CDBB02034A21}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A2-4547-8555-668DF26D60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{E5E7B2EC-4972-4EC0-8BD0-226C3112BB20}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DA2-4547-8555-668DF26D60A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{4D90DAA6-39B0-4A33-BE6F-DFE278A57C42}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DA2-4547-8555-668DF26D60A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{5F5E3FA6-FA57-4AE6-AF89-D541BAB493E2}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DA2-4547-8555-668DF26D60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{96AA0B52-5E08-4695-9BD9-A7A61E7BFE65}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DA2-4547-8555-668DF26D60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53.8</c:v>
                </c:pt>
                <c:pt idx="8">
                  <c:v>55.6</c:v>
                </c:pt>
                <c:pt idx="16">
                  <c:v>57.4</c:v>
                </c:pt>
                <c:pt idx="24">
                  <c:v>59.1</c:v>
                </c:pt>
                <c:pt idx="32">
                  <c:v>60.8</c:v>
                </c:pt>
              </c:numCache>
            </c:numRef>
          </c:xVal>
          <c:yVal>
            <c:numRef>
              <c:f>公会計指標分析・財政指標組合せ分析表!$BP$51:$DC$51</c:f>
              <c:numCache>
                <c:formatCode>#,##0.0;"▲ "#,##0.0</c:formatCode>
                <c:ptCount val="40"/>
                <c:pt idx="0">
                  <c:v>65.099999999999994</c:v>
                </c:pt>
                <c:pt idx="8">
                  <c:v>47</c:v>
                </c:pt>
                <c:pt idx="16">
                  <c:v>42.7</c:v>
                </c:pt>
                <c:pt idx="24">
                  <c:v>24.8</c:v>
                </c:pt>
                <c:pt idx="32">
                  <c:v>18.399999999999999</c:v>
                </c:pt>
              </c:numCache>
            </c:numRef>
          </c:yVal>
          <c:smooth val="0"/>
          <c:extLst>
            <c:ext xmlns:c16="http://schemas.microsoft.com/office/drawing/2014/chart" uri="{C3380CC4-5D6E-409C-BE32-E72D297353CC}">
              <c16:uniqueId val="{00000009-BDA2-4547-8555-668DF26D60A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{93D6B8C0-9114-4A00-A0C2-1088FDE34ABF}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DA2-4547-8555-668DF26D60A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{A29105D0-91EE-4C99-9EE7-6558688A8DFA}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A2-4547-8555-668DF26D60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{EA4C6E2C-AE69-424B-946A-0A340FB469BA}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A2-4547-8555-668DF26D60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{EB99C426-E1D3-4F1D-8518-E38ACFFEE1AF}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A2-4547-8555-668DF26D60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{7DAB027B-C6A0-43F6-B7A9-646EAAB687B0}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A2-4547-8555-668DF26D60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{733200AE-A361-48DB-91F5-962B580491A6}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DA2-4547-8555-668DF26D60AF}"/>
                </c:ext>
              </c:extLst>
            </c:dLbl>
            <c:dLbl>
              <c:idx val="16"/>
              <c:layout>
                <c:manualLayout>
                  <c:x val="-4.5538669966447953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{ABBC65FA-D3D6-4CB9-BA6A-2A7CF2C50FA4}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DA2-4547-8555-668DF26D60AF}"/>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{0AFFE723-8022-4986-AB4D-62F4B7F7319B}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DA2-4547-8555-668DF26D60AF}"/>
                </c:ext>
              </c:extLst>
            </c:dLbl>
            <c:dLbl>
              <c:idx val="32"/>
              <c:layout>
                <c:manualLayout>
                  <c:x val="-3.2015750650234161E-2"/>
                  <c:y val="-4.511431505635204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{A408A27B-9550-403E-9844-EA2862D9B28F}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DA2-4547-8555-668DF26D60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BDA2-4547-8555-668DF26D60AF}"/>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{8B9E5BDE-2296-4F85-8872-BE0A188F570A}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BC9-4423-8A68-C8E93BB78BC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{43BA2A0E-F019-43B8-B029-C0F8271602C7}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BC9-4423-8A68-C8E93BB78BC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{E9432585-7390-4E1A-98A8-F270C678FA5E}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BC9-4423-8A68-C8E93BB78BC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{8D6FD856-9087-45E1-82B4-048D217DCA52}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BC9-4423-8A68-C8E93BB78BC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{00232878-EB91-46B5-ADA4-5F79BB38B4AB}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BC9-4423-8A68-C8E93BB78BC5}"/>
                </c:ext>
              </c:extLst>
            </c:dLbl>
            <c:dLbl>
              <c:idx val="8"/>
              <c:layout>
                <c:manualLayout>
                  <c:x val="0"/>
                  <c:y val="2.1691450208814671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{C9AA5FB7-DAAA-4DE1-B457-5484A8C84A57}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BC9-4423-8A68-C8E93BB78BC5}"/>
                </c:ext>
              </c:extLst>
            </c:dLbl>
            <c:dLbl>
              <c:idx val="16"/>
              <c:layout>
                <c:manualLayout>
                  <c:x val="0"/>
                  <c:y val="-2.1691450208814671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{90145BD4-025F-428F-817C-29531D749F0E}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BC9-4423-8A68-C8E93BB78BC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{CF354BC5-A2CC-4E23-BA8E-960D24F62AAD}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BC9-4423-8A68-C8E93BB78BC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{04293A35-0B41-40A2-869E-CC04863B65D4}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BC9-4423-8A68-C8E93BB78BC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9.1999999999999993</c:v>
                </c:pt>
                <c:pt idx="16">
                  <c:v>9.1999999999999993</c:v>
                </c:pt>
                <c:pt idx="24">
                  <c:v>9</c:v>
                </c:pt>
                <c:pt idx="32">
                  <c:v>8.5</c:v>
                </c:pt>
              </c:numCache>
            </c:numRef>
          </c:xVal>
          <c:yVal>
            <c:numRef>
              <c:f>公会計指標分析・財政指標組合せ分析表!$BP$73:$DC$73</c:f>
              <c:numCache>
                <c:formatCode>#,##0.0;"▲ "#,##0.0</c:formatCode>
                <c:ptCount val="40"/>
                <c:pt idx="0">
                  <c:v>65.099999999999994</c:v>
                </c:pt>
                <c:pt idx="8">
                  <c:v>47</c:v>
                </c:pt>
                <c:pt idx="16">
                  <c:v>42.7</c:v>
                </c:pt>
                <c:pt idx="24">
                  <c:v>24.8</c:v>
                </c:pt>
                <c:pt idx="32">
                  <c:v>18.399999999999999</c:v>
                </c:pt>
              </c:numCache>
            </c:numRef>
          </c:yVal>
          <c:smooth val="0"/>
          <c:extLst>
            <c:ext xmlns:c16="http://schemas.microsoft.com/office/drawing/2014/chart" uri="{C3380CC4-5D6E-409C-BE32-E72D297353CC}">
              <c16:uniqueId val="{00000009-6BC9-4423-8A68-C8E93BB78BC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{85DAC041-979F-4F13-B9D7-5E99295017CE}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BC9-4423-8A68-C8E93BB78BC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{D062ECF4-56C9-4916-B695-ED9A9F5A34FD}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BC9-4423-8A68-C8E93BB78BC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{37B99FFA-0160-46AD-A591-C705CC9F073C}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BC9-4423-8A68-C8E93BB78BC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{5D5A2CC6-F6AD-4829-B34F-DD471BF0DAF7}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BC9-4423-8A68-C8E93BB78BC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{649ED98C-B332-4C37-A66A-A5947A11CFF7}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BC9-4423-8A68-C8E93BB78BC5}"/>
                </c:ext>
              </c:extLst>
            </c:dLbl>
            <c:dLbl>
              <c:idx val="8"/>
              <c:layout>
                <c:manualLayout>
                  <c:x val="-4.490505736590117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{7F71FCD7-318E-47E9-9E1D-BC9FAD44FFC5}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BC9-4423-8A68-C8E93BB78BC5}"/>
                </c:ext>
              </c:extLst>
            </c:dLbl>
            <c:dLbl>
              <c:idx val="16"/>
              <c:layout>
                <c:manualLayout>
                  <c:x val="-1.8235628084250128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{F78870AC-2FFE-4B8D-858C-B507EB953690}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BC9-4423-8A68-C8E93BB78BC5}"/>
                </c:ext>
              </c:extLst>
            </c:dLbl>
            <c:dLbl>
              <c:idx val="24"/>
              <c:layout>
                <c:manualLayout>
                  <c:x val="-4.490505736590117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{C5142890-C9A4-4B5B-817D-7380CC69B4E8}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BC9-4423-8A68-C8E93BB78BC5}"/>
                </c:ext>
              </c:extLst>
            </c:dLbl>
            <c:dLbl>
              <c:idx val="32"/>
              <c:layout>
                <c:manualLayout>
                  <c:x val="-1.8235628084250128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{CE2D19F6-6E99-4B22-ACF0-7C67D406F669}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BC9-4423-8A68-C8E93BB78BC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6BC9-4423-8A68-C8E93BB78BC5}"/>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埼玉県嵐山町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17,328
16,588
29.92
8,252,155
7,766,158
470,782
4,853,086
5,418,671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社会福祉費、老人福祉費等の増加により基準財政需要が増加した一方、基準財政収入はほぼ横ばいであったため、財政力指数は単年度で</a:t>
          </a:r>
          <a:r>
            <a:rPr kumimoji="1" lang="en-US" altLang="ja-JP" sz="1300">
              <a:latin typeface="ＭＳ Ｐゴシック" panose="020B0600070205080204" pitchFamily="50" charset="-128"/>
              <a:ea typeface="ＭＳ Ｐゴシック" panose="020B0600070205080204" pitchFamily="50" charset="-128"/>
            </a:rPr>
            <a:t>0.031</a:t>
          </a:r>
          <a:r>
            <a:rPr kumimoji="1" lang="ja-JP" altLang="en-US" sz="1300">
              <a:latin typeface="ＭＳ Ｐゴシック" panose="020B0600070205080204" pitchFamily="50" charset="-128"/>
              <a:ea typeface="ＭＳ Ｐゴシック" panose="020B0600070205080204" pitchFamily="50" charset="-128"/>
            </a:rPr>
            <a:t>ポイント低下、</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年度平均では</a:t>
          </a:r>
          <a:r>
            <a:rPr kumimoji="1" lang="en-US" altLang="ja-JP" sz="1300">
              <a:latin typeface="ＭＳ Ｐゴシック" panose="020B0600070205080204" pitchFamily="50" charset="-128"/>
              <a:ea typeface="ＭＳ Ｐゴシック" panose="020B0600070205080204" pitchFamily="50" charset="-128"/>
            </a:rPr>
            <a:t>0.002</a:t>
          </a:r>
          <a:r>
            <a:rPr kumimoji="1" lang="ja-JP" altLang="en-US" sz="1300">
              <a:latin typeface="ＭＳ Ｐゴシック" panose="020B0600070205080204" pitchFamily="50" charset="-128"/>
              <a:ea typeface="ＭＳ Ｐゴシック" panose="020B0600070205080204" pitchFamily="50" charset="-128"/>
            </a:rPr>
            <a:t>ポイント上昇している。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現状は類似団体平均を上回っているが、企業誘致や歳出の徹底的な見直しを行うことで今後も自主財源の確保に努める。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126471</xdr:rowOff>
    </xdr:from>
    <xdr:to>
      <xdr:col>23</xdr:col>
      <xdr:colOff>133350</xdr:colOff>
      <xdr:row>41</xdr:row>
      <xdr:rowOff>126471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15592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116417</xdr:rowOff>
    </xdr:from>
    <xdr:to>
      <xdr:col>19</xdr:col>
      <xdr:colOff>133350</xdr:colOff>
      <xdr:row>41</xdr:row>
      <xdr:rowOff>126471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14586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96308</xdr:rowOff>
    </xdr:from>
    <xdr:to>
      <xdr:col>15</xdr:col>
      <xdr:colOff>82550</xdr:colOff>
      <xdr:row>41</xdr:row>
      <xdr:rowOff>116417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12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66146</xdr:rowOff>
    </xdr:from>
    <xdr:to>
      <xdr:col>11</xdr:col>
      <xdr:colOff>31750</xdr:colOff>
      <xdr:row>41</xdr:row>
      <xdr:rowOff>96308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095596"/>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75671</xdr:rowOff>
    </xdr:from>
    <xdr:to>
      <xdr:col>23</xdr:col>
      <xdr:colOff>184150</xdr:colOff>
      <xdr:row>42</xdr:row>
      <xdr:rowOff>5821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92198</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95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75671</xdr:rowOff>
    </xdr:from>
    <xdr:to>
      <xdr:col>19</xdr:col>
      <xdr:colOff>184150</xdr:colOff>
      <xdr:row>42</xdr:row>
      <xdr:rowOff>5821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15998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873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65617</xdr:rowOff>
    </xdr:from>
    <xdr:to>
      <xdr:col>15</xdr:col>
      <xdr:colOff>133350</xdr:colOff>
      <xdr:row>41</xdr:row>
      <xdr:rowOff>167217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45508</xdr:rowOff>
    </xdr:from>
    <xdr:to>
      <xdr:col>11</xdr:col>
      <xdr:colOff>82550</xdr:colOff>
      <xdr:row>41</xdr:row>
      <xdr:rowOff>147108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157285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15346</xdr:rowOff>
    </xdr:from>
    <xdr:to>
      <xdr:col>7</xdr:col>
      <xdr:colOff>31750</xdr:colOff>
      <xdr:row>41</xdr:row>
      <xdr:rowOff>116946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04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127123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81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評価替えによる固定資産税が減少、減税による個人住民税の減少したが、普通交付税の増、児童手当等交付金の増加による一般財源の減少により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今後は、人件費の上昇が想定されるため、自主財源の確保と歳出の経常経費削減に努め、より効率的な財政運営を図る。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154517</xdr:rowOff>
    </xdr:from>
    <xdr:to>
      <xdr:col>23</xdr:col>
      <xdr:colOff>133350</xdr:colOff>
      <xdr:row>63</xdr:row>
      <xdr:rowOff>170604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0955867"/>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82127</xdr:rowOff>
    </xdr:from>
    <xdr:to>
      <xdr:col>19</xdr:col>
      <xdr:colOff>133350</xdr:colOff>
      <xdr:row>63</xdr:row>
      <xdr:rowOff>170604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8347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60537</xdr:rowOff>
    </xdr:from>
    <xdr:to>
      <xdr:col>15</xdr:col>
      <xdr:colOff>82550</xdr:colOff>
      <xdr:row>63</xdr:row>
      <xdr:rowOff>82127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690437"/>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60537</xdr:rowOff>
    </xdr:from>
    <xdr:to>
      <xdr:col>11</xdr:col>
      <xdr:colOff>31750</xdr:colOff>
      <xdr:row>64</xdr:row>
      <xdr:rowOff>99695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690437"/>
          <a:ext cx="889000" cy="38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120244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5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119804</xdr:rowOff>
    </xdr:from>
    <xdr:to>
      <xdr:col>19</xdr:col>
      <xdr:colOff>184150</xdr:colOff>
      <xdr:row>64</xdr:row>
      <xdr:rowOff>49954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60131</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9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31327</xdr:rowOff>
    </xdr:from>
    <xdr:to>
      <xdr:col>15</xdr:col>
      <xdr:colOff>133350</xdr:colOff>
      <xdr:row>63</xdr:row>
      <xdr:rowOff>132927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143104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0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9737</xdr:rowOff>
    </xdr:from>
    <xdr:to>
      <xdr:col>11</xdr:col>
      <xdr:colOff>82550</xdr:colOff>
      <xdr:row>62</xdr:row>
      <xdr:rowOff>111337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121514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40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160672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9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[132,141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人件費としては人事院勧告による常勤職員及び会計年度職員に係る人件費の増加、物件費としては嵐山町立小中学校基本設計費、ごみ資源収集運搬費の増加により、</a:t>
          </a:r>
          <a:r>
            <a:rPr kumimoji="1" lang="en-US" altLang="ja-JP" sz="1300">
              <a:latin typeface="ＭＳ Ｐゴシック" panose="020B0600070205080204" pitchFamily="50" charset="-128"/>
              <a:ea typeface="ＭＳ Ｐゴシック" panose="020B0600070205080204" pitchFamily="50" charset="-128"/>
            </a:rPr>
            <a:t>9,025</a:t>
          </a:r>
          <a:r>
            <a:rPr kumimoji="1" lang="ja-JP" altLang="en-US" sz="1300">
              <a:latin typeface="ＭＳ Ｐゴシック" panose="020B0600070205080204" pitchFamily="50" charset="-128"/>
              <a:ea typeface="ＭＳ Ｐゴシック" panose="020B0600070205080204" pitchFamily="50" charset="-128"/>
            </a:rPr>
            <a:t>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類似団体平均を下回っているが</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年度、今後は学校の実施設計が発生する。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168681</xdr:rowOff>
    </xdr:from>
    <xdr:to>
      <xdr:col>23</xdr:col>
      <xdr:colOff>133350</xdr:colOff>
      <xdr:row>81</xdr:row>
      <xdr:rowOff>7601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84681"/>
          <a:ext cx="838200" cy="1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166356</xdr:rowOff>
    </xdr:from>
    <xdr:to>
      <xdr:col>19</xdr:col>
      <xdr:colOff>133350</xdr:colOff>
      <xdr:row>80</xdr:row>
      <xdr:rowOff>168681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82356"/>
          <a:ext cx="889000" cy="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165796</xdr:rowOff>
    </xdr:from>
    <xdr:to>
      <xdr:col>15</xdr:col>
      <xdr:colOff>82550</xdr:colOff>
      <xdr:row>80</xdr:row>
      <xdr:rowOff>166356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81796"/>
          <a:ext cx="889000" cy="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164277</xdr:rowOff>
    </xdr:from>
    <xdr:to>
      <xdr:col>11</xdr:col>
      <xdr:colOff>31750</xdr:colOff>
      <xdr:row>80</xdr:row>
      <xdr:rowOff>165796</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80277"/>
          <a:ext cx="889000" cy="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128251</xdr:rowOff>
    </xdr:from>
    <xdr:to>
      <xdr:col>23</xdr:col>
      <xdr:colOff>184150</xdr:colOff>
      <xdr:row>81</xdr:row>
      <xdr:rowOff>58401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4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49528</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6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117881</xdr:rowOff>
    </xdr:from>
    <xdr:to>
      <xdr:col>19</xdr:col>
      <xdr:colOff>184150</xdr:colOff>
      <xdr:row>81</xdr:row>
      <xdr:rowOff>48031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3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58208</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02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115556</xdr:rowOff>
    </xdr:from>
    <xdr:to>
      <xdr:col>15</xdr:col>
      <xdr:colOff>133350</xdr:colOff>
      <xdr:row>81</xdr:row>
      <xdr:rowOff>45706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3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55883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0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114996</xdr:rowOff>
    </xdr:from>
    <xdr:to>
      <xdr:col>11</xdr:col>
      <xdr:colOff>82550</xdr:colOff>
      <xdr:row>81</xdr:row>
      <xdr:rowOff>45146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3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55323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59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113477</xdr:rowOff>
    </xdr:from>
    <xdr:to>
      <xdr:col>7</xdr:col>
      <xdr:colOff>31750</xdr:colOff>
      <xdr:row>81</xdr:row>
      <xdr:rowOff>43627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2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53804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598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年度と比較し、高卒</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年から</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年の経験年数階層内職員の平均給与が高くなったため、ラスパイレス指数の増加に繋がった。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123673</xdr:rowOff>
    </xdr:from>
    <xdr:to>
      <xdr:col>81</xdr:col>
      <xdr:colOff>44450</xdr:colOff>
      <xdr:row>86</xdr:row>
      <xdr:rowOff>32657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696923"/>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123673</xdr:rowOff>
    </xdr:from>
    <xdr:to>
      <xdr:col>77</xdr:col>
      <xdr:colOff>44450</xdr:colOff>
      <xdr:row>85</xdr:row>
      <xdr:rowOff>158145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69692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98879</xdr:rowOff>
    </xdr:from>
    <xdr:to>
      <xdr:col>72</xdr:col>
      <xdr:colOff>203200</xdr:colOff>
      <xdr:row>85</xdr:row>
      <xdr:rowOff>158145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329229"/>
          <a:ext cx="889000" cy="4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98879</xdr:rowOff>
    </xdr:from>
    <xdr:to>
      <xdr:col>68</xdr:col>
      <xdr:colOff>152400</xdr:colOff>
      <xdr:row>85</xdr:row>
      <xdr:rowOff>20259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329229"/>
          <a:ext cx="889000" cy="26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72873</xdr:rowOff>
    </xdr:from>
    <xdr:to>
      <xdr:col>77</xdr:col>
      <xdr:colOff>95250</xdr:colOff>
      <xdr:row>86</xdr:row>
      <xdr:rowOff>3023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64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159250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732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107345</xdr:rowOff>
    </xdr:from>
    <xdr:to>
      <xdr:col>73</xdr:col>
      <xdr:colOff>44450</xdr:colOff>
      <xdr:row>86</xdr:row>
      <xdr:rowOff>37495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22272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48079</xdr:rowOff>
    </xdr:from>
    <xdr:to>
      <xdr:col>68</xdr:col>
      <xdr:colOff>203200</xdr:colOff>
      <xdr:row>83</xdr:row>
      <xdr:rowOff>149679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140909</xdr:rowOff>
    </xdr:from>
    <xdr:to>
      <xdr:col>64</xdr:col>
      <xdr:colOff>152400</xdr:colOff>
      <xdr:row>85</xdr:row>
      <xdr:rowOff>71059</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55836</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62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年度と比較し、一般職員等が▲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名減した。人口が微減していることにより、人口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人当たり職員数は微増となった。</a:t>
          </a:r>
        </a:p>
        <a:p>
          <a:r>
            <a:rPr kumimoji="1" lang="ja-JP" altLang="en-US" sz="1300">
              <a:latin typeface="ＭＳ Ｐゴシック" panose="020B0600070205080204" pitchFamily="50" charset="-128"/>
              <a:ea typeface="ＭＳ Ｐゴシック" panose="020B0600070205080204" pitchFamily="50" charset="-128"/>
            </a:rPr>
            <a:t>各平均値を下回っている状況であるが、今後も職員採用計画に基づき、職員の適正化を図る。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160514</xdr:rowOff>
    </xdr:from>
    <xdr:to>
      <xdr:col>81</xdr:col>
      <xdr:colOff>44450</xdr:colOff>
      <xdr:row>58</xdr:row>
      <xdr:rowOff>163195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104614"/>
          <a:ext cx="8382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125660</xdr:rowOff>
    </xdr:from>
    <xdr:to>
      <xdr:col>77</xdr:col>
      <xdr:colOff>44450</xdr:colOff>
      <xdr:row>58</xdr:row>
      <xdr:rowOff>160514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069760"/>
          <a:ext cx="889000" cy="3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109573</xdr:rowOff>
    </xdr:from>
    <xdr:to>
      <xdr:col>72</xdr:col>
      <xdr:colOff>203200</xdr:colOff>
      <xdr:row>58</xdr:row>
      <xdr:rowOff>125660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0536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102870</xdr:rowOff>
    </xdr:from>
    <xdr:to>
      <xdr:col>68</xdr:col>
      <xdr:colOff>152400</xdr:colOff>
      <xdr:row>58</xdr:row>
      <xdr:rowOff>109573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046970"/>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112395</xdr:rowOff>
    </xdr:from>
    <xdr:to>
      <xdr:col>81</xdr:col>
      <xdr:colOff>95250</xdr:colOff>
      <xdr:row>59</xdr:row>
      <xdr:rowOff>42545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128922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901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109714</xdr:rowOff>
    </xdr:from>
    <xdr:to>
      <xdr:col>77</xdr:col>
      <xdr:colOff>95250</xdr:colOff>
      <xdr:row>59</xdr:row>
      <xdr:rowOff>39864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05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50041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822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74860</xdr:rowOff>
    </xdr:from>
    <xdr:to>
      <xdr:col>73</xdr:col>
      <xdr:colOff>44450</xdr:colOff>
      <xdr:row>59</xdr:row>
      <xdr:rowOff>5010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01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15187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78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58773</xdr:rowOff>
    </xdr:from>
    <xdr:to>
      <xdr:col>68</xdr:col>
      <xdr:colOff>203200</xdr:colOff>
      <xdr:row>58</xdr:row>
      <xdr:rowOff>160373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00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170550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771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52070</xdr:rowOff>
    </xdr:from>
    <xdr:to>
      <xdr:col>64</xdr:col>
      <xdr:colOff>152400</xdr:colOff>
      <xdr:row>58</xdr:row>
      <xdr:rowOff>153670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163847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76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元利償還金が減少したこと、普通交付税が増加したことにより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ポイント改善した。依然として類似団体平均を上回っているため、起債対象事業の精査を行いながら財政運営を行う。</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65617</xdr:rowOff>
    </xdr:from>
    <xdr:to>
      <xdr:col>81</xdr:col>
      <xdr:colOff>44450</xdr:colOff>
      <xdr:row>42</xdr:row>
      <xdr:rowOff>105833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26651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105833</xdr:rowOff>
    </xdr:from>
    <xdr:to>
      <xdr:col>77</xdr:col>
      <xdr:colOff>44450</xdr:colOff>
      <xdr:row>42</xdr:row>
      <xdr:rowOff>121920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3067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121920</xdr:rowOff>
    </xdr:from>
    <xdr:to>
      <xdr:col>72</xdr:col>
      <xdr:colOff>203200</xdr:colOff>
      <xdr:row>42</xdr:row>
      <xdr:rowOff>121920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121920</xdr:rowOff>
    </xdr:from>
    <xdr:to>
      <xdr:col>68</xdr:col>
      <xdr:colOff>152400</xdr:colOff>
      <xdr:row>42</xdr:row>
      <xdr:rowOff>121920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158344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55033</xdr:rowOff>
    </xdr:from>
    <xdr:to>
      <xdr:col>77</xdr:col>
      <xdr:colOff>95250</xdr:colOff>
      <xdr:row>42</xdr:row>
      <xdr:rowOff>156633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141410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71120</xdr:rowOff>
    </xdr:from>
    <xdr:to>
      <xdr:col>64</xdr:col>
      <xdr:colOff>152400</xdr:colOff>
      <xdr:row>43</xdr:row>
      <xdr:rowOff>1270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157497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臨時財政対策債に係る地方債残高の減少、債務負担行為に係る支出予定額の減少により将来負が減少したため、</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ポイント改善した。今後は学校統合に関係する大型の起債を予定している。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財政調整基金をはじめとして、継続的に基金を積み立て、交付税措置のある地方債の借り入れを原則とするなど、後年度を見据えた財政運営を行う。</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124339</xdr:rowOff>
    </xdr:from>
    <xdr:to>
      <xdr:col>81</xdr:col>
      <xdr:colOff>44450</xdr:colOff>
      <xdr:row>15</xdr:row>
      <xdr:rowOff>26428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524639"/>
          <a:ext cx="8382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26428</xdr:rowOff>
    </xdr:from>
    <xdr:to>
      <xdr:col>77</xdr:col>
      <xdr:colOff>44450</xdr:colOff>
      <xdr:row>16</xdr:row>
      <xdr:rowOff>60658</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598178"/>
          <a:ext cx="889000" cy="20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60658</xdr:rowOff>
    </xdr:from>
    <xdr:to>
      <xdr:col>72</xdr:col>
      <xdr:colOff>203200</xdr:colOff>
      <xdr:row>16</xdr:row>
      <xdr:rowOff>110067</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803858"/>
          <a:ext cx="889000" cy="4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110067</xdr:rowOff>
    </xdr:from>
    <xdr:to>
      <xdr:col>68</xdr:col>
      <xdr:colOff>152400</xdr:colOff>
      <xdr:row>17</xdr:row>
      <xdr:rowOff>146594</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853267"/>
          <a:ext cx="889000" cy="20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73539</xdr:rowOff>
    </xdr:from>
    <xdr:to>
      <xdr:col>81</xdr:col>
      <xdr:colOff>95250</xdr:colOff>
      <xdr:row>15</xdr:row>
      <xdr:rowOff>3689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7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45616</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44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147078</xdr:rowOff>
    </xdr:from>
    <xdr:to>
      <xdr:col>77</xdr:col>
      <xdr:colOff>95250</xdr:colOff>
      <xdr:row>15</xdr:row>
      <xdr:rowOff>77228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54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62005</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633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9858</xdr:rowOff>
    </xdr:from>
    <xdr:to>
      <xdr:col>73</xdr:col>
      <xdr:colOff>44450</xdr:colOff>
      <xdr:row>16</xdr:row>
      <xdr:rowOff>111458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75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96235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83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59267</xdr:rowOff>
    </xdr:from>
    <xdr:to>
      <xdr:col>68</xdr:col>
      <xdr:colOff>203200</xdr:colOff>
      <xdr:row>16</xdr:row>
      <xdr:rowOff>160867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80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145644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88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95794</xdr:rowOff>
    </xdr:from>
    <xdr:to>
      <xdr:col>64</xdr:col>
      <xdr:colOff>152400</xdr:colOff>
      <xdr:row>18</xdr:row>
      <xdr:rowOff>25944</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01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10721</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09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埼玉県嵐山町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17,328
16,588
29.92
8,252,155
7,766,158
470,782
4,853,086
5,418,671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経常一般財源は増加したが、人事院勧告による常勤職員及び会計年度職員に係る人件費の増加のため</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ポイント増加した。今後も引き続き、職員採用計画に基づいた職員採用に努め、職員数の適正化を図る。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83457</xdr:rowOff>
    </xdr:from>
    <xdr:to>
      <xdr:col>24</xdr:col>
      <xdr:colOff>25400</xdr:colOff>
      <xdr:row>35</xdr:row>
      <xdr:rowOff>42636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12757"/>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72572</xdr:rowOff>
    </xdr:from>
    <xdr:to>
      <xdr:col>19</xdr:col>
      <xdr:colOff>187325</xdr:colOff>
      <xdr:row>34</xdr:row>
      <xdr:rowOff>83457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901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29028</xdr:rowOff>
    </xdr:from>
    <xdr:to>
      <xdr:col>15</xdr:col>
      <xdr:colOff>98425</xdr:colOff>
      <xdr:row>34</xdr:row>
      <xdr:rowOff>72572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8583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29028</xdr:rowOff>
    </xdr:from>
    <xdr:to>
      <xdr:col>11</xdr:col>
      <xdr:colOff>9525</xdr:colOff>
      <xdr:row>36</xdr:row>
      <xdr:rowOff>67128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58328"/>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163286</xdr:rowOff>
    </xdr:from>
    <xdr:to>
      <xdr:col>24</xdr:col>
      <xdr:colOff>76200</xdr:colOff>
      <xdr:row>35</xdr:row>
      <xdr:rowOff>93436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9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8363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3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32657</xdr:rowOff>
    </xdr:from>
    <xdr:to>
      <xdr:col>20</xdr:col>
      <xdr:colOff>38100</xdr:colOff>
      <xdr:row>34</xdr:row>
      <xdr:rowOff>134257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144434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30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21772</xdr:rowOff>
    </xdr:from>
    <xdr:to>
      <xdr:col>15</xdr:col>
      <xdr:colOff>149225</xdr:colOff>
      <xdr:row>34</xdr:row>
      <xdr:rowOff>123372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133549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1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149678</xdr:rowOff>
    </xdr:from>
    <xdr:to>
      <xdr:col>11</xdr:col>
      <xdr:colOff>60325</xdr:colOff>
      <xdr:row>34</xdr:row>
      <xdr:rowOff>79828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0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90005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7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16328</xdr:rowOff>
    </xdr:from>
    <xdr:to>
      <xdr:col>6</xdr:col>
      <xdr:colOff>171450</xdr:colOff>
      <xdr:row>36</xdr:row>
      <xdr:rowOff>117928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128105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95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嵐山町立小中学校基本設計費、ごみ資源収集運搬費、高齢者予防接種医師委託料等の増加により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ポイント増加した。今後、</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R8</a:t>
          </a:r>
          <a:r>
            <a:rPr kumimoji="1" lang="ja-JP" altLang="en-US" sz="1300">
              <a:latin typeface="ＭＳ Ｐゴシック" panose="020B0600070205080204" pitchFamily="50" charset="-128"/>
              <a:ea typeface="ＭＳ Ｐゴシック" panose="020B0600070205080204" pitchFamily="50" charset="-128"/>
            </a:rPr>
            <a:t>年度にかけて新小中学校の実施設計費が発生する。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16</xdr:row>
      <xdr:rowOff>30988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6446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15</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18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90424</xdr:rowOff>
    </xdr:from>
    <xdr:to>
      <xdr:col>73</xdr:col>
      <xdr:colOff>180975</xdr:colOff>
      <xdr:row>15</xdr:row>
      <xdr:rowOff>46990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907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90424</xdr:rowOff>
    </xdr:from>
    <xdr:to>
      <xdr:col>69</xdr:col>
      <xdr:colOff>92075</xdr:colOff>
      <xdr:row>14</xdr:row>
      <xdr:rowOff>154432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907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151638</xdr:rowOff>
    </xdr:from>
    <xdr:to>
      <xdr:col>82</xdr:col>
      <xdr:colOff>158750</xdr:colOff>
      <xdr:row>16</xdr:row>
      <xdr:rowOff>81788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123715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9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167640</xdr:rowOff>
    </xdr:from>
    <xdr:to>
      <xdr:col>74</xdr:col>
      <xdr:colOff>31750</xdr:colOff>
      <xdr:row>15</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39624</xdr:rowOff>
    </xdr:from>
    <xdr:to>
      <xdr:col>69</xdr:col>
      <xdr:colOff>142875</xdr:colOff>
      <xdr:row>14</xdr:row>
      <xdr:rowOff>141224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151401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08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43959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7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特定財源である児童手当等交付金の増加により一般財源が減少したため</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ポイントの減少となった。ただし、扶助費は増加傾向にあるため、健康維持、自立支援、適正なサービス提供など、総合的な取り組みにより扶助費の適正化をはかってゆく。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148772</xdr:rowOff>
    </xdr:from>
    <xdr:to>
      <xdr:col>24</xdr:col>
      <xdr:colOff>25400</xdr:colOff>
      <xdr:row>55</xdr:row>
      <xdr:rowOff>97065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407072"/>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97065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83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42635</xdr:rowOff>
    </xdr:from>
    <xdr:to>
      <xdr:col>15</xdr:col>
      <xdr:colOff>98425</xdr:colOff>
      <xdr:row>55</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42635</xdr:rowOff>
    </xdr:from>
    <xdr:to>
      <xdr:col>11</xdr:col>
      <xdr:colOff>9525</xdr:colOff>
      <xdr:row>55</xdr:row>
      <xdr:rowOff>75293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72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97972</xdr:rowOff>
    </xdr:from>
    <xdr:to>
      <xdr:col>24</xdr:col>
      <xdr:colOff>76200</xdr:colOff>
      <xdr:row>55</xdr:row>
      <xdr:rowOff>28122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114499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46265</xdr:rowOff>
    </xdr:from>
    <xdr:to>
      <xdr:col>20</xdr:col>
      <xdr:colOff>38100</xdr:colOff>
      <xdr:row>55</xdr:row>
      <xdr:rowOff>147865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132642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62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163285</xdr:rowOff>
    </xdr:from>
    <xdr:to>
      <xdr:col>11</xdr:col>
      <xdr:colOff>60325</xdr:colOff>
      <xdr:row>55</xdr:row>
      <xdr:rowOff>93435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78212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507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24493</xdr:rowOff>
    </xdr:from>
    <xdr:to>
      <xdr:col>6</xdr:col>
      <xdr:colOff>171450</xdr:colOff>
      <xdr:row>55</xdr:row>
      <xdr:rowOff>126093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110870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54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国民健康保険特別会計及び後期高齢者医療広域連合負担金の増加により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ポイント増加した。経常経費の抑制に継続的に取り組む。</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152400</xdr:rowOff>
    </xdr:from>
    <xdr:to>
      <xdr:col>82</xdr:col>
      <xdr:colOff>107950</xdr:colOff>
      <xdr:row>56</xdr:row>
      <xdr:rowOff>165100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53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101600</xdr:rowOff>
    </xdr:from>
    <xdr:to>
      <xdr:col>78</xdr:col>
      <xdr:colOff>69850</xdr:colOff>
      <xdr:row>56</xdr:row>
      <xdr:rowOff>152400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02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25400</xdr:rowOff>
    </xdr:from>
    <xdr:to>
      <xdr:col>73</xdr:col>
      <xdr:colOff>180975</xdr:colOff>
      <xdr:row>56</xdr:row>
      <xdr:rowOff>101600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626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25400</xdr:rowOff>
    </xdr:from>
    <xdr:to>
      <xdr:col>69</xdr:col>
      <xdr:colOff>92075</xdr:colOff>
      <xdr:row>56</xdr:row>
      <xdr:rowOff>165100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626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130827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101600</xdr:rowOff>
    </xdr:from>
    <xdr:to>
      <xdr:col>78</xdr:col>
      <xdr:colOff>120650</xdr:colOff>
      <xdr:row>57</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41927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47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50800</xdr:rowOff>
    </xdr:from>
    <xdr:to>
      <xdr:col>74</xdr:col>
      <xdr:colOff>31750</xdr:colOff>
      <xdr:row>56</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146050</xdr:rowOff>
    </xdr:from>
    <xdr:to>
      <xdr:col>69</xdr:col>
      <xdr:colOff>142875</xdr:colOff>
      <xdr:row>56</xdr:row>
      <xdr:rowOff>76200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86377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比企広域市町村圏組合における常備消防負担金、下水道事業繰出金が増加したが、分母となる経常一般財源が増加したため</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継続的に補助金等の見直し・効果検証を行い適正化を図る。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161290</xdr:rowOff>
    </xdr:from>
    <xdr:to>
      <xdr:col>82</xdr:col>
      <xdr:colOff>107950</xdr:colOff>
      <xdr:row>36</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1620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xdr:rowOff>
    </xdr:from>
    <xdr:to>
      <xdr:col>78</xdr:col>
      <xdr:colOff>69850</xdr:colOff>
      <xdr:row>36</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734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64135</xdr:rowOff>
    </xdr:from>
    <xdr:to>
      <xdr:col>73</xdr:col>
      <xdr:colOff>180975</xdr:colOff>
      <xdr:row>36</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6488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64135</xdr:rowOff>
    </xdr:from>
    <xdr:to>
      <xdr:col>69</xdr:col>
      <xdr:colOff>92075</xdr:colOff>
      <xdr:row>36</xdr:row>
      <xdr:rowOff>1270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6488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127017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48277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121920</xdr:rowOff>
    </xdr:from>
    <xdr:to>
      <xdr:col>74</xdr:col>
      <xdr:colOff>31750</xdr:colOff>
      <xdr:row>36</xdr:row>
      <xdr:rowOff>52070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36847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xdr:rowOff>
    </xdr:from>
    <xdr:to>
      <xdr:col>69</xdr:col>
      <xdr:colOff>142875</xdr:colOff>
      <xdr:row>35</xdr:row>
      <xdr:rowOff>114935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121920</xdr:rowOff>
    </xdr:from>
    <xdr:to>
      <xdr:col>65</xdr:col>
      <xdr:colOff>53975</xdr:colOff>
      <xdr:row>36</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36847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H15</a:t>
          </a:r>
          <a:r>
            <a:rPr kumimoji="1" lang="ja-JP" altLang="en-US" sz="1300">
              <a:latin typeface="ＭＳ Ｐゴシック" panose="020B0600070205080204" pitchFamily="50" charset="-128"/>
              <a:ea typeface="ＭＳ Ｐゴシック" panose="020B0600070205080204" pitchFamily="50" charset="-128"/>
            </a:rPr>
            <a:t>年度臨時財政対策債の償還終了等により公債費充当一般財源が減少したため、昨年度から数値が改善した。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今後、学校統合関係の大型起債が予定されており、基金の活用や起債対象事業の精査を行い健全な財政運営を行ってゆく。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159004</xdr:rowOff>
    </xdr:from>
    <xdr:to>
      <xdr:col>24</xdr:col>
      <xdr:colOff>25400</xdr:colOff>
      <xdr:row>77</xdr:row>
      <xdr:rowOff>51563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89204"/>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51563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2257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77</xdr:row>
      <xdr:rowOff>24130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207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xdr:rowOff>
    </xdr:from>
    <xdr:to>
      <xdr:col>11</xdr:col>
      <xdr:colOff>9525</xdr:colOff>
      <xdr:row>77</xdr:row>
      <xdr:rowOff>97282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20749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108204</xdr:rowOff>
    </xdr:from>
    <xdr:to>
      <xdr:col>24</xdr:col>
      <xdr:colOff>76200</xdr:colOff>
      <xdr:row>77</xdr:row>
      <xdr:rowOff>38354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124731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763</xdr:rowOff>
    </xdr:from>
    <xdr:to>
      <xdr:col>20</xdr:col>
      <xdr:colOff>38100</xdr:colOff>
      <xdr:row>77</xdr:row>
      <xdr:rowOff>102363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87140</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288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126492</xdr:rowOff>
    </xdr:from>
    <xdr:to>
      <xdr:col>11</xdr:col>
      <xdr:colOff>60325</xdr:colOff>
      <xdr:row>77</xdr:row>
      <xdr:rowOff>56642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66819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132859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労務単価の上昇による委託料の増加、職員の人件費の増加に加え、新小中学校関連の設計委託料が発生したことなどから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ポイント上昇した。類似平均を下回っているが、引き続き経常経費の抑制に努め、財政の健全化を図る。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49276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3375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101854</xdr:rowOff>
    </xdr:from>
    <xdr:to>
      <xdr:col>78</xdr:col>
      <xdr:colOff>69850</xdr:colOff>
      <xdr:row>76</xdr:row>
      <xdr:rowOff>3556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606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72136</xdr:rowOff>
    </xdr:from>
    <xdr:to>
      <xdr:col>73</xdr:col>
      <xdr:colOff>180975</xdr:colOff>
      <xdr:row>75</xdr:row>
      <xdr:rowOff>101854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759436"/>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72136</xdr:rowOff>
    </xdr:from>
    <xdr:to>
      <xdr:col>69</xdr:col>
      <xdr:colOff>92075</xdr:colOff>
      <xdr:row>76</xdr:row>
      <xdr:rowOff>72137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759436"/>
          <a:ext cx="889000" cy="34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15003</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7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51054</xdr:rowOff>
    </xdr:from>
    <xdr:to>
      <xdr:col>74</xdr:col>
      <xdr:colOff>31750</xdr:colOff>
      <xdr:row>75</xdr:row>
      <xdr:rowOff>152654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162831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21336</xdr:rowOff>
    </xdr:from>
    <xdr:to>
      <xdr:col>69</xdr:col>
      <xdr:colOff>142875</xdr:colOff>
      <xdr:row>74</xdr:row>
      <xdr:rowOff>122936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133113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21337</xdr:rowOff>
    </xdr:from>
    <xdr:to>
      <xdr:col>65</xdr:col>
      <xdr:colOff>53975</xdr:colOff>
      <xdr:row>76</xdr:row>
      <xdr:rowOff>122937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133113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埼玉県嵐山町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162455</xdr:rowOff>
    </xdr:from>
    <xdr:to>
      <xdr:col>29</xdr:col>
      <xdr:colOff>127000</xdr:colOff>
      <xdr:row>19</xdr:row>
      <xdr:rowOff>53053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96180"/>
          <a:ext cx="647700" cy="62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53053</xdr:rowOff>
    </xdr:from>
    <xdr:to>
      <xdr:col>26</xdr:col>
      <xdr:colOff>50800</xdr:colOff>
      <xdr:row>19</xdr:row>
      <xdr:rowOff>65365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58228"/>
          <a:ext cx="698500" cy="12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65365</xdr:rowOff>
    </xdr:from>
    <xdr:to>
      <xdr:col>22</xdr:col>
      <xdr:colOff>114300</xdr:colOff>
      <xdr:row>19</xdr:row>
      <xdr:rowOff>77013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70540"/>
          <a:ext cx="698500" cy="11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77013</xdr:rowOff>
    </xdr:from>
    <xdr:to>
      <xdr:col>18</xdr:col>
      <xdr:colOff>177800</xdr:colOff>
      <xdr:row>19</xdr:row>
      <xdr:rowOff>84208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82188"/>
          <a:ext cx="698500" cy="71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111655</xdr:rowOff>
    </xdr:from>
    <xdr:to>
      <xdr:col>29</xdr:col>
      <xdr:colOff>177800</xdr:colOff>
      <xdr:row>19</xdr:row>
      <xdr:rowOff>41805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45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83732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1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2253</xdr:rowOff>
    </xdr:from>
    <xdr:to>
      <xdr:col>26</xdr:col>
      <xdr:colOff>101600</xdr:colOff>
      <xdr:row>19</xdr:row>
      <xdr:rowOff>103853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07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88630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93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14565</xdr:rowOff>
    </xdr:from>
    <xdr:to>
      <xdr:col>22</xdr:col>
      <xdr:colOff>165100</xdr:colOff>
      <xdr:row>19</xdr:row>
      <xdr:rowOff>116165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19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100942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0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26213</xdr:rowOff>
    </xdr:from>
    <xdr:to>
      <xdr:col>19</xdr:col>
      <xdr:colOff>38100</xdr:colOff>
      <xdr:row>19</xdr:row>
      <xdr:rowOff>127813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31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112590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33408</xdr:rowOff>
    </xdr:from>
    <xdr:to>
      <xdr:col>15</xdr:col>
      <xdr:colOff>101600</xdr:colOff>
      <xdr:row>19</xdr:row>
      <xdr:rowOff>135008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38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119785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24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145345</xdr:rowOff>
    </xdr:from>
    <xdr:to>
      <xdr:col>29</xdr:col>
      <xdr:colOff>127000</xdr:colOff>
      <xdr:row>35</xdr:row>
      <xdr:rowOff>196380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55695"/>
          <a:ext cx="647700" cy="51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145345</xdr:rowOff>
    </xdr:from>
    <xdr:to>
      <xdr:col>26</xdr:col>
      <xdr:colOff>50800</xdr:colOff>
      <xdr:row>35</xdr:row>
      <xdr:rowOff>166053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55695"/>
          <a:ext cx="698500" cy="207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145079</xdr:rowOff>
    </xdr:from>
    <xdr:to>
      <xdr:col>22</xdr:col>
      <xdr:colOff>114300</xdr:colOff>
      <xdr:row>35</xdr:row>
      <xdr:rowOff>166053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755429"/>
          <a:ext cx="698500" cy="20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145079</xdr:rowOff>
    </xdr:from>
    <xdr:to>
      <xdr:col>18</xdr:col>
      <xdr:colOff>177800</xdr:colOff>
      <xdr:row>35</xdr:row>
      <xdr:rowOff>165748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55429"/>
          <a:ext cx="698500" cy="20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145580</xdr:rowOff>
    </xdr:from>
    <xdr:to>
      <xdr:col>29</xdr:col>
      <xdr:colOff>177800</xdr:colOff>
      <xdr:row>35</xdr:row>
      <xdr:rowOff>247180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55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117657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94545</xdr:rowOff>
    </xdr:from>
    <xdr:to>
      <xdr:col>26</xdr:col>
      <xdr:colOff>101600</xdr:colOff>
      <xdr:row>35</xdr:row>
      <xdr:rowOff>196145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04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206322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73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115253</xdr:rowOff>
    </xdr:from>
    <xdr:to>
      <xdr:col>22</xdr:col>
      <xdr:colOff>165100</xdr:colOff>
      <xdr:row>35</xdr:row>
      <xdr:rowOff>216853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25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201630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11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94279</xdr:rowOff>
    </xdr:from>
    <xdr:to>
      <xdr:col>19</xdr:col>
      <xdr:colOff>38100</xdr:colOff>
      <xdr:row>35</xdr:row>
      <xdr:rowOff>195879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04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206056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7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114948</xdr:rowOff>
    </xdr:from>
    <xdr:to>
      <xdr:col>15</xdr:col>
      <xdr:colOff>101600</xdr:colOff>
      <xdr:row>35</xdr:row>
      <xdr:rowOff>216548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25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226725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94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埼玉県嵐山町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17,328
16,588
29.92
8,252,155
7,766,158
470,782
4,853,086
5,418,671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84671</xdr:rowOff>
    </xdr:from>
    <xdr:to>
      <xdr:col>24</xdr:col>
      <xdr:colOff>63500</xdr:colOff>
      <xdr:row>38</xdr:row>
      <xdr:rowOff>123075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99771"/>
          <a:ext cx="8382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123075</xdr:rowOff>
    </xdr:from>
    <xdr:to>
      <xdr:col>19</xdr:col>
      <xdr:colOff>177800</xdr:colOff>
      <xdr:row>38</xdr:row>
      <xdr:rowOff>139929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38175"/>
          <a:ext cx="889000" cy="16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136868</xdr:rowOff>
    </xdr:from>
    <xdr:to>
      <xdr:col>15</xdr:col>
      <xdr:colOff>50800</xdr:colOff>
      <xdr:row>38</xdr:row>
      <xdr:rowOff>139929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51968"/>
          <a:ext cx="889000" cy="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105905</xdr:rowOff>
    </xdr:from>
    <xdr:to>
      <xdr:col>10</xdr:col>
      <xdr:colOff>114300</xdr:colOff>
      <xdr:row>38</xdr:row>
      <xdr:rowOff>136868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21005"/>
          <a:ext cx="889000" cy="3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33871</xdr:rowOff>
    </xdr:from>
    <xdr:to>
      <xdr:col>24</xdr:col>
      <xdr:colOff>114300</xdr:colOff>
      <xdr:row>38</xdr:row>
      <xdr:rowOff>135471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12298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2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72275</xdr:rowOff>
    </xdr:from>
    <xdr:to>
      <xdr:col>20</xdr:col>
      <xdr:colOff>38100</xdr:colOff>
      <xdr:row>39</xdr:row>
      <xdr:rowOff>2425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8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165002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8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89129</xdr:rowOff>
    </xdr:from>
    <xdr:to>
      <xdr:col>15</xdr:col>
      <xdr:colOff>101600</xdr:colOff>
      <xdr:row>39</xdr:row>
      <xdr:rowOff>19279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0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10406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9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86068</xdr:rowOff>
    </xdr:from>
    <xdr:to>
      <xdr:col>10</xdr:col>
      <xdr:colOff>165100</xdr:colOff>
      <xdr:row>39</xdr:row>
      <xdr:rowOff>16218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0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7345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9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55105</xdr:rowOff>
    </xdr:from>
    <xdr:to>
      <xdr:col>6</xdr:col>
      <xdr:colOff>38100</xdr:colOff>
      <xdr:row>38</xdr:row>
      <xdr:rowOff>156705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7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147832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6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135544</xdr:rowOff>
    </xdr:from>
    <xdr:to>
      <xdr:col>24</xdr:col>
      <xdr:colOff>63500</xdr:colOff>
      <xdr:row>58</xdr:row>
      <xdr:rowOff>140321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9644"/>
          <a:ext cx="838200" cy="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140321</xdr:rowOff>
    </xdr:from>
    <xdr:to>
      <xdr:col>19</xdr:col>
      <xdr:colOff>177800</xdr:colOff>
      <xdr:row>58</xdr:row>
      <xdr:rowOff>140953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84421"/>
          <a:ext cx="889000" cy="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140953</xdr:rowOff>
    </xdr:from>
    <xdr:to>
      <xdr:col>15</xdr:col>
      <xdr:colOff>50800</xdr:colOff>
      <xdr:row>58</xdr:row>
      <xdr:rowOff>141836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85053"/>
          <a:ext cx="889000" cy="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141836</xdr:rowOff>
    </xdr:from>
    <xdr:to>
      <xdr:col>10</xdr:col>
      <xdr:colOff>114300</xdr:colOff>
      <xdr:row>58</xdr:row>
      <xdr:rowOff>146131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85936"/>
          <a:ext cx="889000" cy="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84744</xdr:rowOff>
    </xdr:from>
    <xdr:to>
      <xdr:col>24</xdr:col>
      <xdr:colOff>114300</xdr:colOff>
      <xdr:row>59</xdr:row>
      <xdr:rowOff>14894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171121</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4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89521</xdr:rowOff>
    </xdr:from>
    <xdr:to>
      <xdr:col>20</xdr:col>
      <xdr:colOff>38100</xdr:colOff>
      <xdr:row>59</xdr:row>
      <xdr:rowOff>19671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10798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2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90153</xdr:rowOff>
    </xdr:from>
    <xdr:to>
      <xdr:col>15</xdr:col>
      <xdr:colOff>101600</xdr:colOff>
      <xdr:row>59</xdr:row>
      <xdr:rowOff>20303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11430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91036</xdr:rowOff>
    </xdr:from>
    <xdr:to>
      <xdr:col>10</xdr:col>
      <xdr:colOff>165100</xdr:colOff>
      <xdr:row>59</xdr:row>
      <xdr:rowOff>21186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12313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2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95331</xdr:rowOff>
    </xdr:from>
    <xdr:to>
      <xdr:col>6</xdr:col>
      <xdr:colOff>38100</xdr:colOff>
      <xdr:row>59</xdr:row>
      <xdr:rowOff>25481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16608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86894</xdr:rowOff>
    </xdr:from>
    <xdr:to>
      <xdr:col>24</xdr:col>
      <xdr:colOff>63500</xdr:colOff>
      <xdr:row>78</xdr:row>
      <xdr:rowOff>110919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59994"/>
          <a:ext cx="838200" cy="2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110919</xdr:rowOff>
    </xdr:from>
    <xdr:to>
      <xdr:col>19</xdr:col>
      <xdr:colOff>177800</xdr:colOff>
      <xdr:row>78</xdr:row>
      <xdr:rowOff>112840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84019"/>
          <a:ext cx="8890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112840</xdr:rowOff>
    </xdr:from>
    <xdr:to>
      <xdr:col>15</xdr:col>
      <xdr:colOff>50800</xdr:colOff>
      <xdr:row>78</xdr:row>
      <xdr:rowOff>117960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85940"/>
          <a:ext cx="889000" cy="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114622</xdr:rowOff>
    </xdr:from>
    <xdr:to>
      <xdr:col>10</xdr:col>
      <xdr:colOff>114300</xdr:colOff>
      <xdr:row>78</xdr:row>
      <xdr:rowOff>117960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87722"/>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36094</xdr:rowOff>
    </xdr:from>
    <xdr:to>
      <xdr:col>24</xdr:col>
      <xdr:colOff>114300</xdr:colOff>
      <xdr:row>78</xdr:row>
      <xdr:rowOff>137694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0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122471</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2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60119</xdr:rowOff>
    </xdr:from>
    <xdr:to>
      <xdr:col>20</xdr:col>
      <xdr:colOff>38100</xdr:colOff>
      <xdr:row>78</xdr:row>
      <xdr:rowOff>161719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152846</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2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62040</xdr:rowOff>
    </xdr:from>
    <xdr:to>
      <xdr:col>15</xdr:col>
      <xdr:colOff>101600</xdr:colOff>
      <xdr:row>78</xdr:row>
      <xdr:rowOff>163640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154767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2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67160</xdr:rowOff>
    </xdr:from>
    <xdr:to>
      <xdr:col>10</xdr:col>
      <xdr:colOff>165100</xdr:colOff>
      <xdr:row>78</xdr:row>
      <xdr:rowOff>168760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4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159887</xdr:rowOff>
    </xdr:from>
    <xdr:ext cx="378565"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30017" y="13532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63822</xdr:rowOff>
    </xdr:from>
    <xdr:to>
      <xdr:col>6</xdr:col>
      <xdr:colOff>38100</xdr:colOff>
      <xdr:row>78</xdr:row>
      <xdr:rowOff>165422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3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156549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2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157400</xdr:rowOff>
    </xdr:from>
    <xdr:to>
      <xdr:col>24</xdr:col>
      <xdr:colOff>63500</xdr:colOff>
      <xdr:row>96</xdr:row>
      <xdr:rowOff>14373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45150"/>
          <a:ext cx="838200" cy="2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14373</xdr:rowOff>
    </xdr:from>
    <xdr:to>
      <xdr:col>19</xdr:col>
      <xdr:colOff>177800</xdr:colOff>
      <xdr:row>96</xdr:row>
      <xdr:rowOff>42763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73573"/>
          <a:ext cx="889000" cy="2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15701</xdr:rowOff>
    </xdr:from>
    <xdr:to>
      <xdr:col>15</xdr:col>
      <xdr:colOff>50800</xdr:colOff>
      <xdr:row>96</xdr:row>
      <xdr:rowOff>42763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74901"/>
          <a:ext cx="889000" cy="2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15701</xdr:rowOff>
    </xdr:from>
    <xdr:to>
      <xdr:col>10</xdr:col>
      <xdr:colOff>114300</xdr:colOff>
      <xdr:row>97</xdr:row>
      <xdr:rowOff>28622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74901"/>
          <a:ext cx="889000" cy="18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106600</xdr:rowOff>
    </xdr:from>
    <xdr:to>
      <xdr:col>24</xdr:col>
      <xdr:colOff>114300</xdr:colOff>
      <xdr:row>96</xdr:row>
      <xdr:rowOff>36750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85027</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7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135023</xdr:rowOff>
    </xdr:from>
    <xdr:to>
      <xdr:col>20</xdr:col>
      <xdr:colOff>38100</xdr:colOff>
      <xdr:row>96</xdr:row>
      <xdr:rowOff>65173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2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56300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1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163413</xdr:rowOff>
    </xdr:from>
    <xdr:to>
      <xdr:col>15</xdr:col>
      <xdr:colOff>101600</xdr:colOff>
      <xdr:row>96</xdr:row>
      <xdr:rowOff>93563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5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84690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4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136351</xdr:rowOff>
    </xdr:from>
    <xdr:to>
      <xdr:col>10</xdr:col>
      <xdr:colOff>165100</xdr:colOff>
      <xdr:row>96</xdr:row>
      <xdr:rowOff>66501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2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57628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51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149272</xdr:rowOff>
    </xdr:from>
    <xdr:to>
      <xdr:col>6</xdr:col>
      <xdr:colOff>38100</xdr:colOff>
      <xdr:row>97</xdr:row>
      <xdr:rowOff>79422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70549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0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123847</xdr:rowOff>
    </xdr:from>
    <xdr:to>
      <xdr:col>55</xdr:col>
      <xdr:colOff>0</xdr:colOff>
      <xdr:row>37</xdr:row>
      <xdr:rowOff>132190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67497"/>
          <a:ext cx="838200" cy="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112211</xdr:rowOff>
    </xdr:from>
    <xdr:to>
      <xdr:col>50</xdr:col>
      <xdr:colOff>114300</xdr:colOff>
      <xdr:row>37</xdr:row>
      <xdr:rowOff>123847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55861"/>
          <a:ext cx="889000" cy="1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112211</xdr:rowOff>
    </xdr:from>
    <xdr:to>
      <xdr:col>45</xdr:col>
      <xdr:colOff>177800</xdr:colOff>
      <xdr:row>37</xdr:row>
      <xdr:rowOff>151858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55861"/>
          <a:ext cx="889000" cy="3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111914</xdr:rowOff>
    </xdr:from>
    <xdr:to>
      <xdr:col>41</xdr:col>
      <xdr:colOff>50800</xdr:colOff>
      <xdr:row>37</xdr:row>
      <xdr:rowOff>151858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12664"/>
          <a:ext cx="889000" cy="38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81390</xdr:rowOff>
    </xdr:from>
    <xdr:to>
      <xdr:col>55</xdr:col>
      <xdr:colOff>50800</xdr:colOff>
      <xdr:row>38</xdr:row>
      <xdr:rowOff>11540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2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167767</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3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73047</xdr:rowOff>
    </xdr:from>
    <xdr:to>
      <xdr:col>50</xdr:col>
      <xdr:colOff>165100</xdr:colOff>
      <xdr:row>38</xdr:row>
      <xdr:rowOff>3197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1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165774</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0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61411</xdr:rowOff>
    </xdr:from>
    <xdr:to>
      <xdr:col>46</xdr:col>
      <xdr:colOff>38100</xdr:colOff>
      <xdr:row>37</xdr:row>
      <xdr:rowOff>163011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0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154138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9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101058</xdr:rowOff>
    </xdr:from>
    <xdr:to>
      <xdr:col>41</xdr:col>
      <xdr:colOff>101600</xdr:colOff>
      <xdr:row>38</xdr:row>
      <xdr:rowOff>31207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47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22334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3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61114</xdr:rowOff>
    </xdr:from>
    <xdr:to>
      <xdr:col>36</xdr:col>
      <xdr:colOff>165100</xdr:colOff>
      <xdr:row>35</xdr:row>
      <xdr:rowOff>162714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153841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5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131132</xdr:rowOff>
    </xdr:from>
    <xdr:to>
      <xdr:col>55</xdr:col>
      <xdr:colOff>0</xdr:colOff>
      <xdr:row>58</xdr:row>
      <xdr:rowOff>13211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903782"/>
          <a:ext cx="838200" cy="5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13211</xdr:rowOff>
    </xdr:from>
    <xdr:to>
      <xdr:col>50</xdr:col>
      <xdr:colOff>114300</xdr:colOff>
      <xdr:row>58</xdr:row>
      <xdr:rowOff>43221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957311"/>
          <a:ext cx="889000" cy="3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28166</xdr:rowOff>
    </xdr:from>
    <xdr:to>
      <xdr:col>45</xdr:col>
      <xdr:colOff>177800</xdr:colOff>
      <xdr:row>58</xdr:row>
      <xdr:rowOff>43221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972266"/>
          <a:ext cx="8890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28166</xdr:rowOff>
    </xdr:from>
    <xdr:to>
      <xdr:col>41</xdr:col>
      <xdr:colOff>50800</xdr:colOff>
      <xdr:row>58</xdr:row>
      <xdr:rowOff>38047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972266"/>
          <a:ext cx="889000" cy="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80332</xdr:rowOff>
    </xdr:from>
    <xdr:to>
      <xdr:col>55</xdr:col>
      <xdr:colOff>50800</xdr:colOff>
      <xdr:row>58</xdr:row>
      <xdr:rowOff>10482</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5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58759</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3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133861</xdr:rowOff>
    </xdr:from>
    <xdr:to>
      <xdr:col>50</xdr:col>
      <xdr:colOff>165100</xdr:colOff>
      <xdr:row>58</xdr:row>
      <xdr:rowOff>64011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0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55138</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9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163871</xdr:rowOff>
    </xdr:from>
    <xdr:to>
      <xdr:col>46</xdr:col>
      <xdr:colOff>38100</xdr:colOff>
      <xdr:row>58</xdr:row>
      <xdr:rowOff>94021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3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85148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2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148816</xdr:rowOff>
    </xdr:from>
    <xdr:to>
      <xdr:col>41</xdr:col>
      <xdr:colOff>101600</xdr:colOff>
      <xdr:row>58</xdr:row>
      <xdr:rowOff>78966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2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70093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1001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158697</xdr:rowOff>
    </xdr:from>
    <xdr:to>
      <xdr:col>36</xdr:col>
      <xdr:colOff>165100</xdr:colOff>
      <xdr:row>58</xdr:row>
      <xdr:rowOff>88847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3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79974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024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116536</xdr:rowOff>
    </xdr:from>
    <xdr:to>
      <xdr:col>55</xdr:col>
      <xdr:colOff>0</xdr:colOff>
      <xdr:row>78</xdr:row>
      <xdr:rowOff>117340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89636"/>
          <a:ext cx="8382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117340</xdr:rowOff>
    </xdr:from>
    <xdr:to>
      <xdr:col>50</xdr:col>
      <xdr:colOff>114300</xdr:colOff>
      <xdr:row>79</xdr:row>
      <xdr:rowOff>59722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90440"/>
          <a:ext cx="889000" cy="11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35534</xdr:rowOff>
    </xdr:from>
    <xdr:to>
      <xdr:col>45</xdr:col>
      <xdr:colOff>177800</xdr:colOff>
      <xdr:row>79</xdr:row>
      <xdr:rowOff>59722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0084"/>
          <a:ext cx="889000" cy="2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23310</xdr:rowOff>
    </xdr:from>
    <xdr:to>
      <xdr:col>41</xdr:col>
      <xdr:colOff>50800</xdr:colOff>
      <xdr:row>79</xdr:row>
      <xdr:rowOff>35534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7860"/>
          <a:ext cx="889000" cy="1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65736</xdr:rowOff>
    </xdr:from>
    <xdr:to>
      <xdr:col>55</xdr:col>
      <xdr:colOff>50800</xdr:colOff>
      <xdr:row>78</xdr:row>
      <xdr:rowOff>167336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3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44163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1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66540</xdr:rowOff>
    </xdr:from>
    <xdr:to>
      <xdr:col>50</xdr:col>
      <xdr:colOff>165100</xdr:colOff>
      <xdr:row>78</xdr:row>
      <xdr:rowOff>168140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3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21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8922</xdr:rowOff>
    </xdr:from>
    <xdr:to>
      <xdr:col>46</xdr:col>
      <xdr:colOff>38100</xdr:colOff>
      <xdr:row>79</xdr:row>
      <xdr:rowOff>110522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5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101649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46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156184</xdr:rowOff>
    </xdr:from>
    <xdr:to>
      <xdr:col>41</xdr:col>
      <xdr:colOff>101600</xdr:colOff>
      <xdr:row>79</xdr:row>
      <xdr:rowOff>86334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77461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143960</xdr:rowOff>
    </xdr:from>
    <xdr:to>
      <xdr:col>36</xdr:col>
      <xdr:colOff>165100</xdr:colOff>
      <xdr:row>79</xdr:row>
      <xdr:rowOff>74110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65237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0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102050</xdr:rowOff>
    </xdr:from>
    <xdr:to>
      <xdr:col>55</xdr:col>
      <xdr:colOff>0</xdr:colOff>
      <xdr:row>97</xdr:row>
      <xdr:rowOff>136900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732700"/>
          <a:ext cx="838200" cy="3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107176</xdr:rowOff>
    </xdr:from>
    <xdr:to>
      <xdr:col>50</xdr:col>
      <xdr:colOff>114300</xdr:colOff>
      <xdr:row>97</xdr:row>
      <xdr:rowOff>136900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737826"/>
          <a:ext cx="889000" cy="2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107176</xdr:rowOff>
    </xdr:from>
    <xdr:to>
      <xdr:col>45</xdr:col>
      <xdr:colOff>177800</xdr:colOff>
      <xdr:row>97</xdr:row>
      <xdr:rowOff>124966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737826"/>
          <a:ext cx="889000" cy="1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124966</xdr:rowOff>
    </xdr:from>
    <xdr:to>
      <xdr:col>41</xdr:col>
      <xdr:colOff>50800</xdr:colOff>
      <xdr:row>97</xdr:row>
      <xdr:rowOff>138117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755616"/>
          <a:ext cx="889000" cy="1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51250</xdr:rowOff>
    </xdr:from>
    <xdr:to>
      <xdr:col>55</xdr:col>
      <xdr:colOff>50800</xdr:colOff>
      <xdr:row>97</xdr:row>
      <xdr:rowOff>152850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8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137627</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9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86100</xdr:rowOff>
    </xdr:from>
    <xdr:to>
      <xdr:col>50</xdr:col>
      <xdr:colOff>165100</xdr:colOff>
      <xdr:row>98</xdr:row>
      <xdr:rowOff>16250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7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7377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0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56376</xdr:rowOff>
    </xdr:from>
    <xdr:to>
      <xdr:col>46</xdr:col>
      <xdr:colOff>38100</xdr:colOff>
      <xdr:row>97</xdr:row>
      <xdr:rowOff>157976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8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149103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7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74166</xdr:rowOff>
    </xdr:from>
    <xdr:to>
      <xdr:col>41</xdr:col>
      <xdr:colOff>101600</xdr:colOff>
      <xdr:row>98</xdr:row>
      <xdr:rowOff>4316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0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166893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87317</xdr:rowOff>
    </xdr:from>
    <xdr:to>
      <xdr:col>36</xdr:col>
      <xdr:colOff>165100</xdr:colOff>
      <xdr:row>98</xdr:row>
      <xdr:rowOff>17467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71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8594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81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43044</xdr:rowOff>
    </xdr:from>
    <xdr:to>
      <xdr:col>85</xdr:col>
      <xdr:colOff>127000</xdr:colOff>
      <xdr:row>39</xdr:row>
      <xdr:rowOff>43212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29594"/>
          <a:ext cx="8382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40499</xdr:rowOff>
    </xdr:from>
    <xdr:to>
      <xdr:col>81</xdr:col>
      <xdr:colOff>50800</xdr:colOff>
      <xdr:row>39</xdr:row>
      <xdr:rowOff>43212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27049"/>
          <a:ext cx="889000" cy="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40499</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727049"/>
          <a:ext cx="889000" cy="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33081</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19631"/>
          <a:ext cx="889000" cy="1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163694</xdr:rowOff>
    </xdr:from>
    <xdr:to>
      <xdr:col>85</xdr:col>
      <xdr:colOff>177800</xdr:colOff>
      <xdr:row>39</xdr:row>
      <xdr:rowOff>93844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378565"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163862</xdr:rowOff>
    </xdr:from>
    <xdr:to>
      <xdr:col>81</xdr:col>
      <xdr:colOff>101600</xdr:colOff>
      <xdr:row>39</xdr:row>
      <xdr:rowOff>94012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85139</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2017" y="6771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161149</xdr:rowOff>
    </xdr:from>
    <xdr:to>
      <xdr:col>76</xdr:col>
      <xdr:colOff>165100</xdr:colOff>
      <xdr:row>39</xdr:row>
      <xdr:rowOff>91299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82426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76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153731</xdr:rowOff>
    </xdr:from>
    <xdr:to>
      <xdr:col>67</xdr:col>
      <xdr:colOff>101600</xdr:colOff>
      <xdr:row>39</xdr:row>
      <xdr:rowOff>83881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6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75008</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114636</xdr:rowOff>
    </xdr:from>
    <xdr:to>
      <xdr:col>85</xdr:col>
      <xdr:colOff>127000</xdr:colOff>
      <xdr:row>76</xdr:row>
      <xdr:rowOff>135942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144836"/>
          <a:ext cx="838200" cy="2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114636</xdr:rowOff>
    </xdr:from>
    <xdr:to>
      <xdr:col>81</xdr:col>
      <xdr:colOff>50800</xdr:colOff>
      <xdr:row>76</xdr:row>
      <xdr:rowOff>135421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44836"/>
          <a:ext cx="889000" cy="2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134186</xdr:rowOff>
    </xdr:from>
    <xdr:to>
      <xdr:col>76</xdr:col>
      <xdr:colOff>114300</xdr:colOff>
      <xdr:row>76</xdr:row>
      <xdr:rowOff>135421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3164386"/>
          <a:ext cx="8890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123552</xdr:rowOff>
    </xdr:from>
    <xdr:to>
      <xdr:col>71</xdr:col>
      <xdr:colOff>177800</xdr:colOff>
      <xdr:row>76</xdr:row>
      <xdr:rowOff>134186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3153752"/>
          <a:ext cx="889000" cy="1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85142</xdr:rowOff>
    </xdr:from>
    <xdr:to>
      <xdr:col>85</xdr:col>
      <xdr:colOff>177800</xdr:colOff>
      <xdr:row>77</xdr:row>
      <xdr:rowOff>15292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1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63569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09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63836</xdr:rowOff>
    </xdr:from>
    <xdr:to>
      <xdr:col>81</xdr:col>
      <xdr:colOff>101600</xdr:colOff>
      <xdr:row>76</xdr:row>
      <xdr:rowOff>165436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156563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8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84621</xdr:rowOff>
    </xdr:from>
    <xdr:to>
      <xdr:col>76</xdr:col>
      <xdr:colOff>165100</xdr:colOff>
      <xdr:row>77</xdr:row>
      <xdr:rowOff>14771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1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5898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0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83386</xdr:rowOff>
    </xdr:from>
    <xdr:to>
      <xdr:col>72</xdr:col>
      <xdr:colOff>38100</xdr:colOff>
      <xdr:row>77</xdr:row>
      <xdr:rowOff>13536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1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4663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0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72752</xdr:rowOff>
    </xdr:from>
    <xdr:to>
      <xdr:col>67</xdr:col>
      <xdr:colOff>101600</xdr:colOff>
      <xdr:row>77</xdr:row>
      <xdr:rowOff>2902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0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165479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9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77788</xdr:rowOff>
    </xdr:from>
    <xdr:to>
      <xdr:col>85</xdr:col>
      <xdr:colOff>127000</xdr:colOff>
      <xdr:row>97</xdr:row>
      <xdr:rowOff>147076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708438"/>
          <a:ext cx="838200" cy="6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133955</xdr:rowOff>
    </xdr:from>
    <xdr:to>
      <xdr:col>81</xdr:col>
      <xdr:colOff>50800</xdr:colOff>
      <xdr:row>97</xdr:row>
      <xdr:rowOff>147076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764605"/>
          <a:ext cx="889000" cy="1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102857</xdr:rowOff>
    </xdr:from>
    <xdr:to>
      <xdr:col>76</xdr:col>
      <xdr:colOff>114300</xdr:colOff>
      <xdr:row>97</xdr:row>
      <xdr:rowOff>133955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733507"/>
          <a:ext cx="889000" cy="3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102857</xdr:rowOff>
    </xdr:from>
    <xdr:to>
      <xdr:col>71</xdr:col>
      <xdr:colOff>177800</xdr:colOff>
      <xdr:row>98</xdr:row>
      <xdr:rowOff>100923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733507"/>
          <a:ext cx="889000" cy="16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26988</xdr:rowOff>
    </xdr:from>
    <xdr:to>
      <xdr:col>85</xdr:col>
      <xdr:colOff>177800</xdr:colOff>
      <xdr:row>97</xdr:row>
      <xdr:rowOff>128588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65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5415</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3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96276</xdr:rowOff>
    </xdr:from>
    <xdr:to>
      <xdr:col>81</xdr:col>
      <xdr:colOff>101600</xdr:colOff>
      <xdr:row>98</xdr:row>
      <xdr:rowOff>26426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2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17553</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1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83155</xdr:rowOff>
    </xdr:from>
    <xdr:to>
      <xdr:col>76</xdr:col>
      <xdr:colOff>165100</xdr:colOff>
      <xdr:row>98</xdr:row>
      <xdr:rowOff>13305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4432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0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52057</xdr:rowOff>
    </xdr:from>
    <xdr:to>
      <xdr:col>72</xdr:col>
      <xdr:colOff>38100</xdr:colOff>
      <xdr:row>97</xdr:row>
      <xdr:rowOff>153657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68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144784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77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50123</xdr:rowOff>
    </xdr:from>
    <xdr:to>
      <xdr:col>67</xdr:col>
      <xdr:colOff>101600</xdr:colOff>
      <xdr:row>98</xdr:row>
      <xdr:rowOff>151723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5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142850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4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75064</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847714"/>
          <a:ext cx="838200" cy="1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75064</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47714"/>
          <a:ext cx="889000" cy="1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24264</xdr:rowOff>
    </xdr:from>
    <xdr:to>
      <xdr:col>112</xdr:col>
      <xdr:colOff>38100</xdr:colOff>
      <xdr:row>57</xdr:row>
      <xdr:rowOff>125864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142391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39230</xdr:rowOff>
    </xdr:from>
    <xdr:to>
      <xdr:col>116</xdr:col>
      <xdr:colOff>63500</xdr:colOff>
      <xdr:row>76</xdr:row>
      <xdr:rowOff>91557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069430"/>
          <a:ext cx="838200" cy="5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91557</xdr:rowOff>
    </xdr:from>
    <xdr:to>
      <xdr:col>111</xdr:col>
      <xdr:colOff>177800</xdr:colOff>
      <xdr:row>76</xdr:row>
      <xdr:rowOff>118669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3121757"/>
          <a:ext cx="889000" cy="2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118669</xdr:rowOff>
    </xdr:from>
    <xdr:to>
      <xdr:col>107</xdr:col>
      <xdr:colOff>50800</xdr:colOff>
      <xdr:row>76</xdr:row>
      <xdr:rowOff>147884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148869"/>
          <a:ext cx="889000" cy="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147884</xdr:rowOff>
    </xdr:from>
    <xdr:to>
      <xdr:col>102</xdr:col>
      <xdr:colOff>114300</xdr:colOff>
      <xdr:row>76</xdr:row>
      <xdr:rowOff>154925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178084"/>
          <a:ext cx="8890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159880</xdr:rowOff>
    </xdr:from>
    <xdr:to>
      <xdr:col>116</xdr:col>
      <xdr:colOff>114300</xdr:colOff>
      <xdr:row>76</xdr:row>
      <xdr:rowOff>90030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0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138307</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99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40757</xdr:rowOff>
    </xdr:from>
    <xdr:to>
      <xdr:col>112</xdr:col>
      <xdr:colOff>38100</xdr:colOff>
      <xdr:row>76</xdr:row>
      <xdr:rowOff>142357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07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133484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16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67869</xdr:rowOff>
    </xdr:from>
    <xdr:to>
      <xdr:col>107</xdr:col>
      <xdr:colOff>101600</xdr:colOff>
      <xdr:row>76</xdr:row>
      <xdr:rowOff>169469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09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160596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9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97084</xdr:rowOff>
    </xdr:from>
    <xdr:to>
      <xdr:col>102</xdr:col>
      <xdr:colOff>165100</xdr:colOff>
      <xdr:row>77</xdr:row>
      <xdr:rowOff>27234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12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18361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22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104125</xdr:rowOff>
    </xdr:from>
    <xdr:to>
      <xdr:col>98</xdr:col>
      <xdr:colOff>38100</xdr:colOff>
      <xdr:row>77</xdr:row>
      <xdr:rowOff>34275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13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25402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2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448</a:t>
          </a:r>
          <a:r>
            <a:rPr kumimoji="1" lang="ja-JP" altLang="en-US" sz="1300">
              <a:latin typeface="ＭＳ Ｐゴシック" panose="020B0600070205080204" pitchFamily="50" charset="-128"/>
              <a:ea typeface="ＭＳ Ｐゴシック" panose="020B0600070205080204" pitchFamily="50" charset="-128"/>
            </a:rPr>
            <a:t>千円で、前年度と比較して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千円の増加となった。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科目である扶助費については、継続的に増加傾向にあるため、健康維持、自立支援、適正なサービス提供など、総合的な取り組みにより扶助費の適正化をはかってゆく。町独自の福祉制度の見直しも検討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物件費においては嵐山町立小中学校基本設計費、ごみ資源収集運搬費、高齢者予防接種医師委託料等により増加した。人件費においては人事院勧告により増加した。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年度にかけて新小中学校の実施設計費を負担する。その後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年度から新小中学校の建設費が発生する。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小中学校の再編のほか役場庁舎の大規模改修の検討・実施も控えているため、持続的に基金の積立ができるよう、健全な財政運営に努める。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埼玉県嵐山町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17,328
16,588
29.92
8,252,155
7,766,158
470,782
4,853,086
5,418,671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123698</xdr:rowOff>
    </xdr:from>
    <xdr:to>
      <xdr:col>24</xdr:col>
      <xdr:colOff>63500</xdr:colOff>
      <xdr:row>35</xdr:row>
      <xdr:rowOff>63348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52998"/>
          <a:ext cx="838200" cy="1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38202</xdr:rowOff>
    </xdr:from>
    <xdr:to>
      <xdr:col>19</xdr:col>
      <xdr:colOff>177800</xdr:colOff>
      <xdr:row>35</xdr:row>
      <xdr:rowOff>63348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3895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38202</xdr:rowOff>
    </xdr:from>
    <xdr:to>
      <xdr:col>15</xdr:col>
      <xdr:colOff>50800</xdr:colOff>
      <xdr:row>35</xdr:row>
      <xdr:rowOff>40031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3895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133757</xdr:rowOff>
    </xdr:from>
    <xdr:to>
      <xdr:col>10</xdr:col>
      <xdr:colOff>114300</xdr:colOff>
      <xdr:row>35</xdr:row>
      <xdr:rowOff>40031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63057"/>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72898</xdr:rowOff>
    </xdr:from>
    <xdr:to>
      <xdr:col>24</xdr:col>
      <xdr:colOff>114300</xdr:colOff>
      <xdr:row>35</xdr:row>
      <xdr:rowOff>3048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0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51325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12548</xdr:rowOff>
    </xdr:from>
    <xdr:to>
      <xdr:col>20</xdr:col>
      <xdr:colOff>38100</xdr:colOff>
      <xdr:row>35</xdr:row>
      <xdr:rowOff>114148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105275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158852</xdr:rowOff>
    </xdr:from>
    <xdr:to>
      <xdr:col>15</xdr:col>
      <xdr:colOff>101600</xdr:colOff>
      <xdr:row>35</xdr:row>
      <xdr:rowOff>89002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8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80129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08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160681</xdr:rowOff>
    </xdr:from>
    <xdr:to>
      <xdr:col>10</xdr:col>
      <xdr:colOff>165100</xdr:colOff>
      <xdr:row>35</xdr:row>
      <xdr:rowOff>90831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8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81958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8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82957</xdr:rowOff>
    </xdr:from>
    <xdr:to>
      <xdr:col>6</xdr:col>
      <xdr:colOff>38100</xdr:colOff>
      <xdr:row>35</xdr:row>
      <xdr:rowOff>13107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4234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44697</xdr:rowOff>
    </xdr:from>
    <xdr:to>
      <xdr:col>24</xdr:col>
      <xdr:colOff>63500</xdr:colOff>
      <xdr:row>57</xdr:row>
      <xdr:rowOff>77437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17347"/>
          <a:ext cx="838200" cy="3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77437</xdr:rowOff>
    </xdr:from>
    <xdr:to>
      <xdr:col>19</xdr:col>
      <xdr:colOff>177800</xdr:colOff>
      <xdr:row>57</xdr:row>
      <xdr:rowOff>84779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50087"/>
          <a:ext cx="889000" cy="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73582</xdr:rowOff>
    </xdr:from>
    <xdr:to>
      <xdr:col>15</xdr:col>
      <xdr:colOff>50800</xdr:colOff>
      <xdr:row>57</xdr:row>
      <xdr:rowOff>84779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46232"/>
          <a:ext cx="889000" cy="1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122144</xdr:rowOff>
    </xdr:from>
    <xdr:to>
      <xdr:col>10</xdr:col>
      <xdr:colOff>114300</xdr:colOff>
      <xdr:row>57</xdr:row>
      <xdr:rowOff>73582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51894"/>
          <a:ext cx="889000" cy="29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165347</xdr:rowOff>
    </xdr:from>
    <xdr:to>
      <xdr:col>24</xdr:col>
      <xdr:colOff>114300</xdr:colOff>
      <xdr:row>57</xdr:row>
      <xdr:rowOff>95497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6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143774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4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26637</xdr:rowOff>
    </xdr:from>
    <xdr:to>
      <xdr:col>20</xdr:col>
      <xdr:colOff>38100</xdr:colOff>
      <xdr:row>57</xdr:row>
      <xdr:rowOff>128237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9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119364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9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33979</xdr:rowOff>
    </xdr:from>
    <xdr:to>
      <xdr:col>15</xdr:col>
      <xdr:colOff>101600</xdr:colOff>
      <xdr:row>57</xdr:row>
      <xdr:rowOff>135579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0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126706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9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22782</xdr:rowOff>
    </xdr:from>
    <xdr:to>
      <xdr:col>10</xdr:col>
      <xdr:colOff>165100</xdr:colOff>
      <xdr:row>57</xdr:row>
      <xdr:rowOff>124382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9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115509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8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71344</xdr:rowOff>
    </xdr:from>
    <xdr:to>
      <xdr:col>6</xdr:col>
      <xdr:colOff>38100</xdr:colOff>
      <xdr:row>56</xdr:row>
      <xdr:rowOff>1494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50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164071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9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42796</xdr:rowOff>
    </xdr:from>
    <xdr:to>
      <xdr:col>24</xdr:col>
      <xdr:colOff>63500</xdr:colOff>
      <xdr:row>78</xdr:row>
      <xdr:rowOff>57590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415896"/>
          <a:ext cx="838200" cy="1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57590</xdr:rowOff>
    </xdr:from>
    <xdr:to>
      <xdr:col>19</xdr:col>
      <xdr:colOff>177800</xdr:colOff>
      <xdr:row>78</xdr:row>
      <xdr:rowOff>76533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30690"/>
          <a:ext cx="889000" cy="1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74457</xdr:rowOff>
    </xdr:from>
    <xdr:to>
      <xdr:col>15</xdr:col>
      <xdr:colOff>50800</xdr:colOff>
      <xdr:row>78</xdr:row>
      <xdr:rowOff>76533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447557"/>
          <a:ext cx="889000" cy="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74457</xdr:rowOff>
    </xdr:from>
    <xdr:to>
      <xdr:col>10</xdr:col>
      <xdr:colOff>114300</xdr:colOff>
      <xdr:row>78</xdr:row>
      <xdr:rowOff>141909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47557"/>
          <a:ext cx="889000" cy="6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163446</xdr:rowOff>
    </xdr:from>
    <xdr:to>
      <xdr:col>24</xdr:col>
      <xdr:colOff>114300</xdr:colOff>
      <xdr:row>78</xdr:row>
      <xdr:rowOff>93596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6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78373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80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6790</xdr:rowOff>
    </xdr:from>
    <xdr:to>
      <xdr:col>20</xdr:col>
      <xdr:colOff>38100</xdr:colOff>
      <xdr:row>78</xdr:row>
      <xdr:rowOff>108390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99517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7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25733</xdr:rowOff>
    </xdr:from>
    <xdr:to>
      <xdr:col>15</xdr:col>
      <xdr:colOff>101600</xdr:colOff>
      <xdr:row>78</xdr:row>
      <xdr:rowOff>127333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9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118460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91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23657</xdr:rowOff>
    </xdr:from>
    <xdr:to>
      <xdr:col>10</xdr:col>
      <xdr:colOff>165100</xdr:colOff>
      <xdr:row>78</xdr:row>
      <xdr:rowOff>125257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9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116384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89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91109</xdr:rowOff>
    </xdr:from>
    <xdr:to>
      <xdr:col>6</xdr:col>
      <xdr:colOff>38100</xdr:colOff>
      <xdr:row>79</xdr:row>
      <xdr:rowOff>21259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6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12386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56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161251</xdr:rowOff>
    </xdr:from>
    <xdr:to>
      <xdr:col>24</xdr:col>
      <xdr:colOff>63500</xdr:colOff>
      <xdr:row>98</xdr:row>
      <xdr:rowOff>162030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63351"/>
          <a:ext cx="838200" cy="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159784</xdr:rowOff>
    </xdr:from>
    <xdr:to>
      <xdr:col>19</xdr:col>
      <xdr:colOff>177800</xdr:colOff>
      <xdr:row>98</xdr:row>
      <xdr:rowOff>162030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61884"/>
          <a:ext cx="889000" cy="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159784</xdr:rowOff>
    </xdr:from>
    <xdr:to>
      <xdr:col>15</xdr:col>
      <xdr:colOff>50800</xdr:colOff>
      <xdr:row>98</xdr:row>
      <xdr:rowOff>167562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61884"/>
          <a:ext cx="889000" cy="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167562</xdr:rowOff>
    </xdr:from>
    <xdr:to>
      <xdr:col>10</xdr:col>
      <xdr:colOff>114300</xdr:colOff>
      <xdr:row>99</xdr:row>
      <xdr:rowOff>3256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9662"/>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110451</xdr:rowOff>
    </xdr:from>
    <xdr:to>
      <xdr:col>24</xdr:col>
      <xdr:colOff>114300</xdr:colOff>
      <xdr:row>99</xdr:row>
      <xdr:rowOff>40601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1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111230</xdr:rowOff>
    </xdr:from>
    <xdr:to>
      <xdr:col>20</xdr:col>
      <xdr:colOff>38100</xdr:colOff>
      <xdr:row>99</xdr:row>
      <xdr:rowOff>41380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1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32507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0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108984</xdr:rowOff>
    </xdr:from>
    <xdr:to>
      <xdr:col>15</xdr:col>
      <xdr:colOff>101600</xdr:colOff>
      <xdr:row>99</xdr:row>
      <xdr:rowOff>39134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30261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116762</xdr:rowOff>
    </xdr:from>
    <xdr:to>
      <xdr:col>10</xdr:col>
      <xdr:colOff>165100</xdr:colOff>
      <xdr:row>99</xdr:row>
      <xdr:rowOff>46912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38039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123906</xdr:rowOff>
    </xdr:from>
    <xdr:to>
      <xdr:col>6</xdr:col>
      <xdr:colOff>38100</xdr:colOff>
      <xdr:row>99</xdr:row>
      <xdr:rowOff>54056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45183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62956</xdr:rowOff>
    </xdr:from>
    <xdr:to>
      <xdr:col>55</xdr:col>
      <xdr:colOff>0</xdr:colOff>
      <xdr:row>39</xdr:row>
      <xdr:rowOff>63936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749506"/>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63936</xdr:rowOff>
    </xdr:from>
    <xdr:to>
      <xdr:col>50</xdr:col>
      <xdr:colOff>114300</xdr:colOff>
      <xdr:row>39</xdr:row>
      <xdr:rowOff>64588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750486"/>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64588</xdr:rowOff>
    </xdr:from>
    <xdr:to>
      <xdr:col>45</xdr:col>
      <xdr:colOff>177800</xdr:colOff>
      <xdr:row>39</xdr:row>
      <xdr:rowOff>64915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51138"/>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64915</xdr:rowOff>
    </xdr:from>
    <xdr:to>
      <xdr:col>41</xdr:col>
      <xdr:colOff>50800</xdr:colOff>
      <xdr:row>39</xdr:row>
      <xdr:rowOff>65895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75146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12156</xdr:rowOff>
    </xdr:from>
    <xdr:to>
      <xdr:col>55</xdr:col>
      <xdr:colOff>50800</xdr:colOff>
      <xdr:row>39</xdr:row>
      <xdr:rowOff>113756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9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98533</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13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13136</xdr:rowOff>
    </xdr:from>
    <xdr:to>
      <xdr:col>50</xdr:col>
      <xdr:colOff>165100</xdr:colOff>
      <xdr:row>39</xdr:row>
      <xdr:rowOff>114736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9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105863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924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13788</xdr:rowOff>
    </xdr:from>
    <xdr:to>
      <xdr:col>46</xdr:col>
      <xdr:colOff>38100</xdr:colOff>
      <xdr:row>39</xdr:row>
      <xdr:rowOff>115388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0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106515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9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14115</xdr:rowOff>
    </xdr:from>
    <xdr:to>
      <xdr:col>41</xdr:col>
      <xdr:colOff>101600</xdr:colOff>
      <xdr:row>39</xdr:row>
      <xdr:rowOff>115715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0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106842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93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15095</xdr:rowOff>
    </xdr:from>
    <xdr:to>
      <xdr:col>36</xdr:col>
      <xdr:colOff>165100</xdr:colOff>
      <xdr:row>39</xdr:row>
      <xdr:rowOff>116695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0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107822</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94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21024</xdr:rowOff>
    </xdr:from>
    <xdr:to>
      <xdr:col>55</xdr:col>
      <xdr:colOff>0</xdr:colOff>
      <xdr:row>59</xdr:row>
      <xdr:rowOff>22624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136574"/>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1985</xdr:rowOff>
    </xdr:from>
    <xdr:to>
      <xdr:col>50</xdr:col>
      <xdr:colOff>114300</xdr:colOff>
      <xdr:row>59</xdr:row>
      <xdr:rowOff>22624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117535"/>
          <a:ext cx="889000" cy="2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1985</xdr:rowOff>
    </xdr:from>
    <xdr:to>
      <xdr:col>45</xdr:col>
      <xdr:colOff>177800</xdr:colOff>
      <xdr:row>59</xdr:row>
      <xdr:rowOff>3421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17535"/>
          <a:ext cx="889000" cy="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147744</xdr:rowOff>
    </xdr:from>
    <xdr:to>
      <xdr:col>41</xdr:col>
      <xdr:colOff>50800</xdr:colOff>
      <xdr:row>59</xdr:row>
      <xdr:rowOff>3421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091844"/>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141674</xdr:rowOff>
    </xdr:from>
    <xdr:to>
      <xdr:col>55</xdr:col>
      <xdr:colOff>50800</xdr:colOff>
      <xdr:row>59</xdr:row>
      <xdr:rowOff>71824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8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56601</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1000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143274</xdr:rowOff>
    </xdr:from>
    <xdr:to>
      <xdr:col>50</xdr:col>
      <xdr:colOff>165100</xdr:colOff>
      <xdr:row>59</xdr:row>
      <xdr:rowOff>73424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8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64551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8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122635</xdr:rowOff>
    </xdr:from>
    <xdr:to>
      <xdr:col>46</xdr:col>
      <xdr:colOff>38100</xdr:colOff>
      <xdr:row>59</xdr:row>
      <xdr:rowOff>52785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6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43912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5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124071</xdr:rowOff>
    </xdr:from>
    <xdr:to>
      <xdr:col>41</xdr:col>
      <xdr:colOff>101600</xdr:colOff>
      <xdr:row>59</xdr:row>
      <xdr:rowOff>54221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6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45348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6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96944</xdr:rowOff>
    </xdr:from>
    <xdr:to>
      <xdr:col>36</xdr:col>
      <xdr:colOff>165100</xdr:colOff>
      <xdr:row>59</xdr:row>
      <xdr:rowOff>27094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18221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13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124873</xdr:rowOff>
    </xdr:from>
    <xdr:to>
      <xdr:col>55</xdr:col>
      <xdr:colOff>0</xdr:colOff>
      <xdr:row>78</xdr:row>
      <xdr:rowOff>129592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97973"/>
          <a:ext cx="838200" cy="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68540</xdr:rowOff>
    </xdr:from>
    <xdr:to>
      <xdr:col>50</xdr:col>
      <xdr:colOff>114300</xdr:colOff>
      <xdr:row>78</xdr:row>
      <xdr:rowOff>124873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41640"/>
          <a:ext cx="889000" cy="5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68540</xdr:rowOff>
    </xdr:from>
    <xdr:to>
      <xdr:col>45</xdr:col>
      <xdr:colOff>177800</xdr:colOff>
      <xdr:row>78</xdr:row>
      <xdr:rowOff>114619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41640"/>
          <a:ext cx="889000" cy="46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114619</xdr:rowOff>
    </xdr:from>
    <xdr:to>
      <xdr:col>41</xdr:col>
      <xdr:colOff>50800</xdr:colOff>
      <xdr:row>78</xdr:row>
      <xdr:rowOff>159114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87719"/>
          <a:ext cx="889000" cy="4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78792</xdr:rowOff>
    </xdr:from>
    <xdr:to>
      <xdr:col>55</xdr:col>
      <xdr:colOff>50800</xdr:colOff>
      <xdr:row>79</xdr:row>
      <xdr:rowOff>8942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5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57219</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3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74073</xdr:rowOff>
    </xdr:from>
    <xdr:to>
      <xdr:col>50</xdr:col>
      <xdr:colOff>165100</xdr:colOff>
      <xdr:row>79</xdr:row>
      <xdr:rowOff>4223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4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166800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3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17740</xdr:rowOff>
    </xdr:from>
    <xdr:to>
      <xdr:col>46</xdr:col>
      <xdr:colOff>38100</xdr:colOff>
      <xdr:row>78</xdr:row>
      <xdr:rowOff>119340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9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110467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8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63819</xdr:rowOff>
    </xdr:from>
    <xdr:to>
      <xdr:col>41</xdr:col>
      <xdr:colOff>101600</xdr:colOff>
      <xdr:row>78</xdr:row>
      <xdr:rowOff>165419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3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156546</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2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108314</xdr:rowOff>
    </xdr:from>
    <xdr:to>
      <xdr:col>36</xdr:col>
      <xdr:colOff>165100</xdr:colOff>
      <xdr:row>79</xdr:row>
      <xdr:rowOff>38464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8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29591</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7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42664</xdr:rowOff>
    </xdr:from>
    <xdr:to>
      <xdr:col>55</xdr:col>
      <xdr:colOff>0</xdr:colOff>
      <xdr:row>97</xdr:row>
      <xdr:rowOff>5576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501864"/>
          <a:ext cx="838200" cy="13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5576</xdr:rowOff>
    </xdr:from>
    <xdr:to>
      <xdr:col>50</xdr:col>
      <xdr:colOff>114300</xdr:colOff>
      <xdr:row>97</xdr:row>
      <xdr:rowOff>95417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36226"/>
          <a:ext cx="889000" cy="8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79459</xdr:rowOff>
    </xdr:from>
    <xdr:to>
      <xdr:col>45</xdr:col>
      <xdr:colOff>177800</xdr:colOff>
      <xdr:row>97</xdr:row>
      <xdr:rowOff>95417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710109"/>
          <a:ext cx="889000" cy="1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34576</xdr:rowOff>
    </xdr:from>
    <xdr:to>
      <xdr:col>41</xdr:col>
      <xdr:colOff>50800</xdr:colOff>
      <xdr:row>97</xdr:row>
      <xdr:rowOff>79459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665226"/>
          <a:ext cx="889000" cy="4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163314</xdr:rowOff>
    </xdr:from>
    <xdr:to>
      <xdr:col>55</xdr:col>
      <xdr:colOff>50800</xdr:colOff>
      <xdr:row>96</xdr:row>
      <xdr:rowOff>93464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5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141741</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42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126226</xdr:rowOff>
    </xdr:from>
    <xdr:to>
      <xdr:col>50</xdr:col>
      <xdr:colOff>165100</xdr:colOff>
      <xdr:row>97</xdr:row>
      <xdr:rowOff>56376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8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47503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67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44617</xdr:rowOff>
    </xdr:from>
    <xdr:to>
      <xdr:col>46</xdr:col>
      <xdr:colOff>38100</xdr:colOff>
      <xdr:row>97</xdr:row>
      <xdr:rowOff>146217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7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137344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6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28659</xdr:rowOff>
    </xdr:from>
    <xdr:to>
      <xdr:col>41</xdr:col>
      <xdr:colOff>101600</xdr:colOff>
      <xdr:row>97</xdr:row>
      <xdr:rowOff>130259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5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121386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155226</xdr:rowOff>
    </xdr:from>
    <xdr:to>
      <xdr:col>36</xdr:col>
      <xdr:colOff>165100</xdr:colOff>
      <xdr:row>97</xdr:row>
      <xdr:rowOff>85376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1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76503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0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84477</xdr:rowOff>
    </xdr:from>
    <xdr:to>
      <xdr:col>85</xdr:col>
      <xdr:colOff>127000</xdr:colOff>
      <xdr:row>37</xdr:row>
      <xdr:rowOff>112448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28127"/>
          <a:ext cx="838200" cy="2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112448</xdr:rowOff>
    </xdr:from>
    <xdr:to>
      <xdr:col>81</xdr:col>
      <xdr:colOff>50800</xdr:colOff>
      <xdr:row>37</xdr:row>
      <xdr:rowOff>115958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56098"/>
          <a:ext cx="889000" cy="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70957</xdr:rowOff>
    </xdr:from>
    <xdr:to>
      <xdr:col>76</xdr:col>
      <xdr:colOff>114300</xdr:colOff>
      <xdr:row>37</xdr:row>
      <xdr:rowOff>115958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14607"/>
          <a:ext cx="889000" cy="4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70957</xdr:rowOff>
    </xdr:from>
    <xdr:to>
      <xdr:col>71</xdr:col>
      <xdr:colOff>177800</xdr:colOff>
      <xdr:row>37</xdr:row>
      <xdr:rowOff>101050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14607"/>
          <a:ext cx="889000" cy="3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33677</xdr:rowOff>
    </xdr:from>
    <xdr:to>
      <xdr:col>85</xdr:col>
      <xdr:colOff>177800</xdr:colOff>
      <xdr:row>37</xdr:row>
      <xdr:rowOff>135277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7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12104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5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61648</xdr:rowOff>
    </xdr:from>
    <xdr:to>
      <xdr:col>81</xdr:col>
      <xdr:colOff>101600</xdr:colOff>
      <xdr:row>37</xdr:row>
      <xdr:rowOff>163247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052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154374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9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65158</xdr:rowOff>
    </xdr:from>
    <xdr:to>
      <xdr:col>76</xdr:col>
      <xdr:colOff>165100</xdr:colOff>
      <xdr:row>37</xdr:row>
      <xdr:rowOff>166759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88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157885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0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20157</xdr:rowOff>
    </xdr:from>
    <xdr:to>
      <xdr:col>72</xdr:col>
      <xdr:colOff>38100</xdr:colOff>
      <xdr:row>37</xdr:row>
      <xdr:rowOff>121757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6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112884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5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50250</xdr:rowOff>
    </xdr:from>
    <xdr:to>
      <xdr:col>67</xdr:col>
      <xdr:colOff>101600</xdr:colOff>
      <xdr:row>37</xdr:row>
      <xdr:rowOff>151850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142977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8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168671</xdr:rowOff>
    </xdr:from>
    <xdr:to>
      <xdr:col>85</xdr:col>
      <xdr:colOff>126364</xdr:colOff>
      <xdr:row>57</xdr:row>
      <xdr:rowOff>111072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41171"/>
          <a:ext cx="1269" cy="1142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114899</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88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111072</xdr:rowOff>
    </xdr:from>
    <xdr:to>
      <xdr:col>86</xdr:col>
      <xdr:colOff>25400</xdr:colOff>
      <xdr:row>57</xdr:row>
      <xdr:rowOff>111072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883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115348</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1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168671</xdr:rowOff>
    </xdr:from>
    <xdr:to>
      <xdr:col>86</xdr:col>
      <xdr:colOff>25400</xdr:colOff>
      <xdr:row>50</xdr:row>
      <xdr:rowOff>168671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41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111072</xdr:rowOff>
    </xdr:from>
    <xdr:to>
      <xdr:col>85</xdr:col>
      <xdr:colOff>127000</xdr:colOff>
      <xdr:row>57</xdr:row>
      <xdr:rowOff>124209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883722"/>
          <a:ext cx="838200" cy="1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164035</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422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141158</xdr:rowOff>
    </xdr:from>
    <xdr:to>
      <xdr:col>85</xdr:col>
      <xdr:colOff>177800</xdr:colOff>
      <xdr:row>56</xdr:row>
      <xdr:rowOff>71308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7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124209</xdr:rowOff>
    </xdr:from>
    <xdr:to>
      <xdr:col>81</xdr:col>
      <xdr:colOff>50800</xdr:colOff>
      <xdr:row>57</xdr:row>
      <xdr:rowOff>135471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896859"/>
          <a:ext cx="889000" cy="1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24747</xdr:rowOff>
    </xdr:from>
    <xdr:to>
      <xdr:col>81</xdr:col>
      <xdr:colOff>101600</xdr:colOff>
      <xdr:row>56</xdr:row>
      <xdr:rowOff>126347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62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142874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40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135471</xdr:rowOff>
    </xdr:from>
    <xdr:to>
      <xdr:col>76</xdr:col>
      <xdr:colOff>114300</xdr:colOff>
      <xdr:row>57</xdr:row>
      <xdr:rowOff>144013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908121"/>
          <a:ext cx="889000" cy="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22316</xdr:rowOff>
    </xdr:from>
    <xdr:to>
      <xdr:col>76</xdr:col>
      <xdr:colOff>165100</xdr:colOff>
      <xdr:row>56</xdr:row>
      <xdr:rowOff>123916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2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140443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130853</xdr:rowOff>
    </xdr:from>
    <xdr:to>
      <xdr:col>71</xdr:col>
      <xdr:colOff>177800</xdr:colOff>
      <xdr:row>57</xdr:row>
      <xdr:rowOff>144013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903503"/>
          <a:ext cx="889000" cy="1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18941</xdr:rowOff>
    </xdr:from>
    <xdr:to>
      <xdr:col>72</xdr:col>
      <xdr:colOff>38100</xdr:colOff>
      <xdr:row>56</xdr:row>
      <xdr:rowOff>120541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2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137068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9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140731</xdr:rowOff>
    </xdr:from>
    <xdr:to>
      <xdr:col>67</xdr:col>
      <xdr:colOff>101600</xdr:colOff>
      <xdr:row>56</xdr:row>
      <xdr:rowOff>70881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87408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60272</xdr:rowOff>
    </xdr:from>
    <xdr:to>
      <xdr:col>85</xdr:col>
      <xdr:colOff>177800</xdr:colOff>
      <xdr:row>57</xdr:row>
      <xdr:rowOff>161872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83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146649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74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73409</xdr:rowOff>
    </xdr:from>
    <xdr:to>
      <xdr:col>81</xdr:col>
      <xdr:colOff>101600</xdr:colOff>
      <xdr:row>58</xdr:row>
      <xdr:rowOff>3559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84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166136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93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84671</xdr:rowOff>
    </xdr:from>
    <xdr:to>
      <xdr:col>76</xdr:col>
      <xdr:colOff>165100</xdr:colOff>
      <xdr:row>58</xdr:row>
      <xdr:rowOff>14821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5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5948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5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93213</xdr:rowOff>
    </xdr:from>
    <xdr:to>
      <xdr:col>72</xdr:col>
      <xdr:colOff>38100</xdr:colOff>
      <xdr:row>58</xdr:row>
      <xdr:rowOff>23363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86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14490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95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80053</xdr:rowOff>
    </xdr:from>
    <xdr:to>
      <xdr:col>67</xdr:col>
      <xdr:colOff>101600</xdr:colOff>
      <xdr:row>58</xdr:row>
      <xdr:rowOff>10203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85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1330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94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43044</xdr:rowOff>
    </xdr:from>
    <xdr:to>
      <xdr:col>85</xdr:col>
      <xdr:colOff>127000</xdr:colOff>
      <xdr:row>79</xdr:row>
      <xdr:rowOff>43211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3587594"/>
          <a:ext cx="838200" cy="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40498</xdr:rowOff>
    </xdr:from>
    <xdr:to>
      <xdr:col>81</xdr:col>
      <xdr:colOff>50800</xdr:colOff>
      <xdr:row>79</xdr:row>
      <xdr:rowOff>43211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585048"/>
          <a:ext cx="889000" cy="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40498</xdr:rowOff>
    </xdr:from>
    <xdr:to>
      <xdr:col>76</xdr:col>
      <xdr:colOff>114300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3703300" y="13585048"/>
          <a:ext cx="8890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33082</xdr:rowOff>
    </xdr:from>
    <xdr:to>
      <xdr:col>71</xdr:col>
      <xdr:colOff>177800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577632"/>
          <a:ext cx="889000" cy="1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163694</xdr:rowOff>
    </xdr:from>
    <xdr:to>
      <xdr:col>85</xdr:col>
      <xdr:colOff>177800</xdr:colOff>
      <xdr:row>79</xdr:row>
      <xdr:rowOff>93844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378565"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77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163861</xdr:rowOff>
    </xdr:from>
    <xdr:to>
      <xdr:col>81</xdr:col>
      <xdr:colOff>101600</xdr:colOff>
      <xdr:row>79</xdr:row>
      <xdr:rowOff>94011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3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85138</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92017" y="13629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161148</xdr:rowOff>
    </xdr:from>
    <xdr:to>
      <xdr:col>76</xdr:col>
      <xdr:colOff>165100</xdr:colOff>
      <xdr:row>79</xdr:row>
      <xdr:rowOff>91298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3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82425</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57428" y="1362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153732</xdr:rowOff>
    </xdr:from>
    <xdr:to>
      <xdr:col>67</xdr:col>
      <xdr:colOff>101600</xdr:colOff>
      <xdr:row>79</xdr:row>
      <xdr:rowOff>83882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2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75009</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61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114636</xdr:rowOff>
    </xdr:from>
    <xdr:to>
      <xdr:col>85</xdr:col>
      <xdr:colOff>127000</xdr:colOff>
      <xdr:row>96</xdr:row>
      <xdr:rowOff>135942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573836"/>
          <a:ext cx="838200" cy="2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114636</xdr:rowOff>
    </xdr:from>
    <xdr:to>
      <xdr:col>81</xdr:col>
      <xdr:colOff>50800</xdr:colOff>
      <xdr:row>96</xdr:row>
      <xdr:rowOff>135421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573836"/>
          <a:ext cx="889000" cy="2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134186</xdr:rowOff>
    </xdr:from>
    <xdr:to>
      <xdr:col>76</xdr:col>
      <xdr:colOff>114300</xdr:colOff>
      <xdr:row>96</xdr:row>
      <xdr:rowOff>135421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593386"/>
          <a:ext cx="8890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123552</xdr:rowOff>
    </xdr:from>
    <xdr:to>
      <xdr:col>71</xdr:col>
      <xdr:colOff>177800</xdr:colOff>
      <xdr:row>96</xdr:row>
      <xdr:rowOff>134186</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582752"/>
          <a:ext cx="889000" cy="1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85142</xdr:rowOff>
    </xdr:from>
    <xdr:to>
      <xdr:col>85</xdr:col>
      <xdr:colOff>177800</xdr:colOff>
      <xdr:row>97</xdr:row>
      <xdr:rowOff>15292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54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63569</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52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63836</xdr:rowOff>
    </xdr:from>
    <xdr:to>
      <xdr:col>81</xdr:col>
      <xdr:colOff>101600</xdr:colOff>
      <xdr:row>96</xdr:row>
      <xdr:rowOff>165436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52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156563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61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84621</xdr:rowOff>
    </xdr:from>
    <xdr:to>
      <xdr:col>76</xdr:col>
      <xdr:colOff>165100</xdr:colOff>
      <xdr:row>97</xdr:row>
      <xdr:rowOff>14771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54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5898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636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83386</xdr:rowOff>
    </xdr:from>
    <xdr:to>
      <xdr:col>72</xdr:col>
      <xdr:colOff>38100</xdr:colOff>
      <xdr:row>97</xdr:row>
      <xdr:rowOff>13536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54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4663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63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72752</xdr:rowOff>
    </xdr:from>
    <xdr:to>
      <xdr:col>67</xdr:col>
      <xdr:colOff>101600</xdr:colOff>
      <xdr:row>97</xdr:row>
      <xdr:rowOff>2902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5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165479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62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総務費においては、財政調整基金積立金及びふるさとづくり基金の積立金の増加、基幹系システム標準化による電算委託料の増加により増となった。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幹線道路整備事業費の増により土木費が大幅に増加した。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民生費は介護給付・訓練等給付事業や後期高齢者医療保険事業が継続的に増加している。健康維持、自立支援、適正なサービス提供など、総合的な取り組みにより扶助費の適正化をはかってゆく。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学校統合関連経費に加え、物価高騰対策としての学校給食費補助事業により増加している。令和７年度から令和８年度にかけて学校建設に係る設計委託業務、令和９、１０年に建設工事の請負費用がかかってくる予定であり、今後、大幅な増加が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商工費は小規模事業者向けの街路灯</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化事業が終了したため減少となった。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今後、労務単価の上昇や物価高騰により、経常的な経費についても上昇することが想定されるため、事業効果の検証等を行うなど限られた財源の効果的な活用を行うことが一層必要になる。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埼玉県嵐山町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実質単年度収支は、基金への積立金が増加（</a:t>
          </a:r>
          <a:r>
            <a:rPr kumimoji="1" lang="en-US" altLang="ja-JP" sz="1400">
              <a:latin typeface="ＭＳ ゴシック" pitchFamily="49" charset="-128"/>
              <a:ea typeface="ＭＳ ゴシック" pitchFamily="49" charset="-128"/>
            </a:rPr>
            <a:t>+151,628</a:t>
          </a:r>
          <a:r>
            <a:rPr kumimoji="1" lang="ja-JP" altLang="en-US" sz="1400">
              <a:latin typeface="ＭＳ ゴシック" pitchFamily="49" charset="-128"/>
              <a:ea typeface="ＭＳ ゴシック" pitchFamily="49" charset="-128"/>
            </a:rPr>
            <a:t>千）したが、普通交付税の増加（</a:t>
          </a:r>
          <a:r>
            <a:rPr kumimoji="1" lang="en-US" altLang="ja-JP" sz="1400">
              <a:latin typeface="ＭＳ ゴシック" pitchFamily="49" charset="-128"/>
              <a:ea typeface="ＭＳ ゴシック" pitchFamily="49" charset="-128"/>
            </a:rPr>
            <a:t>+132,783</a:t>
          </a:r>
          <a:r>
            <a:rPr kumimoji="1" lang="ja-JP" altLang="en-US" sz="1400">
              <a:latin typeface="ＭＳ ゴシック" pitchFamily="49" charset="-128"/>
              <a:ea typeface="ＭＳ ゴシック" pitchFamily="49" charset="-128"/>
            </a:rPr>
            <a:t>千円）地方債の増加（</a:t>
          </a:r>
          <a:r>
            <a:rPr kumimoji="1" lang="en-US" altLang="ja-JP" sz="1400">
              <a:latin typeface="ＭＳ ゴシック" pitchFamily="49" charset="-128"/>
              <a:ea typeface="ＭＳ ゴシック" pitchFamily="49" charset="-128"/>
            </a:rPr>
            <a:t>+177,078</a:t>
          </a:r>
          <a:r>
            <a:rPr kumimoji="1" lang="ja-JP" altLang="en-US" sz="1400">
              <a:latin typeface="ＭＳ ゴシック" pitchFamily="49" charset="-128"/>
              <a:ea typeface="ＭＳ ゴシック" pitchFamily="49" charset="-128"/>
            </a:rPr>
            <a:t>千円）により、</a:t>
          </a:r>
          <a:r>
            <a:rPr kumimoji="1" lang="en-US" altLang="ja-JP" sz="1400">
              <a:latin typeface="ＭＳ ゴシック" pitchFamily="49" charset="-128"/>
              <a:ea typeface="ＭＳ ゴシック" pitchFamily="49" charset="-128"/>
            </a:rPr>
            <a:t>70,126</a:t>
          </a:r>
          <a:r>
            <a:rPr kumimoji="1" lang="ja-JP" altLang="en-US" sz="1400">
              <a:latin typeface="ＭＳ ゴシック" pitchFamily="49" charset="-128"/>
              <a:ea typeface="ＭＳ ゴシック" pitchFamily="49" charset="-128"/>
            </a:rPr>
            <a:t>千円の黒字となった。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財政調整基金については、適正規模を維持できているが、今後、小中学校の再編、役場庁舎の大規模改修の検討・実施も控えているため、持続的に基金の積立ができるよう、健全な財政運営に努める。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埼玉県嵐山町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一般会計は、近年においては標準財政規模比</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％程度の黒字を維持している、引き続き計画的な財政運営を行っていく。</a:t>
          </a:r>
        </a:p>
        <a:p>
          <a:r>
            <a:rPr kumimoji="1" lang="ja-JP" altLang="en-US" sz="1400">
              <a:latin typeface="ＭＳ ゴシック" pitchFamily="49" charset="-128"/>
              <a:ea typeface="ＭＳ ゴシック" pitchFamily="49" charset="-128"/>
            </a:rPr>
            <a:t>国民健康保険特別会計においては、継続的に黒字となっている。今後も引き続き住民の健康維持につながる事業を実施し、予防接種の充実などにより医療費の抑制を図りたい。</a:t>
          </a:r>
        </a:p>
        <a:p>
          <a:r>
            <a:rPr kumimoji="1" lang="ja-JP" altLang="en-US" sz="1400">
              <a:latin typeface="ＭＳ ゴシック" pitchFamily="49" charset="-128"/>
              <a:ea typeface="ＭＳ ゴシック" pitchFamily="49" charset="-128"/>
            </a:rPr>
            <a:t>介護保険特別会計及び後期高齢者医療特別会計については、継続的に黒字になっており、堅実な運営ができている。</a:t>
          </a:r>
        </a:p>
        <a:p>
          <a:r>
            <a:rPr kumimoji="1" lang="ja-JP" altLang="en-US" sz="1400">
              <a:latin typeface="ＭＳ ゴシック" pitchFamily="49" charset="-128"/>
              <a:ea typeface="ＭＳ ゴシック" pitchFamily="49" charset="-128"/>
            </a:rPr>
            <a:t>下水道事業会計については、公営企業法の適用となった令和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年度から続けて黒字となっている。今後も接続率の向上等に努め、経営改革を図りたい。</a:t>
          </a:r>
        </a:p>
        <a:p>
          <a:r>
            <a:rPr kumimoji="1" lang="ja-JP" altLang="en-US" sz="1400">
              <a:latin typeface="ＭＳ ゴシック" pitchFamily="49" charset="-128"/>
              <a:ea typeface="ＭＳ ゴシック" pitchFamily="49" charset="-128"/>
            </a:rPr>
            <a:t>水道事業会計は、継続的に大きな黒字となっている。これからも安全で安心な水の供給のために、計画的に施設の更新を図るとともに更なる事業効率化等を進めていく。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埼玉県嵐山町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年度がピークとなり減少してゆく。</a:t>
          </a:r>
        </a:p>
        <a:p>
          <a:r>
            <a:rPr kumimoji="1" lang="ja-JP" altLang="en-US" sz="1400">
              <a:latin typeface="ＭＳ ゴシック" pitchFamily="49" charset="-128"/>
              <a:ea typeface="ＭＳ ゴシック" pitchFamily="49" charset="-128"/>
            </a:rPr>
            <a:t>今後、小中学校の再編事業等で、公債費も増加することが見込まれるため、償還金の推移を考慮したうえで、実施事業の選択と集中を行っていき、少しでも起債額の抑制を図りたい。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埼玉県嵐山町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年度と比較して</a:t>
          </a:r>
          <a:r>
            <a:rPr kumimoji="1" lang="en-US" altLang="ja-JP" sz="1400">
              <a:latin typeface="ＭＳ ゴシック" pitchFamily="49" charset="-128"/>
              <a:ea typeface="ＭＳ ゴシック" pitchFamily="49" charset="-128"/>
            </a:rPr>
            <a:t>236</a:t>
          </a:r>
          <a:r>
            <a:rPr kumimoji="1" lang="ja-JP" altLang="en-US" sz="1400">
              <a:latin typeface="ＭＳ ゴシック" pitchFamily="49" charset="-128"/>
              <a:ea typeface="ＭＳ ゴシック" pitchFamily="49" charset="-128"/>
            </a:rPr>
            <a:t>百万円の減少となった。</a:t>
          </a:r>
        </a:p>
        <a:p>
          <a:r>
            <a:rPr kumimoji="1" lang="ja-JP" altLang="en-US" sz="1400">
              <a:latin typeface="ＭＳ ゴシック" pitchFamily="49" charset="-128"/>
              <a:ea typeface="ＭＳ ゴシック" pitchFamily="49" charset="-128"/>
            </a:rPr>
            <a:t>債務負担行為に基づく支出予定額については、</a:t>
          </a:r>
          <a:r>
            <a:rPr kumimoji="1" lang="en-US" altLang="ja-JP" sz="1400">
              <a:latin typeface="ＭＳ ゴシック" pitchFamily="49" charset="-128"/>
              <a:ea typeface="ＭＳ ゴシック" pitchFamily="49" charset="-128"/>
            </a:rPr>
            <a:t>R5</a:t>
          </a:r>
          <a:r>
            <a:rPr kumimoji="1" lang="ja-JP" altLang="en-US" sz="1400">
              <a:latin typeface="ＭＳ ゴシック" pitchFamily="49" charset="-128"/>
              <a:ea typeface="ＭＳ ゴシック" pitchFamily="49" charset="-128"/>
            </a:rPr>
            <a:t>年度に武蔵嵐山駅西口地区整備事業、嵐山町立小中学校再編基本方針策定業務が終了したことにより減少となった。</a:t>
          </a:r>
          <a:endParaRPr kumimoji="1" lang="en-US" altLang="ja-JP" sz="1400">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充当可能基金については、</a:t>
          </a:r>
          <a:r>
            <a:rPr kumimoji="1" lang="en-US" altLang="ja-JP" sz="1400">
              <a:solidFill>
                <a:sysClr val="windowText" lastClr="000000"/>
              </a:solidFill>
              <a:latin typeface="ＭＳ ゴシック" pitchFamily="49" charset="-128"/>
              <a:ea typeface="ＭＳ ゴシック" pitchFamily="49" charset="-128"/>
            </a:rPr>
            <a:t>1,704</a:t>
          </a:r>
          <a:r>
            <a:rPr kumimoji="1" lang="ja-JP" altLang="en-US" sz="1400">
              <a:solidFill>
                <a:sysClr val="windowText" lastClr="000000"/>
              </a:solidFill>
              <a:latin typeface="ＭＳ ゴシック" pitchFamily="49" charset="-128"/>
              <a:ea typeface="ＭＳ ゴシック" pitchFamily="49" charset="-128"/>
            </a:rPr>
            <a:t>百万円の減少となり、結果として分将来負担比率の分子は下がった。</a:t>
          </a:r>
        </a:p>
        <a:p>
          <a:r>
            <a:rPr kumimoji="1" lang="ja-JP" altLang="en-US" sz="1400">
              <a:solidFill>
                <a:sysClr val="windowText" lastClr="000000"/>
              </a:solidFill>
              <a:latin typeface="ＭＳ ゴシック" pitchFamily="49" charset="-128"/>
              <a:ea typeface="ＭＳ ゴシック" pitchFamily="49" charset="-128"/>
            </a:rPr>
            <a:t>今後も安定的な財政運営を行うため、基金の積立を行っていく。また、地方債残高にも注視し、事業の選択を行っていく必要がある</a:t>
          </a:r>
          <a:r>
            <a:rPr kumimoji="1" lang="ja-JP" altLang="en-US" sz="1400">
              <a:latin typeface="ＭＳ ゴシック" pitchFamily="49" charset="-128"/>
              <a:ea typeface="ＭＳ ゴシック" pitchFamily="49" charset="-128"/>
            </a:rPr>
            <a: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埼玉県嵐山町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百万円増加、ふるさと納税が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百万円増加したことなどにより、財政調整基金を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百万円、公共施設等建設基金を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障害福祉サービス費等の扶助費の経常経費等は引き続き増加傾向にありる。また今後引き続き、物価高騰や人件費の増加により歳出の総額が押し上げられることが予想される。そのような財政状況下でも、財政調整基金比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％が維持できるよう事業の選択を行っていく。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特定目的基金については、新小中学校建設へ向けて公共公益施設建設基金へ積立を行っていく。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ふるさとづくり基金：自ら考え自ら実践するふるさとづくりを推進するための基金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嵐山町地域福祉人材育成基金：福祉の分野に理解と熱意を持つ人材を確保、育成し、地域福祉の充実を図るための基金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公共公益施設建設基金：公共公益施設の建設に充てるための基金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福祉基金：高齢者の保健福祉活動を促進するなど町民福祉の向上を図るための基金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スポーツ振興基金：スポーツを振興して健康な町づくりを推進し、もって町民の福祉の向上を図るための基金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公共公益施設建設基金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ふるさとづくり基金については、ふるさと納税で寄附をいただいたものを積立て、寄附目的に応じて取崩しを行う。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公共公益施設建設基金については、新小中学校建設および公共施設の老朽化に伴う修繕等に必要な経費の積立をう。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百万円増加、ふるさと納税が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百万円増加したことなどにより、財政調整基金を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事務事業の見直しや自主財源の確保に努め、積極的に積立を行い現状程度の残高を維持し、安定的な財政運営を図る。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百万円増加、ふるさと納税が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百万円の積立により、減債基金を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新小中学校建設に関する地方債の償還に備えて、少額ずつでも積立を図りたい。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8464258-C255-4D7B-9F88-8A41BE05D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B9342A0-00DA-49C4-B804-0155062491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FBEA76D-A9C2-4119-9737-C06B6AE6D302}"/>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7500D6B-C0DC-4560-BA68-A0BA746D638D}"/>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BD43324-6F60-4B35-8AB2-33CC7133EAAF}"/>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E0BAD16-6DDE-4F78-907E-EEB6D84E054D}"/>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埼玉県嵐山町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B88976E-81FB-471F-A88C-E1284DEB0EBD}"/>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1F88C43-CF94-4AF1-8846-36780EBA9FC1}"/>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ECF1DFB-A1DD-452C-A48A-4A3B26FDF194}"/>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E7828BD-6028-4496-8417-88524F2D5A98}"/>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1D2546B-9A8D-4ED6-A89D-DD835AD518CC}"/>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F5FE14B-F5AA-4049-9924-F5AC04FACE6C}"/>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17,328
16,588
29.92
8,252,155
7,766,158
470,782
4,853,086
5,418,671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91FEEFC-5D46-4361-8279-1BB78B1BD54B}"/>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2E45E56-83D7-409A-89A8-5A57A8EAAD48}"/>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4805890-2E9C-4DAC-8D82-06FFA1B31CBD}"/>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6D98B09-D7A5-4BB7-96D0-4A0EF7CD5710}"/>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25B6D16-A567-4947-8211-375DFE25FD6E}"/>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F412C0E-7F27-48FD-8786-CFF30BB83D65}"/>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8C27DEC-FE07-40C3-B346-C9E9779BBF6E}"/>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FAC939C-9E00-4CB2-A5D4-486FDAAA4E2C}"/>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1201B0B-5D53-4C66-9AD5-14B73B22B13C}"/>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97292D8-2F21-4125-BB23-916FFC767707}"/>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F2EEB74-031B-4E77-A9B2-28F1D5580A26}"/>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9F7098F-5382-46AD-AC8E-4C569F401C54}"/>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477C044-2522-4B64-847E-A997770FA059}"/>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BA287CA-B8ED-4B09-98AB-9854D6815AAF}"/>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26D7A55-B2C8-40B7-AA43-B9A5BDB6C9EC}"/>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1D4062A-D0A8-43C5-8A3D-7D608F47F2A1}"/>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EF0F963-C977-4734-939C-CAFFBBFDA914}"/>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2FD7F09-F1E5-49CA-A6AA-57F14D5897A4}"/>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DF6B016-F1A5-4C41-81AF-056FC083860C}"/>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381338F-9A6E-41C1-AFD8-C7AA7F622375}"/>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E6B9572-5552-461F-9D78-48B78524B8F8}"/>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5329157-BF66-4462-97AA-AF0EFA42F263}"/>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65D8CEA-3FB5-4CEF-BB10-C741E6C44238}"/>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0EC1B0C-EED3-472F-876C-EE02000589BF}"/>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2641F31-666A-4080-91CF-4FD1E37DD453}"/>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7CC18FE-6C1E-44BE-9503-2C9501B03A98}"/>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BB26840-2245-4144-BA1B-46CC78D53245}"/>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98A384D-CFEE-4B3A-BBBE-8F3A19A9F966}"/>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6A23CF4-608C-459C-93C2-BD11B13C326F}"/>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1D9B135-5EBE-4EDF-ADC9-99A6216CBBC3}"/>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ABF5A88-8845-4A23-ABF1-3170EDC60D9B}"/>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A5B6CCE-C2DC-42E8-AEA1-34906D193A2F}"/>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86555B6-4B6C-4969-9A08-9F8AEB91D0A9}"/>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A1BE7E1-AF7A-4B4E-812A-4C863BE52887}"/>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12DCDCA-7450-4AFE-B81E-4EFDAC644159}"/>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嵐山町の有形固定資産減価償却率は、</a:t>
          </a:r>
          <a:r>
            <a:rPr kumimoji="1" lang="en-US" altLang="ja-JP" sz="1100">
              <a:latin typeface="ＭＳ Ｐゴシック" panose="020B0600070205080204" pitchFamily="50" charset="-128"/>
              <a:ea typeface="ＭＳ Ｐゴシック" panose="020B0600070205080204" pitchFamily="50" charset="-128"/>
            </a:rPr>
            <a:t>60.8</a:t>
          </a:r>
          <a:r>
            <a:rPr kumimoji="1" lang="ja-JP" altLang="en-US" sz="1100">
              <a:latin typeface="ＭＳ Ｐゴシック" panose="020B0600070205080204" pitchFamily="50" charset="-128"/>
              <a:ea typeface="ＭＳ Ｐゴシック" panose="020B0600070205080204" pitchFamily="50" charset="-128"/>
            </a:rPr>
            <a:t>％であり、前回から</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％の増加となっているが、類似団体内平均値と比較して低い水準となっている。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年度は新規取得及び更新をした有形固定資産額を減価償却費が上回ったため、減価償却率が上昇した。</a:t>
          </a:r>
        </a:p>
        <a:p>
          <a:r>
            <a:rPr kumimoji="1" lang="ja-JP" altLang="en-US" sz="1100">
              <a:latin typeface="ＭＳ Ｐゴシック" panose="020B0600070205080204" pitchFamily="50" charset="-128"/>
              <a:ea typeface="ＭＳ Ｐゴシック" panose="020B0600070205080204" pitchFamily="50" charset="-128"/>
            </a:rPr>
            <a:t>今後は公共施設等総合管理計画に基づいた個別施設計画を確実に推進していくことが必要である。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036C311-DE1E-4DD0-8425-2B1072AC15B5}"/>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A3249EE-73C8-4BEE-86E7-9E1E48E2F1DE}"/>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78F1EDB3-452C-4C97-B15D-E79FE1E56F08}"/>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4DF413F-FEE5-4FBB-AB7A-AA496AFDFA87}"/>
            </a:ext>
          </a:extLst>
        </xdr:cNvPr>
        <xdr:cNvCxnSpPr/>
      </xdr:nvCxnSpPr>
      <xdr:spPr>
        <a:xfrm>
          <a:off x="1127125" y="5898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01C6A89-BA34-4919-BFCB-03361499257C}"/>
            </a:ext>
          </a:extLst>
        </xdr:cNvPr>
        <xdr:cNvSpPr txBox="1"/>
      </xdr:nvSpPr>
      <xdr:spPr>
        <a:xfrm>
          <a:off x="772811" y="58087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2D1CB947-7602-4764-9BD7-834575252CBD}"/>
            </a:ext>
          </a:extLst>
        </xdr:cNvPr>
        <xdr:cNvCxnSpPr/>
      </xdr:nvCxnSpPr>
      <xdr:spPr>
        <a:xfrm>
          <a:off x="1127125" y="5597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B0B07A6-A931-43DB-93DA-AFEF361418C7}"/>
            </a:ext>
          </a:extLst>
        </xdr:cNvPr>
        <xdr:cNvSpPr txBox="1"/>
      </xdr:nvSpPr>
      <xdr:spPr>
        <a:xfrm>
          <a:off x="772811" y="5507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41C5CF8-E457-441E-B169-BDE9E95E9D64}"/>
            </a:ext>
          </a:extLst>
        </xdr:cNvPr>
        <xdr:cNvCxnSpPr/>
      </xdr:nvCxnSpPr>
      <xdr:spPr>
        <a:xfrm>
          <a:off x="1127125" y="5297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A267FCA2-FC30-4A6A-B93E-604F03FD1B8A}"/>
            </a:ext>
          </a:extLst>
        </xdr:cNvPr>
        <xdr:cNvSpPr txBox="1"/>
      </xdr:nvSpPr>
      <xdr:spPr>
        <a:xfrm>
          <a:off x="772811" y="5203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EBE2386C-3E33-46D8-84C0-5B1F705DBA28}"/>
            </a:ext>
          </a:extLst>
        </xdr:cNvPr>
        <xdr:cNvCxnSpPr/>
      </xdr:nvCxnSpPr>
      <xdr:spPr>
        <a:xfrm>
          <a:off x="1127125" y="4996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EA97BE20-1E89-458D-9849-E2A01E53F9A7}"/>
            </a:ext>
          </a:extLst>
        </xdr:cNvPr>
        <xdr:cNvSpPr txBox="1"/>
      </xdr:nvSpPr>
      <xdr:spPr>
        <a:xfrm>
          <a:off x="772811" y="4902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E656213-785B-44F7-A5D2-34E3C5629AB1}"/>
            </a:ext>
          </a:extLst>
        </xdr:cNvPr>
        <xdr:cNvCxnSpPr/>
      </xdr:nvCxnSpPr>
      <xdr:spPr>
        <a:xfrm>
          <a:off x="1127125" y="4695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A4297E1-C691-4BE4-A0FE-E9A4EE6E57C7}"/>
            </a:ext>
          </a:extLst>
        </xdr:cNvPr>
        <xdr:cNvSpPr txBox="1"/>
      </xdr:nvSpPr>
      <xdr:spPr>
        <a:xfrm>
          <a:off x="772811" y="4601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42D9DEF9-326D-4E39-9F1D-5E0C43141A72}"/>
            </a:ext>
          </a:extLst>
        </xdr:cNvPr>
        <xdr:cNvCxnSpPr/>
      </xdr:nvCxnSpPr>
      <xdr:spPr>
        <a:xfrm>
          <a:off x="1127125" y="4390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DB8A1BD-1067-4637-867C-4AEB9D0FEABF}"/>
            </a:ext>
          </a:extLst>
        </xdr:cNvPr>
        <xdr:cNvSpPr txBox="1"/>
      </xdr:nvSpPr>
      <xdr:spPr>
        <a:xfrm>
          <a:off x="772811" y="4300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EA60BA5-977E-431B-8425-348C405FB0D1}"/>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15B28F0D-4B50-4BD5-9457-C787917CCE8B}"/>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DB27E567-9704-4AA4-81AC-45DD63F9AA89}"/>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CF0551FE-87C2-4EB7-B487-183EF2002B9E}"/>
            </a:ext>
          </a:extLst>
        </xdr:cNvPr>
        <xdr:cNvCxnSpPr/>
      </xdr:nvCxnSpPr>
      <xdr:spPr>
        <a:xfrm flipV="1">
          <a:off x="4206240" y="4458698"/>
          <a:ext cx="1270" cy="141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73ADC140-2E61-4D6D-BDF4-718C252BFCC7}"/>
            </a:ext>
          </a:extLst>
        </xdr:cNvPr>
        <xdr:cNvSpPr txBox="1"/>
      </xdr:nvSpPr>
      <xdr:spPr>
        <a:xfrm>
          <a:off x="4258945" y="5880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AE222C38-2AB3-47B6-86F4-0C6943B9FE6F}"/>
            </a:ext>
          </a:extLst>
        </xdr:cNvPr>
        <xdr:cNvCxnSpPr/>
      </xdr:nvCxnSpPr>
      <xdr:spPr>
        <a:xfrm>
          <a:off x="4119245" y="587710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CA884F06-C736-4DA1-A1A1-3DF61111F53C}"/>
            </a:ext>
          </a:extLst>
        </xdr:cNvPr>
        <xdr:cNvSpPr txBox="1"/>
      </xdr:nvSpPr>
      <xdr:spPr>
        <a:xfrm>
          <a:off x="4258945" y="423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39AA3DC8-AB0D-4B45-81B2-9E08AD35AFC4}"/>
            </a:ext>
          </a:extLst>
        </xdr:cNvPr>
        <xdr:cNvCxnSpPr/>
      </xdr:nvCxnSpPr>
      <xdr:spPr>
        <a:xfrm>
          <a:off x="4119245" y="445869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72" name="有形固定資産減価償却率平均値テキスト">
          <a:extLst>
            <a:ext uri="{FF2B5EF4-FFF2-40B4-BE49-F238E27FC236}">
              <a16:creationId xmlns:a16="http://schemas.microsoft.com/office/drawing/2014/main" id="{D4201DC4-26C9-4D69-BF59-0593B332D658}"/>
            </a:ext>
          </a:extLst>
        </xdr:cNvPr>
        <xdr:cNvSpPr txBox="1"/>
      </xdr:nvSpPr>
      <xdr:spPr>
        <a:xfrm>
          <a:off x="4258945" y="5375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94C989E0-DB70-4D0F-AE1B-41CD01E3FF18}"/>
            </a:ext>
          </a:extLst>
        </xdr:cNvPr>
        <xdr:cNvSpPr/>
      </xdr:nvSpPr>
      <xdr:spPr>
        <a:xfrm>
          <a:off x="4157345" y="5396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EBD2812C-2F28-4E54-97BC-936740C5C789}"/>
            </a:ext>
          </a:extLst>
        </xdr:cNvPr>
        <xdr:cNvSpPr/>
      </xdr:nvSpPr>
      <xdr:spPr>
        <a:xfrm>
          <a:off x="3537585" y="53720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4D956AA6-F31D-493E-888B-B214E8E60EBA}"/>
            </a:ext>
          </a:extLst>
        </xdr:cNvPr>
        <xdr:cNvSpPr/>
      </xdr:nvSpPr>
      <xdr:spPr>
        <a:xfrm>
          <a:off x="2867025" y="53720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5E8BB1CA-B3E0-4FDF-8DF9-5E425CD80DF8}"/>
            </a:ext>
          </a:extLst>
        </xdr:cNvPr>
        <xdr:cNvSpPr/>
      </xdr:nvSpPr>
      <xdr:spPr>
        <a:xfrm>
          <a:off x="2196465" y="534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a:extLst>
            <a:ext uri="{FF2B5EF4-FFF2-40B4-BE49-F238E27FC236}">
              <a16:creationId xmlns:a16="http://schemas.microsoft.com/office/drawing/2014/main" id="{CB0BB558-FCC2-4728-AE49-2A4DED53B8B5}"/>
            </a:ext>
          </a:extLst>
        </xdr:cNvPr>
        <xdr:cNvSpPr/>
      </xdr:nvSpPr>
      <xdr:spPr>
        <a:xfrm>
          <a:off x="1525905" y="5283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A17FD49-11A6-4659-B0A6-1E88E8D8A7FD}"/>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EE8CC17-D1F1-4A8F-AD6E-74EF41DAC980}"/>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B0A36E1-1060-4C57-9493-6CFD683DFD73}"/>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4F89951-C551-4663-AA1F-3A5464BA1C36}"/>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D693F79-ABDE-4908-9B6A-705A9EFA0A3F}"/>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74114</xdr:rowOff>
    </xdr:from>
    <xdr:to>
      <xdr:col>23</xdr:col>
      <xdr:colOff>136525</xdr:colOff>
      <xdr:row>32</xdr:row>
      <xdr:rowOff>4264</xdr:rowOff>
    </xdr:to>
    <xdr:sp macro="" textlink="">
      <xdr:nvSpPr>
        <xdr:cNvPr id="83" name="楕円 82">
          <a:extLst>
            <a:ext uri="{FF2B5EF4-FFF2-40B4-BE49-F238E27FC236}">
              <a16:creationId xmlns:a16="http://schemas.microsoft.com/office/drawing/2014/main" id="{88025284-5432-4C4C-8A26-5D417580628F}"/>
            </a:ext>
          </a:extLst>
        </xdr:cNvPr>
        <xdr:cNvSpPr/>
      </xdr:nvSpPr>
      <xdr:spPr>
        <a:xfrm>
          <a:off x="4157345" y="5270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96991</xdr:rowOff>
    </xdr:from>
    <xdr:ext cx="405111" cy="259045"/>
    <xdr:sp macro="" textlink="">
      <xdr:nvSpPr>
        <xdr:cNvPr id="84" name="有形固定資産減価償却率該当値テキスト">
          <a:extLst>
            <a:ext uri="{FF2B5EF4-FFF2-40B4-BE49-F238E27FC236}">
              <a16:creationId xmlns:a16="http://schemas.microsoft.com/office/drawing/2014/main" id="{3F96FE02-1908-433D-87FC-21AC9FA148FC}"/>
            </a:ext>
          </a:extLst>
        </xdr:cNvPr>
        <xdr:cNvSpPr txBox="1"/>
      </xdr:nvSpPr>
      <xdr:spPr>
        <a:xfrm>
          <a:off x="4258945" y="512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21681</xdr:rowOff>
    </xdr:from>
    <xdr:to>
      <xdr:col>19</xdr:col>
      <xdr:colOff>187325</xdr:colOff>
      <xdr:row>31</xdr:row>
      <xdr:rowOff>123281</xdr:rowOff>
    </xdr:to>
    <xdr:sp macro="" textlink="">
      <xdr:nvSpPr>
        <xdr:cNvPr id="85" name="楕円 84">
          <a:extLst>
            <a:ext uri="{FF2B5EF4-FFF2-40B4-BE49-F238E27FC236}">
              <a16:creationId xmlns:a16="http://schemas.microsoft.com/office/drawing/2014/main" id="{BD212F90-A562-420E-9913-DD5E9F0FA1E7}"/>
            </a:ext>
          </a:extLst>
        </xdr:cNvPr>
        <xdr:cNvSpPr/>
      </xdr:nvSpPr>
      <xdr:spPr>
        <a:xfrm>
          <a:off x="3537585" y="52185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72481</xdr:rowOff>
    </xdr:from>
    <xdr:to>
      <xdr:col>23</xdr:col>
      <xdr:colOff>85725</xdr:colOff>
      <xdr:row>31</xdr:row>
      <xdr:rowOff>124914</xdr:rowOff>
    </xdr:to>
    <xdr:cxnSp macro="">
      <xdr:nvCxnSpPr>
        <xdr:cNvPr id="86" name="直線コネクタ 85">
          <a:extLst>
            <a:ext uri="{FF2B5EF4-FFF2-40B4-BE49-F238E27FC236}">
              <a16:creationId xmlns:a16="http://schemas.microsoft.com/office/drawing/2014/main" id="{4ECD6BC6-3C9C-4502-A813-72A334982F80}"/>
            </a:ext>
          </a:extLst>
        </xdr:cNvPr>
        <xdr:cNvCxnSpPr/>
      </xdr:nvCxnSpPr>
      <xdr:spPr>
        <a:xfrm>
          <a:off x="3588385" y="5269321"/>
          <a:ext cx="61976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140698</xdr:rowOff>
    </xdr:from>
    <xdr:to>
      <xdr:col>15</xdr:col>
      <xdr:colOff>187325</xdr:colOff>
      <xdr:row>31</xdr:row>
      <xdr:rowOff>70848</xdr:rowOff>
    </xdr:to>
    <xdr:sp macro="" textlink="">
      <xdr:nvSpPr>
        <xdr:cNvPr id="87" name="楕円 86">
          <a:extLst>
            <a:ext uri="{FF2B5EF4-FFF2-40B4-BE49-F238E27FC236}">
              <a16:creationId xmlns:a16="http://schemas.microsoft.com/office/drawing/2014/main" id="{C5A36846-84AE-4260-8954-67DFA7016873}"/>
            </a:ext>
          </a:extLst>
        </xdr:cNvPr>
        <xdr:cNvSpPr/>
      </xdr:nvSpPr>
      <xdr:spPr>
        <a:xfrm>
          <a:off x="2867025" y="51698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20048</xdr:rowOff>
    </xdr:from>
    <xdr:to>
      <xdr:col>19</xdr:col>
      <xdr:colOff>136525</xdr:colOff>
      <xdr:row>31</xdr:row>
      <xdr:rowOff>72481</xdr:rowOff>
    </xdr:to>
    <xdr:cxnSp macro="">
      <xdr:nvCxnSpPr>
        <xdr:cNvPr id="88" name="直線コネクタ 87">
          <a:extLst>
            <a:ext uri="{FF2B5EF4-FFF2-40B4-BE49-F238E27FC236}">
              <a16:creationId xmlns:a16="http://schemas.microsoft.com/office/drawing/2014/main" id="{DB00930A-B7EB-48DB-8E4D-1C332646BEB3}"/>
            </a:ext>
          </a:extLst>
        </xdr:cNvPr>
        <xdr:cNvCxnSpPr/>
      </xdr:nvCxnSpPr>
      <xdr:spPr>
        <a:xfrm>
          <a:off x="2917825" y="5216888"/>
          <a:ext cx="67056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85181</xdr:rowOff>
    </xdr:from>
    <xdr:to>
      <xdr:col>11</xdr:col>
      <xdr:colOff>187325</xdr:colOff>
      <xdr:row>31</xdr:row>
      <xdr:rowOff>15331</xdr:rowOff>
    </xdr:to>
    <xdr:sp macro="" textlink="">
      <xdr:nvSpPr>
        <xdr:cNvPr id="89" name="楕円 88">
          <a:extLst>
            <a:ext uri="{FF2B5EF4-FFF2-40B4-BE49-F238E27FC236}">
              <a16:creationId xmlns:a16="http://schemas.microsoft.com/office/drawing/2014/main" id="{A8F4686F-9B67-4001-AEC6-25FF6B00ECDD}"/>
            </a:ext>
          </a:extLst>
        </xdr:cNvPr>
        <xdr:cNvSpPr/>
      </xdr:nvSpPr>
      <xdr:spPr>
        <a:xfrm>
          <a:off x="2196465" y="51143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135981</xdr:rowOff>
    </xdr:from>
    <xdr:to>
      <xdr:col>15</xdr:col>
      <xdr:colOff>136525</xdr:colOff>
      <xdr:row>31</xdr:row>
      <xdr:rowOff>20048</xdr:rowOff>
    </xdr:to>
    <xdr:cxnSp macro="">
      <xdr:nvCxnSpPr>
        <xdr:cNvPr id="90" name="直線コネクタ 89">
          <a:extLst>
            <a:ext uri="{FF2B5EF4-FFF2-40B4-BE49-F238E27FC236}">
              <a16:creationId xmlns:a16="http://schemas.microsoft.com/office/drawing/2014/main" id="{310AE910-CD34-437E-B831-6C2EA4CAD68D}"/>
            </a:ext>
          </a:extLst>
        </xdr:cNvPr>
        <xdr:cNvCxnSpPr/>
      </xdr:nvCxnSpPr>
      <xdr:spPr>
        <a:xfrm>
          <a:off x="2247265" y="5165181"/>
          <a:ext cx="67056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29664</xdr:rowOff>
    </xdr:from>
    <xdr:to>
      <xdr:col>7</xdr:col>
      <xdr:colOff>187325</xdr:colOff>
      <xdr:row>30</xdr:row>
      <xdr:rowOff>131264</xdr:rowOff>
    </xdr:to>
    <xdr:sp macro="" textlink="">
      <xdr:nvSpPr>
        <xdr:cNvPr id="91" name="楕円 90">
          <a:extLst>
            <a:ext uri="{FF2B5EF4-FFF2-40B4-BE49-F238E27FC236}">
              <a16:creationId xmlns:a16="http://schemas.microsoft.com/office/drawing/2014/main" id="{CEF7FC26-50B9-45BE-A5ED-937322C8598F}"/>
            </a:ext>
          </a:extLst>
        </xdr:cNvPr>
        <xdr:cNvSpPr/>
      </xdr:nvSpPr>
      <xdr:spPr>
        <a:xfrm>
          <a:off x="1525905" y="50588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80464</xdr:rowOff>
    </xdr:from>
    <xdr:to>
      <xdr:col>11</xdr:col>
      <xdr:colOff>136525</xdr:colOff>
      <xdr:row>30</xdr:row>
      <xdr:rowOff>135981</xdr:rowOff>
    </xdr:to>
    <xdr:cxnSp macro="">
      <xdr:nvCxnSpPr>
        <xdr:cNvPr id="92" name="直線コネクタ 91">
          <a:extLst>
            <a:ext uri="{FF2B5EF4-FFF2-40B4-BE49-F238E27FC236}">
              <a16:creationId xmlns:a16="http://schemas.microsoft.com/office/drawing/2014/main" id="{E297A2D7-5838-4678-B3D8-E95A69E14675}"/>
            </a:ext>
          </a:extLst>
        </xdr:cNvPr>
        <xdr:cNvCxnSpPr/>
      </xdr:nvCxnSpPr>
      <xdr:spPr>
        <a:xfrm>
          <a:off x="1576705" y="5109664"/>
          <a:ext cx="6705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93" name="n_1aveValue有形固定資産減価償却率">
          <a:extLst>
            <a:ext uri="{FF2B5EF4-FFF2-40B4-BE49-F238E27FC236}">
              <a16:creationId xmlns:a16="http://schemas.microsoft.com/office/drawing/2014/main" id="{A8E28C39-7D63-45EE-8EFD-1AAB2128E761}"/>
            </a:ext>
          </a:extLst>
        </xdr:cNvPr>
        <xdr:cNvSpPr txBox="1"/>
      </xdr:nvSpPr>
      <xdr:spPr>
        <a:xfrm>
          <a:off x="3395989" y="546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4" name="n_2aveValue有形固定資産減価償却率">
          <a:extLst>
            <a:ext uri="{FF2B5EF4-FFF2-40B4-BE49-F238E27FC236}">
              <a16:creationId xmlns:a16="http://schemas.microsoft.com/office/drawing/2014/main" id="{987CCD85-E099-4B43-8D4B-9986CD11D55B}"/>
            </a:ext>
          </a:extLst>
        </xdr:cNvPr>
        <xdr:cNvSpPr txBox="1"/>
      </xdr:nvSpPr>
      <xdr:spPr>
        <a:xfrm>
          <a:off x="2738129" y="546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5" name="n_3aveValue有形固定資産減価償却率">
          <a:extLst>
            <a:ext uri="{FF2B5EF4-FFF2-40B4-BE49-F238E27FC236}">
              <a16:creationId xmlns:a16="http://schemas.microsoft.com/office/drawing/2014/main" id="{CE7EEAAD-5F8A-400C-A04E-34FD20C41887}"/>
            </a:ext>
          </a:extLst>
        </xdr:cNvPr>
        <xdr:cNvSpPr txBox="1"/>
      </xdr:nvSpPr>
      <xdr:spPr>
        <a:xfrm>
          <a:off x="2067569" y="543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96" name="n_4aveValue有形固定資産減価償却率">
          <a:extLst>
            <a:ext uri="{FF2B5EF4-FFF2-40B4-BE49-F238E27FC236}">
              <a16:creationId xmlns:a16="http://schemas.microsoft.com/office/drawing/2014/main" id="{A440B20D-2C46-478F-84E5-D45504BB157F}"/>
            </a:ext>
          </a:extLst>
        </xdr:cNvPr>
        <xdr:cNvSpPr txBox="1"/>
      </xdr:nvSpPr>
      <xdr:spPr>
        <a:xfrm>
          <a:off x="1397009" y="537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139808</xdr:rowOff>
    </xdr:from>
    <xdr:ext cx="405111" cy="259045"/>
    <xdr:sp macro="" textlink="">
      <xdr:nvSpPr>
        <xdr:cNvPr id="97" name="n_1mainValue有形固定資産減価償却率">
          <a:extLst>
            <a:ext uri="{FF2B5EF4-FFF2-40B4-BE49-F238E27FC236}">
              <a16:creationId xmlns:a16="http://schemas.microsoft.com/office/drawing/2014/main" id="{6A527151-F1DB-4975-8F0F-CB8D13FE766E}"/>
            </a:ext>
          </a:extLst>
        </xdr:cNvPr>
        <xdr:cNvSpPr txBox="1"/>
      </xdr:nvSpPr>
      <xdr:spPr>
        <a:xfrm>
          <a:off x="3395989" y="500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87375</xdr:rowOff>
    </xdr:from>
    <xdr:ext cx="405111" cy="259045"/>
    <xdr:sp macro="" textlink="">
      <xdr:nvSpPr>
        <xdr:cNvPr id="98" name="n_2mainValue有形固定資産減価償却率">
          <a:extLst>
            <a:ext uri="{FF2B5EF4-FFF2-40B4-BE49-F238E27FC236}">
              <a16:creationId xmlns:a16="http://schemas.microsoft.com/office/drawing/2014/main" id="{B79F6B15-1DD3-4A80-BAA7-C39631E82EC7}"/>
            </a:ext>
          </a:extLst>
        </xdr:cNvPr>
        <xdr:cNvSpPr txBox="1"/>
      </xdr:nvSpPr>
      <xdr:spPr>
        <a:xfrm>
          <a:off x="2738129" y="4948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31858</xdr:rowOff>
    </xdr:from>
    <xdr:ext cx="405111" cy="259045"/>
    <xdr:sp macro="" textlink="">
      <xdr:nvSpPr>
        <xdr:cNvPr id="99" name="n_3mainValue有形固定資産減価償却率">
          <a:extLst>
            <a:ext uri="{FF2B5EF4-FFF2-40B4-BE49-F238E27FC236}">
              <a16:creationId xmlns:a16="http://schemas.microsoft.com/office/drawing/2014/main" id="{08E126AD-EF83-4F5D-9790-9D22833A9FEB}"/>
            </a:ext>
          </a:extLst>
        </xdr:cNvPr>
        <xdr:cNvSpPr txBox="1"/>
      </xdr:nvSpPr>
      <xdr:spPr>
        <a:xfrm>
          <a:off x="2067569" y="4893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147791</xdr:rowOff>
    </xdr:from>
    <xdr:ext cx="405111" cy="259045"/>
    <xdr:sp macro="" textlink="">
      <xdr:nvSpPr>
        <xdr:cNvPr id="100" name="n_4mainValue有形固定資産減価償却率">
          <a:extLst>
            <a:ext uri="{FF2B5EF4-FFF2-40B4-BE49-F238E27FC236}">
              <a16:creationId xmlns:a16="http://schemas.microsoft.com/office/drawing/2014/main" id="{C28113BE-2B6D-4C45-BE86-598245E22EF4}"/>
            </a:ext>
          </a:extLst>
        </xdr:cNvPr>
        <xdr:cNvSpPr txBox="1"/>
      </xdr:nvSpPr>
      <xdr:spPr>
        <a:xfrm>
          <a:off x="1397009" y="4841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129C813B-429F-4936-B7ED-8E439CF30AF7}"/>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ED0A8085-AEFB-492F-9795-D64B5CC74EA3}"/>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5298926-E582-412B-8B9C-1C2C20F09C4E}"/>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E2A76B3-FEF1-48EA-96A2-05CB32A46BED}"/>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5395BFD2-5248-457A-90F7-47711461427A}"/>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CB62598-96EA-4775-A383-002B1B080009}"/>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BDC4C723-341F-4125-849F-4AE877D8690D}"/>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C61E8655-F134-4D23-AA48-9BD91D43D4EC}"/>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DE22195-61C4-461D-B688-71BB478B9334}"/>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823977B1-25A1-4B32-A5E8-152834D5CC4C}"/>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225D17CE-7136-4218-B20A-D2C54497206F}"/>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7AEC7A9-2500-484D-835A-22AAE8EB2FA7}"/>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4A42C320-6E02-4C88-BA1F-008CF69FB82A}"/>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年度は、臨時財政対策債等の残高減少により債務償還比率が減少した。</a:t>
          </a:r>
        </a:p>
        <a:p>
          <a:r>
            <a:rPr kumimoji="1" lang="ja-JP" altLang="en-US" sz="1100">
              <a:latin typeface="ＭＳ Ｐゴシック" panose="020B0600070205080204" pitchFamily="50" charset="-128"/>
              <a:ea typeface="ＭＳ Ｐゴシック" panose="020B0600070205080204" pitchFamily="50" charset="-128"/>
            </a:rPr>
            <a:t>類似団体の数値とほぼ同数であるものの、今後、学校再編事業等の大規模事業が控えているため、引き続き事業を見直し、地方債発行の抑制、基金の積み立て等に努めていく。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1C17D759-1521-4082-9557-D950D76BDFBB}"/>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DAF6D69A-2B43-4EE4-AFFF-BDF9A2B94523}"/>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35D9413D-1BFB-444D-8BE5-B4428A3A1351}"/>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55EF7A11-3B54-4B3A-9722-01AF28016864}"/>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893DBFFC-46FA-4FC6-AD21-B7863975BFAE}"/>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FF965C8-41E9-4A6D-BDEA-9EFF8A937EE5}"/>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4FCA62FD-CFB1-40A8-80B1-91DDB9619FF2}"/>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A8AE0DD-B280-4D4C-A324-2EBECD1529F0}"/>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A04F758D-BD03-46EB-8BDA-F58808BFA739}"/>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DD7F06BC-86CB-40D7-9CA4-DF55338E743A}"/>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1C9523FA-0437-4569-9CB4-ED4159D9ED74}"/>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4C9AD983-89E1-453B-AB5A-AFC70D1EAF29}"/>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4BD9B9D0-4A1E-4F15-92A7-44CB4BF90584}"/>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2B44227D-2999-4AB8-8CFD-8B0CE82BFB60}"/>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3C3C21A5-B72E-44A6-869A-93D4ECFC0AD8}"/>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780B29E3-DA63-4D3A-836A-FE2B3D1BCAF5}"/>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FFB5AF1C-DB49-459B-BC6E-CA019134AF16}"/>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ED263B3B-4417-4D5B-9D42-ACC93DC321BE}"/>
            </a:ext>
          </a:extLst>
        </xdr:cNvPr>
        <xdr:cNvCxnSpPr/>
      </xdr:nvCxnSpPr>
      <xdr:spPr>
        <a:xfrm flipV="1">
          <a:off x="13027660" y="4390843"/>
          <a:ext cx="1269" cy="1316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926F40B6-0AEF-4F09-8F06-F8FE6DA09B8D}"/>
            </a:ext>
          </a:extLst>
        </xdr:cNvPr>
        <xdr:cNvSpPr txBox="1"/>
      </xdr:nvSpPr>
      <xdr:spPr>
        <a:xfrm>
          <a:off x="13080365" y="5711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F257B453-88DA-4D8F-A40A-E2B25887E34F}"/>
            </a:ext>
          </a:extLst>
        </xdr:cNvPr>
        <xdr:cNvCxnSpPr/>
      </xdr:nvCxnSpPr>
      <xdr:spPr>
        <a:xfrm>
          <a:off x="12963525" y="5707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E37BFBDB-33BF-42D2-AC66-FCD67428632B}"/>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1B2C805D-BD69-4ADB-BEF5-1C4A73366E6C}"/>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36" name="債務償還比率平均値テキスト">
          <a:extLst>
            <a:ext uri="{FF2B5EF4-FFF2-40B4-BE49-F238E27FC236}">
              <a16:creationId xmlns:a16="http://schemas.microsoft.com/office/drawing/2014/main" id="{19D97DBD-EC07-4890-A037-D55F27C6B63C}"/>
            </a:ext>
          </a:extLst>
        </xdr:cNvPr>
        <xdr:cNvSpPr txBox="1"/>
      </xdr:nvSpPr>
      <xdr:spPr>
        <a:xfrm>
          <a:off x="13080365" y="4927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00BE0689-7A5D-4DDF-B1A7-5896C46EAC84}"/>
            </a:ext>
          </a:extLst>
        </xdr:cNvPr>
        <xdr:cNvSpPr/>
      </xdr:nvSpPr>
      <xdr:spPr>
        <a:xfrm>
          <a:off x="13001625" y="49488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790B9D92-7CBC-4D98-9123-5F3D59468B84}"/>
            </a:ext>
          </a:extLst>
        </xdr:cNvPr>
        <xdr:cNvSpPr/>
      </xdr:nvSpPr>
      <xdr:spPr>
        <a:xfrm>
          <a:off x="12359005" y="4941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FD6F9022-9F0A-43A6-97BC-70DF67BBAAC7}"/>
            </a:ext>
          </a:extLst>
        </xdr:cNvPr>
        <xdr:cNvSpPr/>
      </xdr:nvSpPr>
      <xdr:spPr>
        <a:xfrm>
          <a:off x="11688445" y="49931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AF4FCF77-6E75-4A5B-8ECF-3795662431D3}"/>
            </a:ext>
          </a:extLst>
        </xdr:cNvPr>
        <xdr:cNvSpPr/>
      </xdr:nvSpPr>
      <xdr:spPr>
        <a:xfrm>
          <a:off x="11017885" y="49616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1" name="フローチャート: 判断 140">
          <a:extLst>
            <a:ext uri="{FF2B5EF4-FFF2-40B4-BE49-F238E27FC236}">
              <a16:creationId xmlns:a16="http://schemas.microsoft.com/office/drawing/2014/main" id="{3C415EB3-FB80-460C-8B4D-2CB10B891837}"/>
            </a:ext>
          </a:extLst>
        </xdr:cNvPr>
        <xdr:cNvSpPr/>
      </xdr:nvSpPr>
      <xdr:spPr>
        <a:xfrm>
          <a:off x="10347325" y="5184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DD7A535-2885-42B1-BFDE-38B630620A79}"/>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A761082-35C0-463C-88B0-7A1757D32355}"/>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0A0D84C-C8F1-4D1E-882E-F333D7B18A69}"/>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9CA7E93-5FE3-4FEE-9BF8-2E3295E7D3A2}"/>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FB2CFE7-A3A1-4289-A519-9F8C15CD5C47}"/>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17753</xdr:rowOff>
    </xdr:from>
    <xdr:to>
      <xdr:col>76</xdr:col>
      <xdr:colOff>73025</xdr:colOff>
      <xdr:row>29</xdr:row>
      <xdr:rowOff>119353</xdr:rowOff>
    </xdr:to>
    <xdr:sp macro="" textlink="">
      <xdr:nvSpPr>
        <xdr:cNvPr id="147" name="楕円 146">
          <a:extLst>
            <a:ext uri="{FF2B5EF4-FFF2-40B4-BE49-F238E27FC236}">
              <a16:creationId xmlns:a16="http://schemas.microsoft.com/office/drawing/2014/main" id="{1C55CE5E-96EB-4BC6-BF04-5EB4D59D999E}"/>
            </a:ext>
          </a:extLst>
        </xdr:cNvPr>
        <xdr:cNvSpPr/>
      </xdr:nvSpPr>
      <xdr:spPr>
        <a:xfrm>
          <a:off x="13001625" y="48793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40630</xdr:rowOff>
    </xdr:from>
    <xdr:ext cx="469744" cy="259045"/>
    <xdr:sp macro="" textlink="">
      <xdr:nvSpPr>
        <xdr:cNvPr id="148" name="債務償還比率該当値テキスト">
          <a:extLst>
            <a:ext uri="{FF2B5EF4-FFF2-40B4-BE49-F238E27FC236}">
              <a16:creationId xmlns:a16="http://schemas.microsoft.com/office/drawing/2014/main" id="{4BA8C567-0B58-43A9-A9A9-F4D47ACA0B01}"/>
            </a:ext>
          </a:extLst>
        </xdr:cNvPr>
        <xdr:cNvSpPr txBox="1"/>
      </xdr:nvSpPr>
      <xdr:spPr>
        <a:xfrm>
          <a:off x="13080365" y="473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71265</xdr:rowOff>
    </xdr:from>
    <xdr:to>
      <xdr:col>72</xdr:col>
      <xdr:colOff>123825</xdr:colOff>
      <xdr:row>30</xdr:row>
      <xdr:rowOff>1415</xdr:rowOff>
    </xdr:to>
    <xdr:sp macro="" textlink="">
      <xdr:nvSpPr>
        <xdr:cNvPr id="149" name="楕円 148">
          <a:extLst>
            <a:ext uri="{FF2B5EF4-FFF2-40B4-BE49-F238E27FC236}">
              <a16:creationId xmlns:a16="http://schemas.microsoft.com/office/drawing/2014/main" id="{FAE3E4C9-0873-4379-8BFB-FDBB4F5594EE}"/>
            </a:ext>
          </a:extLst>
        </xdr:cNvPr>
        <xdr:cNvSpPr/>
      </xdr:nvSpPr>
      <xdr:spPr>
        <a:xfrm>
          <a:off x="12359005" y="4932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68553</xdr:rowOff>
    </xdr:from>
    <xdr:to>
      <xdr:col>76</xdr:col>
      <xdr:colOff>22225</xdr:colOff>
      <xdr:row>29</xdr:row>
      <xdr:rowOff>122065</xdr:rowOff>
    </xdr:to>
    <xdr:cxnSp macro="">
      <xdr:nvCxnSpPr>
        <xdr:cNvPr id="150" name="直線コネクタ 149">
          <a:extLst>
            <a:ext uri="{FF2B5EF4-FFF2-40B4-BE49-F238E27FC236}">
              <a16:creationId xmlns:a16="http://schemas.microsoft.com/office/drawing/2014/main" id="{7A039EA2-34D5-4753-AFC1-018234D2A618}"/>
            </a:ext>
          </a:extLst>
        </xdr:cNvPr>
        <xdr:cNvCxnSpPr/>
      </xdr:nvCxnSpPr>
      <xdr:spPr>
        <a:xfrm flipV="1">
          <a:off x="12409805" y="4930113"/>
          <a:ext cx="619760" cy="5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137577</xdr:rowOff>
    </xdr:from>
    <xdr:to>
      <xdr:col>68</xdr:col>
      <xdr:colOff>123825</xdr:colOff>
      <xdr:row>30</xdr:row>
      <xdr:rowOff>67727</xdr:rowOff>
    </xdr:to>
    <xdr:sp macro="" textlink="">
      <xdr:nvSpPr>
        <xdr:cNvPr id="151" name="楕円 150">
          <a:extLst>
            <a:ext uri="{FF2B5EF4-FFF2-40B4-BE49-F238E27FC236}">
              <a16:creationId xmlns:a16="http://schemas.microsoft.com/office/drawing/2014/main" id="{FE678C69-E88A-45B2-8F86-EB1C451829C3}"/>
            </a:ext>
          </a:extLst>
        </xdr:cNvPr>
        <xdr:cNvSpPr/>
      </xdr:nvSpPr>
      <xdr:spPr>
        <a:xfrm>
          <a:off x="11688445" y="49991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122065</xdr:rowOff>
    </xdr:from>
    <xdr:to>
      <xdr:col>72</xdr:col>
      <xdr:colOff>73025</xdr:colOff>
      <xdr:row>30</xdr:row>
      <xdr:rowOff>16927</xdr:rowOff>
    </xdr:to>
    <xdr:cxnSp macro="">
      <xdr:nvCxnSpPr>
        <xdr:cNvPr id="152" name="直線コネクタ 151">
          <a:extLst>
            <a:ext uri="{FF2B5EF4-FFF2-40B4-BE49-F238E27FC236}">
              <a16:creationId xmlns:a16="http://schemas.microsoft.com/office/drawing/2014/main" id="{51A3C324-9D47-4A48-B30A-E00A4359F35E}"/>
            </a:ext>
          </a:extLst>
        </xdr:cNvPr>
        <xdr:cNvCxnSpPr/>
      </xdr:nvCxnSpPr>
      <xdr:spPr>
        <a:xfrm flipV="1">
          <a:off x="11739245" y="4983625"/>
          <a:ext cx="670560" cy="6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78976</xdr:rowOff>
    </xdr:from>
    <xdr:to>
      <xdr:col>64</xdr:col>
      <xdr:colOff>123825</xdr:colOff>
      <xdr:row>30</xdr:row>
      <xdr:rowOff>9126</xdr:rowOff>
    </xdr:to>
    <xdr:sp macro="" textlink="">
      <xdr:nvSpPr>
        <xdr:cNvPr id="153" name="楕円 152">
          <a:extLst>
            <a:ext uri="{FF2B5EF4-FFF2-40B4-BE49-F238E27FC236}">
              <a16:creationId xmlns:a16="http://schemas.microsoft.com/office/drawing/2014/main" id="{8647DB36-9674-423B-A633-1F221F9BFB49}"/>
            </a:ext>
          </a:extLst>
        </xdr:cNvPr>
        <xdr:cNvSpPr/>
      </xdr:nvSpPr>
      <xdr:spPr>
        <a:xfrm>
          <a:off x="11017885" y="49405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129776</xdr:rowOff>
    </xdr:from>
    <xdr:to>
      <xdr:col>68</xdr:col>
      <xdr:colOff>73025</xdr:colOff>
      <xdr:row>30</xdr:row>
      <xdr:rowOff>16927</xdr:rowOff>
    </xdr:to>
    <xdr:cxnSp macro="">
      <xdr:nvCxnSpPr>
        <xdr:cNvPr id="154" name="直線コネクタ 153">
          <a:extLst>
            <a:ext uri="{FF2B5EF4-FFF2-40B4-BE49-F238E27FC236}">
              <a16:creationId xmlns:a16="http://schemas.microsoft.com/office/drawing/2014/main" id="{1931AE83-FC6D-400E-82F5-6C8994AFC24F}"/>
            </a:ext>
          </a:extLst>
        </xdr:cNvPr>
        <xdr:cNvCxnSpPr/>
      </xdr:nvCxnSpPr>
      <xdr:spPr>
        <a:xfrm>
          <a:off x="11068685" y="4991336"/>
          <a:ext cx="670560" cy="5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33555</xdr:rowOff>
    </xdr:from>
    <xdr:to>
      <xdr:col>60</xdr:col>
      <xdr:colOff>123825</xdr:colOff>
      <xdr:row>31</xdr:row>
      <xdr:rowOff>135155</xdr:rowOff>
    </xdr:to>
    <xdr:sp macro="" textlink="">
      <xdr:nvSpPr>
        <xdr:cNvPr id="155" name="楕円 154">
          <a:extLst>
            <a:ext uri="{FF2B5EF4-FFF2-40B4-BE49-F238E27FC236}">
              <a16:creationId xmlns:a16="http://schemas.microsoft.com/office/drawing/2014/main" id="{9FC94385-877E-442A-A42B-D80DFD5C2C69}"/>
            </a:ext>
          </a:extLst>
        </xdr:cNvPr>
        <xdr:cNvSpPr/>
      </xdr:nvSpPr>
      <xdr:spPr>
        <a:xfrm>
          <a:off x="10347325" y="523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129776</xdr:rowOff>
    </xdr:from>
    <xdr:to>
      <xdr:col>64</xdr:col>
      <xdr:colOff>73025</xdr:colOff>
      <xdr:row>31</xdr:row>
      <xdr:rowOff>84355</xdr:rowOff>
    </xdr:to>
    <xdr:cxnSp macro="">
      <xdr:nvCxnSpPr>
        <xdr:cNvPr id="156" name="直線コネクタ 155">
          <a:extLst>
            <a:ext uri="{FF2B5EF4-FFF2-40B4-BE49-F238E27FC236}">
              <a16:creationId xmlns:a16="http://schemas.microsoft.com/office/drawing/2014/main" id="{95767A3B-676F-406C-A24E-BF976DE53B53}"/>
            </a:ext>
          </a:extLst>
        </xdr:cNvPr>
        <xdr:cNvCxnSpPr/>
      </xdr:nvCxnSpPr>
      <xdr:spPr>
        <a:xfrm flipV="1">
          <a:off x="10398125" y="4991336"/>
          <a:ext cx="670560" cy="28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57" name="n_1aveValue債務償還比率">
          <a:extLst>
            <a:ext uri="{FF2B5EF4-FFF2-40B4-BE49-F238E27FC236}">
              <a16:creationId xmlns:a16="http://schemas.microsoft.com/office/drawing/2014/main" id="{946EA429-2D60-4C72-AE9F-572A344A483B}"/>
            </a:ext>
          </a:extLst>
        </xdr:cNvPr>
        <xdr:cNvSpPr txBox="1"/>
      </xdr:nvSpPr>
      <xdr:spPr>
        <a:xfrm>
          <a:off x="12185092" y="5030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a:extLst>
            <a:ext uri="{FF2B5EF4-FFF2-40B4-BE49-F238E27FC236}">
              <a16:creationId xmlns:a16="http://schemas.microsoft.com/office/drawing/2014/main" id="{BCC62D60-7DA1-4169-BBFD-5AD4B2E8AD4D}"/>
            </a:ext>
          </a:extLst>
        </xdr:cNvPr>
        <xdr:cNvSpPr txBox="1"/>
      </xdr:nvSpPr>
      <xdr:spPr>
        <a:xfrm>
          <a:off x="11527232" y="477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59" name="n_3aveValue債務償還比率">
          <a:extLst>
            <a:ext uri="{FF2B5EF4-FFF2-40B4-BE49-F238E27FC236}">
              <a16:creationId xmlns:a16="http://schemas.microsoft.com/office/drawing/2014/main" id="{AF6A18BA-110B-4F1B-9BA4-C6A653F8391D}"/>
            </a:ext>
          </a:extLst>
        </xdr:cNvPr>
        <xdr:cNvSpPr txBox="1"/>
      </xdr:nvSpPr>
      <xdr:spPr>
        <a:xfrm>
          <a:off x="10856672" y="505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0" name="n_4aveValue債務償還比率">
          <a:extLst>
            <a:ext uri="{FF2B5EF4-FFF2-40B4-BE49-F238E27FC236}">
              <a16:creationId xmlns:a16="http://schemas.microsoft.com/office/drawing/2014/main" id="{0C25DE6E-9B70-4F93-ABE8-C9C9C4301B46}"/>
            </a:ext>
          </a:extLst>
        </xdr:cNvPr>
        <xdr:cNvSpPr txBox="1"/>
      </xdr:nvSpPr>
      <xdr:spPr>
        <a:xfrm>
          <a:off x="10186112" y="496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17942</xdr:rowOff>
    </xdr:from>
    <xdr:ext cx="469744" cy="259045"/>
    <xdr:sp macro="" textlink="">
      <xdr:nvSpPr>
        <xdr:cNvPr id="161" name="n_1mainValue債務償還比率">
          <a:extLst>
            <a:ext uri="{FF2B5EF4-FFF2-40B4-BE49-F238E27FC236}">
              <a16:creationId xmlns:a16="http://schemas.microsoft.com/office/drawing/2014/main" id="{01A14387-5ED9-46DF-9939-C1A4CD833F2F}"/>
            </a:ext>
          </a:extLst>
        </xdr:cNvPr>
        <xdr:cNvSpPr txBox="1"/>
      </xdr:nvSpPr>
      <xdr:spPr>
        <a:xfrm>
          <a:off x="12185092" y="471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58854</xdr:rowOff>
    </xdr:from>
    <xdr:ext cx="469744" cy="259045"/>
    <xdr:sp macro="" textlink="">
      <xdr:nvSpPr>
        <xdr:cNvPr id="162" name="n_2mainValue債務償還比率">
          <a:extLst>
            <a:ext uri="{FF2B5EF4-FFF2-40B4-BE49-F238E27FC236}">
              <a16:creationId xmlns:a16="http://schemas.microsoft.com/office/drawing/2014/main" id="{5CE73B95-0EA9-4FD6-A3F3-384D7093EB16}"/>
            </a:ext>
          </a:extLst>
        </xdr:cNvPr>
        <xdr:cNvSpPr txBox="1"/>
      </xdr:nvSpPr>
      <xdr:spPr>
        <a:xfrm>
          <a:off x="11527232" y="508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25653</xdr:rowOff>
    </xdr:from>
    <xdr:ext cx="469744" cy="259045"/>
    <xdr:sp macro="" textlink="">
      <xdr:nvSpPr>
        <xdr:cNvPr id="163" name="n_3mainValue債務償還比率">
          <a:extLst>
            <a:ext uri="{FF2B5EF4-FFF2-40B4-BE49-F238E27FC236}">
              <a16:creationId xmlns:a16="http://schemas.microsoft.com/office/drawing/2014/main" id="{289932C8-4C11-476A-8A78-8BCD75D12464}"/>
            </a:ext>
          </a:extLst>
        </xdr:cNvPr>
        <xdr:cNvSpPr txBox="1"/>
      </xdr:nvSpPr>
      <xdr:spPr>
        <a:xfrm>
          <a:off x="10856672" y="471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126282</xdr:rowOff>
    </xdr:from>
    <xdr:ext cx="469744" cy="259045"/>
    <xdr:sp macro="" textlink="">
      <xdr:nvSpPr>
        <xdr:cNvPr id="164" name="n_4mainValue債務償還比率">
          <a:extLst>
            <a:ext uri="{FF2B5EF4-FFF2-40B4-BE49-F238E27FC236}">
              <a16:creationId xmlns:a16="http://schemas.microsoft.com/office/drawing/2014/main" id="{5A6B46FA-AE48-40A5-B901-376C37D80326}"/>
            </a:ext>
          </a:extLst>
        </xdr:cNvPr>
        <xdr:cNvSpPr txBox="1"/>
      </xdr:nvSpPr>
      <xdr:spPr>
        <a:xfrm>
          <a:off x="10186112" y="532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A9C3193-E27C-49C8-9A8E-6CB70363D87A}"/>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B54C7791-11D9-4613-BA59-1FBAC984FFC3}"/>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F6DA52A4-EE5F-40A7-9C08-6751F5C92BCB}"/>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38389DA2-95CF-4C64-A546-05DCACB18424}"/>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804384DE-039A-44F8-81C8-987EA2E4E23D}"/>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A94EA02A-CDC0-4F35-ACD4-04C6E4D20AB9}"/>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96E06C-EB84-4EFD-83C4-CBBAFA7A83B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23D629-EB38-4CA3-B38E-7C18FFDD544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AA53A32-E355-46BF-8F62-021DF80762A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BBC04D-BABF-4F2A-9819-BAD493212BD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埼玉県嵐山町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AF0A72E-77B3-4FBE-8C3D-CB271DB38C3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6998BA-927B-41B2-A188-AB9EC7B1E57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847599A-20AC-412C-8EE8-FA3A84D6B1A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904C50-7C7C-4C8C-AC69-B5B2A9EEC95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5F8496-82DC-4C60-B580-668781B29A2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D1D781-471C-4317-B0B0-E7692365793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17,328
16,588
29.92
8,252,155
7,766,158
470,782
4,853,086
5,418,671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C4B52F-8B3D-4CBC-8E2C-B0F6FA4A951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A638FAE-982E-4A90-A115-02E2DA7F6D6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D754A9-C688-446A-B66A-969984DD3AB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93DF8C-CACD-4DAD-ADBF-67777ED42F8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2558475-8716-498B-AD68-D3C526874B4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6BC7FBD-115F-4B14-A7BE-477003FBE0F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24DB683-9B80-4D95-B80B-02028EC3CB4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9FC863-CF17-4CBF-A5C2-92F9F50EECE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FF029E4-7047-4D57-984B-6C7D158B103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909DED1-3BFD-484E-B08F-90D2DFFE987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C58AE12-8A21-4456-A303-20FD5108D91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0E98AF6-36CB-4A5B-A495-C37610B832A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43EA415-D501-4D16-BE1D-95FE1F19D72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E7543A3-865A-4D2A-B8AA-E623B3AAEDE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77F139-10FF-477D-8140-18921813EBE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866E85-B50C-4595-AB01-70359DB4323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C39A792-8A0C-4AD1-8736-D6665DC3225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737A8A-7FCE-4563-B15A-74E29A7C8FE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B42DEC-00A0-4D18-BB0A-08EB308CD80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7E251B-207E-4EE0-9E3B-984093077C3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119268D-CFF9-4654-BA44-B4D81670790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EACE3E1-C6D1-4653-AA0A-AB2FF838F83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F58083C-3BF1-44E8-AF20-69848F5DF38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362B3F4-CD9F-435F-AA02-50CFBD530A7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86824D-CE18-4350-BADD-D15C21CFF1A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6432FC-EA52-48CB-8124-8DB01F695DB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041DEC0-551A-44E4-83E0-0127454A4D0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738176-F403-4424-89D9-9AAECDFB454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1112687-8AC4-4388-8016-A78E29A5509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F8FE319-C595-4389-A375-E7E285FA394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577EA7E-1DB7-4BA6-93C9-588600A4BFA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F74C3A-614C-48C6-A068-3855DB37498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448CFB5-F7A6-456B-820F-594EBB20FEC2}"/>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0021F12-F03D-412C-976B-D6C21513F13F}"/>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B5ED33B-9160-4818-B5A0-2BE1213D650D}"/>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2C24CA2-726C-4BA3-A070-2CCD8D6ED5A7}"/>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FBCB0E7-4F34-4611-B17D-4A811C27DDE5}"/>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67D6185-1058-4D4A-83E1-FF1E712B82C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6ED7922-A8BD-405C-AC58-0B4699C96ADC}"/>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CCB66FE-D26A-46AF-99D5-BB53E02C595B}"/>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C545746-D65B-4A9F-B643-F03317C939D7}"/>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010E1F3-0B70-41E9-878A-FB3D6790D487}"/>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B2887B8-215E-44D3-9F64-DDB9840FFB0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BCC774B-B59C-4DAE-B07B-BBA48048A9B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7BE6820-BF2F-4950-83DE-C8C53229B14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DA44CAF8-004D-4D17-BF63-CF4BC91097BE}"/>
            </a:ext>
          </a:extLst>
        </xdr:cNvPr>
        <xdr:cNvCxnSpPr/>
      </xdr:nvCxnSpPr>
      <xdr:spPr>
        <a:xfrm flipV="1">
          <a:off x="4086225" y="567118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64C772A5-B72C-41BC-ADDE-BD3B43582198}"/>
            </a:ext>
          </a:extLst>
        </xdr:cNvPr>
        <xdr:cNvSpPr txBox="1"/>
      </xdr:nvSpPr>
      <xdr:spPr>
        <a:xfrm>
          <a:off x="41249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CF7D136C-EBDF-4B35-8746-B6F5D604059D}"/>
            </a:ext>
          </a:extLst>
        </xdr:cNvPr>
        <xdr:cNvCxnSpPr/>
      </xdr:nvCxnSpPr>
      <xdr:spPr>
        <a:xfrm>
          <a:off x="402082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6269C3F3-4FEA-4A01-B3FD-B0731A52A6E8}"/>
            </a:ext>
          </a:extLst>
        </xdr:cNvPr>
        <xdr:cNvSpPr txBox="1"/>
      </xdr:nvSpPr>
      <xdr:spPr>
        <a:xfrm>
          <a:off x="4124960" y="545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98DC4E14-6328-439F-B683-899F45491002}"/>
            </a:ext>
          </a:extLst>
        </xdr:cNvPr>
        <xdr:cNvCxnSpPr/>
      </xdr:nvCxnSpPr>
      <xdr:spPr>
        <a:xfrm>
          <a:off x="4020820" y="5671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EAD5AC41-756C-427F-AB21-ED2CCD9A2697}"/>
            </a:ext>
          </a:extLst>
        </xdr:cNvPr>
        <xdr:cNvSpPr txBox="1"/>
      </xdr:nvSpPr>
      <xdr:spPr>
        <a:xfrm>
          <a:off x="4124960" y="642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4662C9DD-E5CC-43CA-9541-0B53FF14F6D6}"/>
            </a:ext>
          </a:extLst>
        </xdr:cNvPr>
        <xdr:cNvSpPr/>
      </xdr:nvSpPr>
      <xdr:spPr>
        <a:xfrm>
          <a:off x="4036060" y="644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E66AE94D-C039-4680-808C-023D8887760E}"/>
            </a:ext>
          </a:extLst>
        </xdr:cNvPr>
        <xdr:cNvSpPr/>
      </xdr:nvSpPr>
      <xdr:spPr>
        <a:xfrm>
          <a:off x="3312160" y="6424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429606DB-F67D-46B7-BA06-AE99496D7990}"/>
            </a:ext>
          </a:extLst>
        </xdr:cNvPr>
        <xdr:cNvSpPr/>
      </xdr:nvSpPr>
      <xdr:spPr>
        <a:xfrm>
          <a:off x="25146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8B46A991-38D1-4867-8070-70829FE75318}"/>
            </a:ext>
          </a:extLst>
        </xdr:cNvPr>
        <xdr:cNvSpPr/>
      </xdr:nvSpPr>
      <xdr:spPr>
        <a:xfrm>
          <a:off x="17399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2783C8CB-2E19-4EDF-B9A8-769A97A99B72}"/>
            </a:ext>
          </a:extLst>
        </xdr:cNvPr>
        <xdr:cNvSpPr/>
      </xdr:nvSpPr>
      <xdr:spPr>
        <a:xfrm>
          <a:off x="965200" y="634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127EF63-670E-48F9-92CF-C4A06D1EA25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830186F-F61E-466A-97DC-2D4741740D8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F14E557-E7FE-4B1D-9B04-25308BB530B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6C3FAEC-461D-4AB1-85B4-06C81866945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37E0EE9-B989-4BCB-AEA8-912AE22B600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3" name="楕円 72">
          <a:extLst>
            <a:ext uri="{FF2B5EF4-FFF2-40B4-BE49-F238E27FC236}">
              <a16:creationId xmlns:a16="http://schemas.microsoft.com/office/drawing/2014/main" id="{884B3D28-9BA7-4246-9E7C-AC950D66005F}"/>
            </a:ext>
          </a:extLst>
        </xdr:cNvPr>
        <xdr:cNvSpPr/>
      </xdr:nvSpPr>
      <xdr:spPr>
        <a:xfrm>
          <a:off x="403606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48277</xdr:rowOff>
    </xdr:from>
    <xdr:ext cx="405111" cy="259045"/>
    <xdr:sp macro="" textlink="">
      <xdr:nvSpPr>
        <xdr:cNvPr id="74" name="【道路】&#10;有形固定資産減価償却率該当値テキスト">
          <a:extLst>
            <a:ext uri="{FF2B5EF4-FFF2-40B4-BE49-F238E27FC236}">
              <a16:creationId xmlns:a16="http://schemas.microsoft.com/office/drawing/2014/main" id="{104FF09F-1F4D-4137-A082-DB6B91C37EDA}"/>
            </a:ext>
          </a:extLst>
        </xdr:cNvPr>
        <xdr:cNvSpPr txBox="1"/>
      </xdr:nvSpPr>
      <xdr:spPr>
        <a:xfrm>
          <a:off x="4124960"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164465</xdr:rowOff>
    </xdr:from>
    <xdr:to>
      <xdr:col>20</xdr:col>
      <xdr:colOff>38100</xdr:colOff>
      <xdr:row>37</xdr:row>
      <xdr:rowOff>94615</xdr:rowOff>
    </xdr:to>
    <xdr:sp macro="" textlink="">
      <xdr:nvSpPr>
        <xdr:cNvPr id="75" name="楕円 74">
          <a:extLst>
            <a:ext uri="{FF2B5EF4-FFF2-40B4-BE49-F238E27FC236}">
              <a16:creationId xmlns:a16="http://schemas.microsoft.com/office/drawing/2014/main" id="{3A4F7140-256D-49BB-B69B-8386C3350405}"/>
            </a:ext>
          </a:extLst>
        </xdr:cNvPr>
        <xdr:cNvSpPr/>
      </xdr:nvSpPr>
      <xdr:spPr>
        <a:xfrm>
          <a:off x="3312160" y="6199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43815</xdr:rowOff>
    </xdr:from>
    <xdr:to>
      <xdr:col>24</xdr:col>
      <xdr:colOff>63500</xdr:colOff>
      <xdr:row>37</xdr:row>
      <xdr:rowOff>76200</xdr:rowOff>
    </xdr:to>
    <xdr:cxnSp macro="">
      <xdr:nvCxnSpPr>
        <xdr:cNvPr id="76" name="直線コネクタ 75">
          <a:extLst>
            <a:ext uri="{FF2B5EF4-FFF2-40B4-BE49-F238E27FC236}">
              <a16:creationId xmlns:a16="http://schemas.microsoft.com/office/drawing/2014/main" id="{2F8D4713-D280-4A2F-B450-22E97D9C0165}"/>
            </a:ext>
          </a:extLst>
        </xdr:cNvPr>
        <xdr:cNvCxnSpPr/>
      </xdr:nvCxnSpPr>
      <xdr:spPr>
        <a:xfrm>
          <a:off x="3355340" y="624649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141605</xdr:rowOff>
    </xdr:from>
    <xdr:to>
      <xdr:col>15</xdr:col>
      <xdr:colOff>101600</xdr:colOff>
      <xdr:row>37</xdr:row>
      <xdr:rowOff>71755</xdr:rowOff>
    </xdr:to>
    <xdr:sp macro="" textlink="">
      <xdr:nvSpPr>
        <xdr:cNvPr id="77" name="楕円 76">
          <a:extLst>
            <a:ext uri="{FF2B5EF4-FFF2-40B4-BE49-F238E27FC236}">
              <a16:creationId xmlns:a16="http://schemas.microsoft.com/office/drawing/2014/main" id="{FF4249BE-49E8-43D0-8996-C64E86F47405}"/>
            </a:ext>
          </a:extLst>
        </xdr:cNvPr>
        <xdr:cNvSpPr/>
      </xdr:nvSpPr>
      <xdr:spPr>
        <a:xfrm>
          <a:off x="2514600" y="6176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20955</xdr:rowOff>
    </xdr:from>
    <xdr:to>
      <xdr:col>19</xdr:col>
      <xdr:colOff>177800</xdr:colOff>
      <xdr:row>37</xdr:row>
      <xdr:rowOff>43815</xdr:rowOff>
    </xdr:to>
    <xdr:cxnSp macro="">
      <xdr:nvCxnSpPr>
        <xdr:cNvPr id="78" name="直線コネクタ 77">
          <a:extLst>
            <a:ext uri="{FF2B5EF4-FFF2-40B4-BE49-F238E27FC236}">
              <a16:creationId xmlns:a16="http://schemas.microsoft.com/office/drawing/2014/main" id="{1212D8B2-C2EE-4F42-8164-BDFEAFC3C428}"/>
            </a:ext>
          </a:extLst>
        </xdr:cNvPr>
        <xdr:cNvCxnSpPr/>
      </xdr:nvCxnSpPr>
      <xdr:spPr>
        <a:xfrm>
          <a:off x="2565400" y="622363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101600</xdr:rowOff>
    </xdr:from>
    <xdr:to>
      <xdr:col>10</xdr:col>
      <xdr:colOff>165100</xdr:colOff>
      <xdr:row>37</xdr:row>
      <xdr:rowOff>31750</xdr:rowOff>
    </xdr:to>
    <xdr:sp macro="" textlink="">
      <xdr:nvSpPr>
        <xdr:cNvPr id="79" name="楕円 78">
          <a:extLst>
            <a:ext uri="{FF2B5EF4-FFF2-40B4-BE49-F238E27FC236}">
              <a16:creationId xmlns:a16="http://schemas.microsoft.com/office/drawing/2014/main" id="{80C29710-1CC4-47BE-911B-BA794F6AC514}"/>
            </a:ext>
          </a:extLst>
        </xdr:cNvPr>
        <xdr:cNvSpPr/>
      </xdr:nvSpPr>
      <xdr:spPr>
        <a:xfrm>
          <a:off x="1739900" y="613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152400</xdr:rowOff>
    </xdr:from>
    <xdr:to>
      <xdr:col>15</xdr:col>
      <xdr:colOff>50800</xdr:colOff>
      <xdr:row>37</xdr:row>
      <xdr:rowOff>20955</xdr:rowOff>
    </xdr:to>
    <xdr:cxnSp macro="">
      <xdr:nvCxnSpPr>
        <xdr:cNvPr id="80" name="直線コネクタ 79">
          <a:extLst>
            <a:ext uri="{FF2B5EF4-FFF2-40B4-BE49-F238E27FC236}">
              <a16:creationId xmlns:a16="http://schemas.microsoft.com/office/drawing/2014/main" id="{495ABA3D-EBB5-4009-85BD-0A7DEC72434C}"/>
            </a:ext>
          </a:extLst>
        </xdr:cNvPr>
        <xdr:cNvCxnSpPr/>
      </xdr:nvCxnSpPr>
      <xdr:spPr>
        <a:xfrm>
          <a:off x="1790700" y="618744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65405</xdr:rowOff>
    </xdr:from>
    <xdr:to>
      <xdr:col>6</xdr:col>
      <xdr:colOff>38100</xdr:colOff>
      <xdr:row>36</xdr:row>
      <xdr:rowOff>167005</xdr:rowOff>
    </xdr:to>
    <xdr:sp macro="" textlink="">
      <xdr:nvSpPr>
        <xdr:cNvPr id="81" name="楕円 80">
          <a:extLst>
            <a:ext uri="{FF2B5EF4-FFF2-40B4-BE49-F238E27FC236}">
              <a16:creationId xmlns:a16="http://schemas.microsoft.com/office/drawing/2014/main" id="{AC8CF627-6EA1-4EF3-AB9D-923EEAB7A50B}"/>
            </a:ext>
          </a:extLst>
        </xdr:cNvPr>
        <xdr:cNvSpPr/>
      </xdr:nvSpPr>
      <xdr:spPr>
        <a:xfrm>
          <a:off x="965200" y="61004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116205</xdr:rowOff>
    </xdr:from>
    <xdr:to>
      <xdr:col>10</xdr:col>
      <xdr:colOff>114300</xdr:colOff>
      <xdr:row>36</xdr:row>
      <xdr:rowOff>152400</xdr:rowOff>
    </xdr:to>
    <xdr:cxnSp macro="">
      <xdr:nvCxnSpPr>
        <xdr:cNvPr id="82" name="直線コネクタ 81">
          <a:extLst>
            <a:ext uri="{FF2B5EF4-FFF2-40B4-BE49-F238E27FC236}">
              <a16:creationId xmlns:a16="http://schemas.microsoft.com/office/drawing/2014/main" id="{A79D329C-D448-4010-A784-02797BBA8512}"/>
            </a:ext>
          </a:extLst>
        </xdr:cNvPr>
        <xdr:cNvCxnSpPr/>
      </xdr:nvCxnSpPr>
      <xdr:spPr>
        <a:xfrm>
          <a:off x="1008380" y="615124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17384D1F-A797-48B9-98AA-202B72D7BF13}"/>
            </a:ext>
          </a:extLst>
        </xdr:cNvPr>
        <xdr:cNvSpPr txBox="1"/>
      </xdr:nvSpPr>
      <xdr:spPr>
        <a:xfrm>
          <a:off x="317056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70212E13-6E4D-4EB0-A568-93F0137F6386}"/>
            </a:ext>
          </a:extLst>
        </xdr:cNvPr>
        <xdr:cNvSpPr txBox="1"/>
      </xdr:nvSpPr>
      <xdr:spPr>
        <a:xfrm>
          <a:off x="238570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59E750F1-07F8-45CA-AC90-67E3CD328A3A}"/>
            </a:ext>
          </a:extLst>
        </xdr:cNvPr>
        <xdr:cNvSpPr txBox="1"/>
      </xdr:nvSpPr>
      <xdr:spPr>
        <a:xfrm>
          <a:off x="161100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2BC4D9E1-CDE6-4375-8D74-0D6BED778590}"/>
            </a:ext>
          </a:extLst>
        </xdr:cNvPr>
        <xdr:cNvSpPr txBox="1"/>
      </xdr:nvSpPr>
      <xdr:spPr>
        <a:xfrm>
          <a:off x="83630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111142</xdr:rowOff>
    </xdr:from>
    <xdr:ext cx="405111" cy="259045"/>
    <xdr:sp macro="" textlink="">
      <xdr:nvSpPr>
        <xdr:cNvPr id="87" name="n_1mainValue【道路】&#10;有形固定資産減価償却率">
          <a:extLst>
            <a:ext uri="{FF2B5EF4-FFF2-40B4-BE49-F238E27FC236}">
              <a16:creationId xmlns:a16="http://schemas.microsoft.com/office/drawing/2014/main" id="{409C9CF5-1240-4A2E-8D51-EBA871402DE7}"/>
            </a:ext>
          </a:extLst>
        </xdr:cNvPr>
        <xdr:cNvSpPr txBox="1"/>
      </xdr:nvSpPr>
      <xdr:spPr>
        <a:xfrm>
          <a:off x="317056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88282</xdr:rowOff>
    </xdr:from>
    <xdr:ext cx="405111" cy="259045"/>
    <xdr:sp macro="" textlink="">
      <xdr:nvSpPr>
        <xdr:cNvPr id="88" name="n_2mainValue【道路】&#10;有形固定資産減価償却率">
          <a:extLst>
            <a:ext uri="{FF2B5EF4-FFF2-40B4-BE49-F238E27FC236}">
              <a16:creationId xmlns:a16="http://schemas.microsoft.com/office/drawing/2014/main" id="{9B9D2D94-3011-4DE5-8AEA-1FC72CCD01CE}"/>
            </a:ext>
          </a:extLst>
        </xdr:cNvPr>
        <xdr:cNvSpPr txBox="1"/>
      </xdr:nvSpPr>
      <xdr:spPr>
        <a:xfrm>
          <a:off x="238570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9" name="n_3mainValue【道路】&#10;有形固定資産減価償却率">
          <a:extLst>
            <a:ext uri="{FF2B5EF4-FFF2-40B4-BE49-F238E27FC236}">
              <a16:creationId xmlns:a16="http://schemas.microsoft.com/office/drawing/2014/main" id="{B2C4C05D-CE8D-4EB6-8460-3DAE17E73469}"/>
            </a:ext>
          </a:extLst>
        </xdr:cNvPr>
        <xdr:cNvSpPr txBox="1"/>
      </xdr:nvSpPr>
      <xdr:spPr>
        <a:xfrm>
          <a:off x="161100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12082</xdr:rowOff>
    </xdr:from>
    <xdr:ext cx="405111" cy="259045"/>
    <xdr:sp macro="" textlink="">
      <xdr:nvSpPr>
        <xdr:cNvPr id="90" name="n_4mainValue【道路】&#10;有形固定資産減価償却率">
          <a:extLst>
            <a:ext uri="{FF2B5EF4-FFF2-40B4-BE49-F238E27FC236}">
              <a16:creationId xmlns:a16="http://schemas.microsoft.com/office/drawing/2014/main" id="{6D21767D-59B0-4489-A51E-03134ECDAAAF}"/>
            </a:ext>
          </a:extLst>
        </xdr:cNvPr>
        <xdr:cNvSpPr txBox="1"/>
      </xdr:nvSpPr>
      <xdr:spPr>
        <a:xfrm>
          <a:off x="836304" y="58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61C610E-FE8B-4C62-AA62-A39958B3113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776151E-6161-4EF0-879E-1C20E17054A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14F311C-94BB-4AAA-BC7F-9F14173F601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A680EB9-0150-4DCC-8945-9064515DFB0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42DEB05-A30D-4C5B-9538-53CE8361504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B9212DE-6312-445C-918A-958D95DD36A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A1A0A3B-1768-4230-BC6F-6A5B12090AF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A202035-EE1F-4375-AE57-1BE4C62A978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C42C0A3-9160-4BB1-80E9-E52B7EA6EAC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93E633A-35A2-4912-B1FA-7D7A8C048E4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F5A43C1-FADB-488A-B60F-E810E159890F}"/>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239F01C-015F-4E11-8596-E324D8262FB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CB0000A-D8A2-49D8-8586-FFDE25ABA1F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24282DCE-4079-4985-AE0A-60E90057859C}"/>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EC36CC1-C619-447F-8387-39EF4F75BFA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F6A083B5-9054-4122-9B09-2EDD26EA110A}"/>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F49591F-3771-4BAE-9496-0DEF14F22EEC}"/>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F39BE814-F5A1-454A-9918-8BB68D544BD9}"/>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AB89C0B-B3DF-4CB4-8BF1-10E243EEC2B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68A5EDE5-ECDF-4E24-87F0-6E828A15C056}"/>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1A48BBF-9F40-4C48-AA19-8D8B3DF90FA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90D88DEB-55AF-4F0D-BD25-23563ECE067D}"/>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D2E2CB8-AC77-4623-858B-CAAE76F123B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94AB08DC-C5CF-4A5F-87AD-1AA7E84E29DB}"/>
            </a:ext>
          </a:extLst>
        </xdr:cNvPr>
        <xdr:cNvCxnSpPr/>
      </xdr:nvCxnSpPr>
      <xdr:spPr>
        <a:xfrm flipV="1">
          <a:off x="9219565" y="5835734"/>
          <a:ext cx="0" cy="1239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AF27DE6F-1A49-4DDA-AB9E-97DD77E6CDF3}"/>
            </a:ext>
          </a:extLst>
        </xdr:cNvPr>
        <xdr:cNvSpPr txBox="1"/>
      </xdr:nvSpPr>
      <xdr:spPr>
        <a:xfrm>
          <a:off x="9258300" y="708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5B292D99-B68D-43E3-B6F4-26445029DDC6}"/>
            </a:ext>
          </a:extLst>
        </xdr:cNvPr>
        <xdr:cNvCxnSpPr/>
      </xdr:nvCxnSpPr>
      <xdr:spPr>
        <a:xfrm>
          <a:off x="9154160" y="707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709F15CB-4C28-46D8-90FD-EBB7C90CF262}"/>
            </a:ext>
          </a:extLst>
        </xdr:cNvPr>
        <xdr:cNvSpPr txBox="1"/>
      </xdr:nvSpPr>
      <xdr:spPr>
        <a:xfrm>
          <a:off x="9258300" y="56147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5D5F5452-2E25-4D3B-8AA3-77DA60A4E798}"/>
            </a:ext>
          </a:extLst>
        </xdr:cNvPr>
        <xdr:cNvCxnSpPr/>
      </xdr:nvCxnSpPr>
      <xdr:spPr>
        <a:xfrm>
          <a:off x="9154160" y="5835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A488C65C-3535-4D95-9026-4FCAA2F45FB7}"/>
            </a:ext>
          </a:extLst>
        </xdr:cNvPr>
        <xdr:cNvSpPr txBox="1"/>
      </xdr:nvSpPr>
      <xdr:spPr>
        <a:xfrm>
          <a:off x="9258300" y="684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53CDD4BE-20E1-4820-BACD-CBD865B48486}"/>
            </a:ext>
          </a:extLst>
        </xdr:cNvPr>
        <xdr:cNvSpPr/>
      </xdr:nvSpPr>
      <xdr:spPr>
        <a:xfrm>
          <a:off x="9192260" y="6985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8CE11BB5-0681-44B9-A364-0D1D760C56B2}"/>
            </a:ext>
          </a:extLst>
        </xdr:cNvPr>
        <xdr:cNvSpPr/>
      </xdr:nvSpPr>
      <xdr:spPr>
        <a:xfrm>
          <a:off x="8445500" y="6985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4DAEAE32-A4B4-47DE-944F-04BF0BA500DE}"/>
            </a:ext>
          </a:extLst>
        </xdr:cNvPr>
        <xdr:cNvSpPr/>
      </xdr:nvSpPr>
      <xdr:spPr>
        <a:xfrm>
          <a:off x="7670800" y="6972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D721EB7C-6914-4108-B458-209A346F6634}"/>
            </a:ext>
          </a:extLst>
        </xdr:cNvPr>
        <xdr:cNvSpPr/>
      </xdr:nvSpPr>
      <xdr:spPr>
        <a:xfrm>
          <a:off x="6873240" y="6973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A38BDF13-8BA8-4D66-B700-5EAC13E0AEC6}"/>
            </a:ext>
          </a:extLst>
        </xdr:cNvPr>
        <xdr:cNvSpPr/>
      </xdr:nvSpPr>
      <xdr:spPr>
        <a:xfrm>
          <a:off x="6098540" y="6969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C1F0346-14F4-430F-913F-D2F0F5B1166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BCA6F91-7376-449B-A414-5AC0F814E03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C982DB2-D31C-448A-B768-BA8CD473BB8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CDD05DF-6BE0-4501-9524-D2DC7A0592D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2ABAB2A-673C-45BC-A6E6-597C9F8E4B9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125692</xdr:rowOff>
    </xdr:from>
    <xdr:to>
      <xdr:col>55</xdr:col>
      <xdr:colOff>50800</xdr:colOff>
      <xdr:row>42</xdr:row>
      <xdr:rowOff>55842</xdr:rowOff>
    </xdr:to>
    <xdr:sp macro="" textlink="">
      <xdr:nvSpPr>
        <xdr:cNvPr id="130" name="楕円 129">
          <a:extLst>
            <a:ext uri="{FF2B5EF4-FFF2-40B4-BE49-F238E27FC236}">
              <a16:creationId xmlns:a16="http://schemas.microsoft.com/office/drawing/2014/main" id="{B05979E7-39F1-4480-BE3D-CE5347430E6A}"/>
            </a:ext>
          </a:extLst>
        </xdr:cNvPr>
        <xdr:cNvSpPr/>
      </xdr:nvSpPr>
      <xdr:spPr>
        <a:xfrm>
          <a:off x="9192260" y="69989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C0378FEE-8AB7-4856-9FDA-3F5CFED8CFD7}"/>
            </a:ext>
          </a:extLst>
        </xdr:cNvPr>
        <xdr:cNvSpPr txBox="1"/>
      </xdr:nvSpPr>
      <xdr:spPr>
        <a:xfrm>
          <a:off x="9258300" y="696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126029</xdr:rowOff>
    </xdr:from>
    <xdr:to>
      <xdr:col>50</xdr:col>
      <xdr:colOff>165100</xdr:colOff>
      <xdr:row>42</xdr:row>
      <xdr:rowOff>56179</xdr:rowOff>
    </xdr:to>
    <xdr:sp macro="" textlink="">
      <xdr:nvSpPr>
        <xdr:cNvPr id="132" name="楕円 131">
          <a:extLst>
            <a:ext uri="{FF2B5EF4-FFF2-40B4-BE49-F238E27FC236}">
              <a16:creationId xmlns:a16="http://schemas.microsoft.com/office/drawing/2014/main" id="{8C6352EC-BC48-4BD2-8A25-223638641440}"/>
            </a:ext>
          </a:extLst>
        </xdr:cNvPr>
        <xdr:cNvSpPr/>
      </xdr:nvSpPr>
      <xdr:spPr>
        <a:xfrm>
          <a:off x="8445500" y="69992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5042</xdr:rowOff>
    </xdr:from>
    <xdr:to>
      <xdr:col>55</xdr:col>
      <xdr:colOff>0</xdr:colOff>
      <xdr:row>42</xdr:row>
      <xdr:rowOff>5379</xdr:rowOff>
    </xdr:to>
    <xdr:cxnSp macro="">
      <xdr:nvCxnSpPr>
        <xdr:cNvPr id="133" name="直線コネクタ 132">
          <a:extLst>
            <a:ext uri="{FF2B5EF4-FFF2-40B4-BE49-F238E27FC236}">
              <a16:creationId xmlns:a16="http://schemas.microsoft.com/office/drawing/2014/main" id="{E5869F0D-EC1D-47B5-8D24-73947194D433}"/>
            </a:ext>
          </a:extLst>
        </xdr:cNvPr>
        <xdr:cNvCxnSpPr/>
      </xdr:nvCxnSpPr>
      <xdr:spPr>
        <a:xfrm flipV="1">
          <a:off x="8496300" y="7045922"/>
          <a:ext cx="723900" cy="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126191</xdr:rowOff>
    </xdr:from>
    <xdr:to>
      <xdr:col>46</xdr:col>
      <xdr:colOff>38100</xdr:colOff>
      <xdr:row>42</xdr:row>
      <xdr:rowOff>56341</xdr:rowOff>
    </xdr:to>
    <xdr:sp macro="" textlink="">
      <xdr:nvSpPr>
        <xdr:cNvPr id="134" name="楕円 133">
          <a:extLst>
            <a:ext uri="{FF2B5EF4-FFF2-40B4-BE49-F238E27FC236}">
              <a16:creationId xmlns:a16="http://schemas.microsoft.com/office/drawing/2014/main" id="{E7FFA65F-2707-4662-9B7B-52F9C08F70D1}"/>
            </a:ext>
          </a:extLst>
        </xdr:cNvPr>
        <xdr:cNvSpPr/>
      </xdr:nvSpPr>
      <xdr:spPr>
        <a:xfrm>
          <a:off x="7670800" y="69994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5379</xdr:rowOff>
    </xdr:from>
    <xdr:to>
      <xdr:col>50</xdr:col>
      <xdr:colOff>114300</xdr:colOff>
      <xdr:row>42</xdr:row>
      <xdr:rowOff>5541</xdr:rowOff>
    </xdr:to>
    <xdr:cxnSp macro="">
      <xdr:nvCxnSpPr>
        <xdr:cNvPr id="135" name="直線コネクタ 134">
          <a:extLst>
            <a:ext uri="{FF2B5EF4-FFF2-40B4-BE49-F238E27FC236}">
              <a16:creationId xmlns:a16="http://schemas.microsoft.com/office/drawing/2014/main" id="{DB3520AE-DBDD-4550-B78D-0A4956F5473F}"/>
            </a:ext>
          </a:extLst>
        </xdr:cNvPr>
        <xdr:cNvCxnSpPr/>
      </xdr:nvCxnSpPr>
      <xdr:spPr>
        <a:xfrm flipV="1">
          <a:off x="7713980" y="7046259"/>
          <a:ext cx="78232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126254</xdr:rowOff>
    </xdr:from>
    <xdr:to>
      <xdr:col>41</xdr:col>
      <xdr:colOff>101600</xdr:colOff>
      <xdr:row>42</xdr:row>
      <xdr:rowOff>56404</xdr:rowOff>
    </xdr:to>
    <xdr:sp macro="" textlink="">
      <xdr:nvSpPr>
        <xdr:cNvPr id="136" name="楕円 135">
          <a:extLst>
            <a:ext uri="{FF2B5EF4-FFF2-40B4-BE49-F238E27FC236}">
              <a16:creationId xmlns:a16="http://schemas.microsoft.com/office/drawing/2014/main" id="{C17670CC-3019-4D91-9E18-CDF5F8250123}"/>
            </a:ext>
          </a:extLst>
        </xdr:cNvPr>
        <xdr:cNvSpPr/>
      </xdr:nvSpPr>
      <xdr:spPr>
        <a:xfrm>
          <a:off x="6873240" y="6999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5541</xdr:rowOff>
    </xdr:from>
    <xdr:to>
      <xdr:col>45</xdr:col>
      <xdr:colOff>177800</xdr:colOff>
      <xdr:row>42</xdr:row>
      <xdr:rowOff>5604</xdr:rowOff>
    </xdr:to>
    <xdr:cxnSp macro="">
      <xdr:nvCxnSpPr>
        <xdr:cNvPr id="137" name="直線コネクタ 136">
          <a:extLst>
            <a:ext uri="{FF2B5EF4-FFF2-40B4-BE49-F238E27FC236}">
              <a16:creationId xmlns:a16="http://schemas.microsoft.com/office/drawing/2014/main" id="{DC139318-4577-4A84-A66B-7250BE355CC7}"/>
            </a:ext>
          </a:extLst>
        </xdr:cNvPr>
        <xdr:cNvCxnSpPr/>
      </xdr:nvCxnSpPr>
      <xdr:spPr>
        <a:xfrm flipV="1">
          <a:off x="6924040" y="7046421"/>
          <a:ext cx="78994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126487</xdr:rowOff>
    </xdr:from>
    <xdr:to>
      <xdr:col>36</xdr:col>
      <xdr:colOff>165100</xdr:colOff>
      <xdr:row>42</xdr:row>
      <xdr:rowOff>56637</xdr:rowOff>
    </xdr:to>
    <xdr:sp macro="" textlink="">
      <xdr:nvSpPr>
        <xdr:cNvPr id="138" name="楕円 137">
          <a:extLst>
            <a:ext uri="{FF2B5EF4-FFF2-40B4-BE49-F238E27FC236}">
              <a16:creationId xmlns:a16="http://schemas.microsoft.com/office/drawing/2014/main" id="{C21ED6D2-07B2-4B35-92BB-B4FA2DD52370}"/>
            </a:ext>
          </a:extLst>
        </xdr:cNvPr>
        <xdr:cNvSpPr/>
      </xdr:nvSpPr>
      <xdr:spPr>
        <a:xfrm>
          <a:off x="6098540" y="69997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5604</xdr:rowOff>
    </xdr:from>
    <xdr:to>
      <xdr:col>41</xdr:col>
      <xdr:colOff>50800</xdr:colOff>
      <xdr:row>42</xdr:row>
      <xdr:rowOff>5837</xdr:rowOff>
    </xdr:to>
    <xdr:cxnSp macro="">
      <xdr:nvCxnSpPr>
        <xdr:cNvPr id="139" name="直線コネクタ 138">
          <a:extLst>
            <a:ext uri="{FF2B5EF4-FFF2-40B4-BE49-F238E27FC236}">
              <a16:creationId xmlns:a16="http://schemas.microsoft.com/office/drawing/2014/main" id="{1113D844-2073-4217-B0D4-2C43E72146A8}"/>
            </a:ext>
          </a:extLst>
        </xdr:cNvPr>
        <xdr:cNvCxnSpPr/>
      </xdr:nvCxnSpPr>
      <xdr:spPr>
        <a:xfrm flipV="1">
          <a:off x="6149340" y="7046484"/>
          <a:ext cx="7747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E2DA004C-C5E2-4B9E-B439-70B02A5E05F3}"/>
            </a:ext>
          </a:extLst>
        </xdr:cNvPr>
        <xdr:cNvSpPr txBox="1"/>
      </xdr:nvSpPr>
      <xdr:spPr>
        <a:xfrm>
          <a:off x="8239271" y="676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BFA7853E-B1D4-4BD8-80FC-243D99C18A2C}"/>
            </a:ext>
          </a:extLst>
        </xdr:cNvPr>
        <xdr:cNvSpPr txBox="1"/>
      </xdr:nvSpPr>
      <xdr:spPr>
        <a:xfrm>
          <a:off x="7477271" y="675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C0D84973-26F8-4172-B010-238466C7DDC0}"/>
            </a:ext>
          </a:extLst>
        </xdr:cNvPr>
        <xdr:cNvSpPr txBox="1"/>
      </xdr:nvSpPr>
      <xdr:spPr>
        <a:xfrm>
          <a:off x="6702571" y="675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11E92534-959D-4B78-A53E-F6D24F15969F}"/>
            </a:ext>
          </a:extLst>
        </xdr:cNvPr>
        <xdr:cNvSpPr txBox="1"/>
      </xdr:nvSpPr>
      <xdr:spPr>
        <a:xfrm>
          <a:off x="5905011" y="674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47306</xdr:rowOff>
    </xdr:from>
    <xdr:ext cx="534377" cy="259045"/>
    <xdr:sp macro="" textlink="">
      <xdr:nvSpPr>
        <xdr:cNvPr id="144" name="n_1mainValue【道路】&#10;一人当たり延長">
          <a:extLst>
            <a:ext uri="{FF2B5EF4-FFF2-40B4-BE49-F238E27FC236}">
              <a16:creationId xmlns:a16="http://schemas.microsoft.com/office/drawing/2014/main" id="{411DFEC1-8516-45E6-A022-E001651866B8}"/>
            </a:ext>
          </a:extLst>
        </xdr:cNvPr>
        <xdr:cNvSpPr txBox="1"/>
      </xdr:nvSpPr>
      <xdr:spPr>
        <a:xfrm>
          <a:off x="8239271" y="7088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47468</xdr:rowOff>
    </xdr:from>
    <xdr:ext cx="534377" cy="259045"/>
    <xdr:sp macro="" textlink="">
      <xdr:nvSpPr>
        <xdr:cNvPr id="145" name="n_2mainValue【道路】&#10;一人当たり延長">
          <a:extLst>
            <a:ext uri="{FF2B5EF4-FFF2-40B4-BE49-F238E27FC236}">
              <a16:creationId xmlns:a16="http://schemas.microsoft.com/office/drawing/2014/main" id="{A51E0FC6-21D2-4ED3-B5CE-C016E20D0570}"/>
            </a:ext>
          </a:extLst>
        </xdr:cNvPr>
        <xdr:cNvSpPr txBox="1"/>
      </xdr:nvSpPr>
      <xdr:spPr>
        <a:xfrm>
          <a:off x="7477271" y="708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47531</xdr:rowOff>
    </xdr:from>
    <xdr:ext cx="534377" cy="259045"/>
    <xdr:sp macro="" textlink="">
      <xdr:nvSpPr>
        <xdr:cNvPr id="146" name="n_3mainValue【道路】&#10;一人当たり延長">
          <a:extLst>
            <a:ext uri="{FF2B5EF4-FFF2-40B4-BE49-F238E27FC236}">
              <a16:creationId xmlns:a16="http://schemas.microsoft.com/office/drawing/2014/main" id="{AB8AC632-131D-4C4E-9A5E-93DDFAE3AD90}"/>
            </a:ext>
          </a:extLst>
        </xdr:cNvPr>
        <xdr:cNvSpPr txBox="1"/>
      </xdr:nvSpPr>
      <xdr:spPr>
        <a:xfrm>
          <a:off x="6702571" y="7088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47764</xdr:rowOff>
    </xdr:from>
    <xdr:ext cx="534377" cy="259045"/>
    <xdr:sp macro="" textlink="">
      <xdr:nvSpPr>
        <xdr:cNvPr id="147" name="n_4mainValue【道路】&#10;一人当たり延長">
          <a:extLst>
            <a:ext uri="{FF2B5EF4-FFF2-40B4-BE49-F238E27FC236}">
              <a16:creationId xmlns:a16="http://schemas.microsoft.com/office/drawing/2014/main" id="{8CF0964A-E2D2-4CBC-AB2B-DA42EC690A8F}"/>
            </a:ext>
          </a:extLst>
        </xdr:cNvPr>
        <xdr:cNvSpPr txBox="1"/>
      </xdr:nvSpPr>
      <xdr:spPr>
        <a:xfrm>
          <a:off x="5905011" y="708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37B92DC-6A1C-4EEF-91D4-8BF2397EE05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A5FB546-EEF5-4F1B-86A2-E2FC2543E59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1548522-5498-4BC0-B895-DC5957C304A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8E294A0-2872-4FD7-B781-32E9998A5DA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2F61255-BD37-41BC-904F-15CDF10FB78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934F208-0CA0-4F51-BBBB-EA1A7F65DAE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B0705F1-3568-4C58-BF35-A6C9E724268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0D8DA23-878F-41A2-A75F-66A062C92933}"/>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6" name="正方形/長方形 155">
          <a:extLst>
            <a:ext uri="{FF2B5EF4-FFF2-40B4-BE49-F238E27FC236}">
              <a16:creationId xmlns:a16="http://schemas.microsoft.com/office/drawing/2014/main" id="{286EBB43-B1B9-4330-B32C-66965BA5183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7" name="正方形/長方形 156">
          <a:extLst>
            <a:ext uri="{FF2B5EF4-FFF2-40B4-BE49-F238E27FC236}">
              <a16:creationId xmlns:a16="http://schemas.microsoft.com/office/drawing/2014/main" id="{F3353A2D-E3B9-4FC6-A357-D5EA3F5398F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8" name="正方形/長方形 157">
          <a:extLst>
            <a:ext uri="{FF2B5EF4-FFF2-40B4-BE49-F238E27FC236}">
              <a16:creationId xmlns:a16="http://schemas.microsoft.com/office/drawing/2014/main" id="{18C7FDF7-3ADF-4223-BB45-B85AF9D6757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9" name="正方形/長方形 158">
          <a:extLst>
            <a:ext uri="{FF2B5EF4-FFF2-40B4-BE49-F238E27FC236}">
              <a16:creationId xmlns:a16="http://schemas.microsoft.com/office/drawing/2014/main" id="{2FE62E57-1224-432B-9235-CB9CEAAAB6F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0" name="正方形/長方形 159">
          <a:extLst>
            <a:ext uri="{FF2B5EF4-FFF2-40B4-BE49-F238E27FC236}">
              <a16:creationId xmlns:a16="http://schemas.microsoft.com/office/drawing/2014/main" id="{40838CE8-4BE5-4342-8B4F-0CA934502DB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1" name="正方形/長方形 160">
          <a:extLst>
            <a:ext uri="{FF2B5EF4-FFF2-40B4-BE49-F238E27FC236}">
              <a16:creationId xmlns:a16="http://schemas.microsoft.com/office/drawing/2014/main" id="{06C2FDE8-B42D-4F1A-895B-51F549B8FCE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2" name="正方形/長方形 161">
          <a:extLst>
            <a:ext uri="{FF2B5EF4-FFF2-40B4-BE49-F238E27FC236}">
              <a16:creationId xmlns:a16="http://schemas.microsoft.com/office/drawing/2014/main" id="{47973F31-8E75-458C-8CF1-DB705B3D62C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3" name="正方形/長方形 162">
          <a:extLst>
            <a:ext uri="{FF2B5EF4-FFF2-40B4-BE49-F238E27FC236}">
              <a16:creationId xmlns:a16="http://schemas.microsoft.com/office/drawing/2014/main" id="{9C42252A-FF6F-4C86-A5D7-CD3EEFD5A9DA}"/>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2E090257-71DF-4B2F-B940-0041A49D12A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DA042CD6-5AD0-4274-A9EC-66FA73BF281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7A835CFE-E195-4282-8ABE-C12517E1997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41268D06-3E70-4CA4-B6DD-FCF5CE5BF5E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C694645-FBCC-4091-8C6E-635C1780DC2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C1DD65DB-4496-409D-9CEC-2313B308230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D6972CF6-DA5B-4CB0-97CB-C231CC24059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2798929E-9510-4606-8998-6E29F0FE40D4}"/>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2" name="正方形/長方形 171">
          <a:extLst>
            <a:ext uri="{FF2B5EF4-FFF2-40B4-BE49-F238E27FC236}">
              <a16:creationId xmlns:a16="http://schemas.microsoft.com/office/drawing/2014/main" id="{367013DD-6C7D-46BF-9210-1F7B1443CA4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3" name="正方形/長方形 172">
          <a:extLst>
            <a:ext uri="{FF2B5EF4-FFF2-40B4-BE49-F238E27FC236}">
              <a16:creationId xmlns:a16="http://schemas.microsoft.com/office/drawing/2014/main" id="{CAB165C4-AFD1-4277-8240-6431D09F64D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4" name="正方形/長方形 173">
          <a:extLst>
            <a:ext uri="{FF2B5EF4-FFF2-40B4-BE49-F238E27FC236}">
              <a16:creationId xmlns:a16="http://schemas.microsoft.com/office/drawing/2014/main" id="{A0A29973-CC46-44E0-A84C-E83EDC0F467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5" name="正方形/長方形 174">
          <a:extLst>
            <a:ext uri="{FF2B5EF4-FFF2-40B4-BE49-F238E27FC236}">
              <a16:creationId xmlns:a16="http://schemas.microsoft.com/office/drawing/2014/main" id="{402A2A6D-1D36-4A7D-A00A-906D96F99CA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6" name="正方形/長方形 175">
          <a:extLst>
            <a:ext uri="{FF2B5EF4-FFF2-40B4-BE49-F238E27FC236}">
              <a16:creationId xmlns:a16="http://schemas.microsoft.com/office/drawing/2014/main" id="{E1C95ABA-5814-42FD-999B-2125C4F95C5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7" name="正方形/長方形 176">
          <a:extLst>
            <a:ext uri="{FF2B5EF4-FFF2-40B4-BE49-F238E27FC236}">
              <a16:creationId xmlns:a16="http://schemas.microsoft.com/office/drawing/2014/main" id="{BC5D9C86-24E9-47A6-9A70-9E516A80931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8" name="正方形/長方形 177">
          <a:extLst>
            <a:ext uri="{FF2B5EF4-FFF2-40B4-BE49-F238E27FC236}">
              <a16:creationId xmlns:a16="http://schemas.microsoft.com/office/drawing/2014/main" id="{F686EA90-154F-4080-BD44-B01DE493B07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9" name="正方形/長方形 178">
          <a:extLst>
            <a:ext uri="{FF2B5EF4-FFF2-40B4-BE49-F238E27FC236}">
              <a16:creationId xmlns:a16="http://schemas.microsoft.com/office/drawing/2014/main" id="{16E2D67E-8B0D-44BA-809D-C2207981FC69}"/>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0" name="正方形/長方形 179">
          <a:extLst>
            <a:ext uri="{FF2B5EF4-FFF2-40B4-BE49-F238E27FC236}">
              <a16:creationId xmlns:a16="http://schemas.microsoft.com/office/drawing/2014/main" id="{77FA30AB-D183-4DEA-830D-F5483FD02D7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1" name="正方形/長方形 180">
          <a:extLst>
            <a:ext uri="{FF2B5EF4-FFF2-40B4-BE49-F238E27FC236}">
              <a16:creationId xmlns:a16="http://schemas.microsoft.com/office/drawing/2014/main" id="{3D54963C-A46E-49DD-8C24-3D8FE39F82A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2" name="正方形/長方形 181">
          <a:extLst>
            <a:ext uri="{FF2B5EF4-FFF2-40B4-BE49-F238E27FC236}">
              <a16:creationId xmlns:a16="http://schemas.microsoft.com/office/drawing/2014/main" id="{DC163AB9-7E57-4711-B183-80D8C076EB9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3" name="正方形/長方形 182">
          <a:extLst>
            <a:ext uri="{FF2B5EF4-FFF2-40B4-BE49-F238E27FC236}">
              <a16:creationId xmlns:a16="http://schemas.microsoft.com/office/drawing/2014/main" id="{EBDBEA6A-949A-4577-BCEC-4D4FB6DE062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4" name="正方形/長方形 183">
          <a:extLst>
            <a:ext uri="{FF2B5EF4-FFF2-40B4-BE49-F238E27FC236}">
              <a16:creationId xmlns:a16="http://schemas.microsoft.com/office/drawing/2014/main" id="{3BFDCEA1-277E-44CC-A11B-80B60F02D6D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5" name="正方形/長方形 184">
          <a:extLst>
            <a:ext uri="{FF2B5EF4-FFF2-40B4-BE49-F238E27FC236}">
              <a16:creationId xmlns:a16="http://schemas.microsoft.com/office/drawing/2014/main" id="{5775296B-CE0B-4C94-96DA-797D4B0735A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6" name="正方形/長方形 185">
          <a:extLst>
            <a:ext uri="{FF2B5EF4-FFF2-40B4-BE49-F238E27FC236}">
              <a16:creationId xmlns:a16="http://schemas.microsoft.com/office/drawing/2014/main" id="{C4F61774-052C-46EE-A091-337F2566E90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7" name="正方形/長方形 186">
          <a:extLst>
            <a:ext uri="{FF2B5EF4-FFF2-40B4-BE49-F238E27FC236}">
              <a16:creationId xmlns:a16="http://schemas.microsoft.com/office/drawing/2014/main" id="{76CEBA9E-5846-431C-A82F-6763A0BDC29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8" name="正方形/長方形 187">
          <a:extLst>
            <a:ext uri="{FF2B5EF4-FFF2-40B4-BE49-F238E27FC236}">
              <a16:creationId xmlns:a16="http://schemas.microsoft.com/office/drawing/2014/main" id="{54D69FCC-DAF3-4025-A53D-70769DA5A12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9" name="正方形/長方形 188">
          <a:extLst>
            <a:ext uri="{FF2B5EF4-FFF2-40B4-BE49-F238E27FC236}">
              <a16:creationId xmlns:a16="http://schemas.microsoft.com/office/drawing/2014/main" id="{FD3DB84F-3468-41F0-A21E-BB82BE7479B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0" name="正方形/長方形 189">
          <a:extLst>
            <a:ext uri="{FF2B5EF4-FFF2-40B4-BE49-F238E27FC236}">
              <a16:creationId xmlns:a16="http://schemas.microsoft.com/office/drawing/2014/main" id="{B2279A35-D96A-48CC-95A8-958FA484D71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1" name="正方形/長方形 190">
          <a:extLst>
            <a:ext uri="{FF2B5EF4-FFF2-40B4-BE49-F238E27FC236}">
              <a16:creationId xmlns:a16="http://schemas.microsoft.com/office/drawing/2014/main" id="{355410C6-0857-4D30-AF71-828DD0CBAC7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2" name="正方形/長方形 191">
          <a:extLst>
            <a:ext uri="{FF2B5EF4-FFF2-40B4-BE49-F238E27FC236}">
              <a16:creationId xmlns:a16="http://schemas.microsoft.com/office/drawing/2014/main" id="{C985E92A-8C2D-4D30-9163-36B7BD2803C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3" name="正方形/長方形 192">
          <a:extLst>
            <a:ext uri="{FF2B5EF4-FFF2-40B4-BE49-F238E27FC236}">
              <a16:creationId xmlns:a16="http://schemas.microsoft.com/office/drawing/2014/main" id="{9697FF67-1E38-43A8-8558-3836C973BF9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4" name="正方形/長方形 193">
          <a:extLst>
            <a:ext uri="{FF2B5EF4-FFF2-40B4-BE49-F238E27FC236}">
              <a16:creationId xmlns:a16="http://schemas.microsoft.com/office/drawing/2014/main" id="{1208853A-220E-4A97-98B1-70BF147F6C8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5" name="正方形/長方形 194">
          <a:extLst>
            <a:ext uri="{FF2B5EF4-FFF2-40B4-BE49-F238E27FC236}">
              <a16:creationId xmlns:a16="http://schemas.microsoft.com/office/drawing/2014/main" id="{510708AF-D752-42E1-A406-11124502925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6" name="正方形/長方形 195">
          <a:extLst>
            <a:ext uri="{FF2B5EF4-FFF2-40B4-BE49-F238E27FC236}">
              <a16:creationId xmlns:a16="http://schemas.microsoft.com/office/drawing/2014/main" id="{EFA70476-685E-4CF6-B074-89FE5E11DC3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7" name="正方形/長方形 196">
          <a:extLst>
            <a:ext uri="{FF2B5EF4-FFF2-40B4-BE49-F238E27FC236}">
              <a16:creationId xmlns:a16="http://schemas.microsoft.com/office/drawing/2014/main" id="{C132A4F5-8450-4BC0-8B70-7E34B997516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8" name="正方形/長方形 197">
          <a:extLst>
            <a:ext uri="{FF2B5EF4-FFF2-40B4-BE49-F238E27FC236}">
              <a16:creationId xmlns:a16="http://schemas.microsoft.com/office/drawing/2014/main" id="{3D441A1F-6199-435E-95F7-C74CB3E68A3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9" name="正方形/長方形 198">
          <a:extLst>
            <a:ext uri="{FF2B5EF4-FFF2-40B4-BE49-F238E27FC236}">
              <a16:creationId xmlns:a16="http://schemas.microsoft.com/office/drawing/2014/main" id="{79880209-E8F2-45E3-832D-28BC1A7519D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0" name="正方形/長方形 199">
          <a:extLst>
            <a:ext uri="{FF2B5EF4-FFF2-40B4-BE49-F238E27FC236}">
              <a16:creationId xmlns:a16="http://schemas.microsoft.com/office/drawing/2014/main" id="{DA0C3C96-3AD0-4FCA-91C8-004D32C3A4F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1" name="正方形/長方形 200">
          <a:extLst>
            <a:ext uri="{FF2B5EF4-FFF2-40B4-BE49-F238E27FC236}">
              <a16:creationId xmlns:a16="http://schemas.microsoft.com/office/drawing/2014/main" id="{FBA2641E-C3CA-45E6-A793-B764A7B489B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2" name="正方形/長方形 201">
          <a:extLst>
            <a:ext uri="{FF2B5EF4-FFF2-40B4-BE49-F238E27FC236}">
              <a16:creationId xmlns:a16="http://schemas.microsoft.com/office/drawing/2014/main" id="{680E23FD-C53D-4920-A549-CD587B27274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3" name="正方形/長方形 202">
          <a:extLst>
            <a:ext uri="{FF2B5EF4-FFF2-40B4-BE49-F238E27FC236}">
              <a16:creationId xmlns:a16="http://schemas.microsoft.com/office/drawing/2014/main" id="{E3838912-E15F-470A-9685-EE3BFB0AD46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4" name="テキスト ボックス 203">
          <a:extLst>
            <a:ext uri="{FF2B5EF4-FFF2-40B4-BE49-F238E27FC236}">
              <a16:creationId xmlns:a16="http://schemas.microsoft.com/office/drawing/2014/main" id="{010C3638-4359-4DAB-88BF-7C1232EB244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5" name="直線コネクタ 204">
          <a:extLst>
            <a:ext uri="{FF2B5EF4-FFF2-40B4-BE49-F238E27FC236}">
              <a16:creationId xmlns:a16="http://schemas.microsoft.com/office/drawing/2014/main" id="{C6A80898-3909-482C-ACCF-756303C5E31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6" name="テキスト ボックス 205">
          <a:extLst>
            <a:ext uri="{FF2B5EF4-FFF2-40B4-BE49-F238E27FC236}">
              <a16:creationId xmlns:a16="http://schemas.microsoft.com/office/drawing/2014/main" id="{797B6FD4-62F2-47C3-8E11-F0249B27072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7" name="直線コネクタ 206">
          <a:extLst>
            <a:ext uri="{FF2B5EF4-FFF2-40B4-BE49-F238E27FC236}">
              <a16:creationId xmlns:a16="http://schemas.microsoft.com/office/drawing/2014/main" id="{50481D24-6228-48D0-AA20-B3F0A832A19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8" name="テキスト ボックス 207">
          <a:extLst>
            <a:ext uri="{FF2B5EF4-FFF2-40B4-BE49-F238E27FC236}">
              <a16:creationId xmlns:a16="http://schemas.microsoft.com/office/drawing/2014/main" id="{10F9EABE-E995-48FA-8879-505928DD873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9" name="直線コネクタ 208">
          <a:extLst>
            <a:ext uri="{FF2B5EF4-FFF2-40B4-BE49-F238E27FC236}">
              <a16:creationId xmlns:a16="http://schemas.microsoft.com/office/drawing/2014/main" id="{B26A46CC-FE48-479D-8E55-1364FA2F49C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0" name="テキスト ボックス 209">
          <a:extLst>
            <a:ext uri="{FF2B5EF4-FFF2-40B4-BE49-F238E27FC236}">
              <a16:creationId xmlns:a16="http://schemas.microsoft.com/office/drawing/2014/main" id="{E3F347AF-AED3-4AEC-A2DD-3FD1CE767576}"/>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1" name="直線コネクタ 210">
          <a:extLst>
            <a:ext uri="{FF2B5EF4-FFF2-40B4-BE49-F238E27FC236}">
              <a16:creationId xmlns:a16="http://schemas.microsoft.com/office/drawing/2014/main" id="{15A72663-F380-40C7-8B46-D68DA20D3D79}"/>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2" name="テキスト ボックス 211">
          <a:extLst>
            <a:ext uri="{FF2B5EF4-FFF2-40B4-BE49-F238E27FC236}">
              <a16:creationId xmlns:a16="http://schemas.microsoft.com/office/drawing/2014/main" id="{2C8AE4A2-ECD5-4641-BCEF-E5A865D7FAD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3" name="直線コネクタ 212">
          <a:extLst>
            <a:ext uri="{FF2B5EF4-FFF2-40B4-BE49-F238E27FC236}">
              <a16:creationId xmlns:a16="http://schemas.microsoft.com/office/drawing/2014/main" id="{5F5773A1-1A81-49F2-900D-A2DD6D159BA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4" name="テキスト ボックス 213">
          <a:extLst>
            <a:ext uri="{FF2B5EF4-FFF2-40B4-BE49-F238E27FC236}">
              <a16:creationId xmlns:a16="http://schemas.microsoft.com/office/drawing/2014/main" id="{4DE14C2A-009A-42BE-8148-C31C6E087573}"/>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5" name="直線コネクタ 214">
          <a:extLst>
            <a:ext uri="{FF2B5EF4-FFF2-40B4-BE49-F238E27FC236}">
              <a16:creationId xmlns:a16="http://schemas.microsoft.com/office/drawing/2014/main" id="{BD74A84F-6D43-4873-B096-7CA8A7A8B18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6" name="テキスト ボックス 215">
          <a:extLst>
            <a:ext uri="{FF2B5EF4-FFF2-40B4-BE49-F238E27FC236}">
              <a16:creationId xmlns:a16="http://schemas.microsoft.com/office/drawing/2014/main" id="{A312B15C-7ED9-413B-AB9A-7D4157E65F9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id="{474BA973-57B9-44C4-B67D-579F130BCBB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8" name="テキスト ボックス 217">
          <a:extLst>
            <a:ext uri="{FF2B5EF4-FFF2-40B4-BE49-F238E27FC236}">
              <a16:creationId xmlns:a16="http://schemas.microsoft.com/office/drawing/2014/main" id="{CA1468B2-7D53-42B5-AF3F-DD8066BD9A8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9" name="【認定こども園・幼稚園・保育所】&#10;有形固定資産減価償却率グラフ枠">
          <a:extLst>
            <a:ext uri="{FF2B5EF4-FFF2-40B4-BE49-F238E27FC236}">
              <a16:creationId xmlns:a16="http://schemas.microsoft.com/office/drawing/2014/main" id="{7B1BAFEC-81DE-4AB2-B5EF-61D6F3E3273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220" name="直線コネクタ 219">
          <a:extLst>
            <a:ext uri="{FF2B5EF4-FFF2-40B4-BE49-F238E27FC236}">
              <a16:creationId xmlns:a16="http://schemas.microsoft.com/office/drawing/2014/main" id="{4431A0D7-3878-4C6C-894F-910F6D018D4F}"/>
            </a:ext>
          </a:extLst>
        </xdr:cNvPr>
        <xdr:cNvCxnSpPr/>
      </xdr:nvCxnSpPr>
      <xdr:spPr>
        <a:xfrm flipV="1">
          <a:off x="14375764" y="552831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21" name="【認定こども園・幼稚園・保育所】&#10;有形固定資産減価償却率最小値テキスト">
          <a:extLst>
            <a:ext uri="{FF2B5EF4-FFF2-40B4-BE49-F238E27FC236}">
              <a16:creationId xmlns:a16="http://schemas.microsoft.com/office/drawing/2014/main" id="{CFD328D6-B14B-4F50-8719-E4D058BC5B79}"/>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22" name="直線コネクタ 221">
          <a:extLst>
            <a:ext uri="{FF2B5EF4-FFF2-40B4-BE49-F238E27FC236}">
              <a16:creationId xmlns:a16="http://schemas.microsoft.com/office/drawing/2014/main" id="{52B5F285-E88F-44F4-8697-3E8AE9E9CF5C}"/>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223" name="【認定こども園・幼稚園・保育所】&#10;有形固定資産減価償却率最大値テキスト">
          <a:extLst>
            <a:ext uri="{FF2B5EF4-FFF2-40B4-BE49-F238E27FC236}">
              <a16:creationId xmlns:a16="http://schemas.microsoft.com/office/drawing/2014/main" id="{AA93B6F4-6A16-479C-821D-01D9674A734F}"/>
            </a:ext>
          </a:extLst>
        </xdr:cNvPr>
        <xdr:cNvSpPr txBox="1"/>
      </xdr:nvSpPr>
      <xdr:spPr>
        <a:xfrm>
          <a:off x="14414500"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224" name="直線コネクタ 223">
          <a:extLst>
            <a:ext uri="{FF2B5EF4-FFF2-40B4-BE49-F238E27FC236}">
              <a16:creationId xmlns:a16="http://schemas.microsoft.com/office/drawing/2014/main" id="{24E65912-1D3B-43A6-96B3-FDB7CE4329BE}"/>
            </a:ext>
          </a:extLst>
        </xdr:cNvPr>
        <xdr:cNvCxnSpPr/>
      </xdr:nvCxnSpPr>
      <xdr:spPr>
        <a:xfrm>
          <a:off x="14287500" y="5528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225" name="【認定こども園・幼稚園・保育所】&#10;有形固定資産減価償却率平均値テキスト">
          <a:extLst>
            <a:ext uri="{FF2B5EF4-FFF2-40B4-BE49-F238E27FC236}">
              <a16:creationId xmlns:a16="http://schemas.microsoft.com/office/drawing/2014/main" id="{0156D8AF-FEB9-40DD-AD58-41C132441B42}"/>
            </a:ext>
          </a:extLst>
        </xdr:cNvPr>
        <xdr:cNvSpPr txBox="1"/>
      </xdr:nvSpPr>
      <xdr:spPr>
        <a:xfrm>
          <a:off x="1441450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226" name="フローチャート: 判断 225">
          <a:extLst>
            <a:ext uri="{FF2B5EF4-FFF2-40B4-BE49-F238E27FC236}">
              <a16:creationId xmlns:a16="http://schemas.microsoft.com/office/drawing/2014/main" id="{8BDF3F73-F705-4597-A9F2-7BD03C001B85}"/>
            </a:ext>
          </a:extLst>
        </xdr:cNvPr>
        <xdr:cNvSpPr/>
      </xdr:nvSpPr>
      <xdr:spPr>
        <a:xfrm>
          <a:off x="14325600" y="622998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227" name="フローチャート: 判断 226">
          <a:extLst>
            <a:ext uri="{FF2B5EF4-FFF2-40B4-BE49-F238E27FC236}">
              <a16:creationId xmlns:a16="http://schemas.microsoft.com/office/drawing/2014/main" id="{7787E81A-C075-465B-8BD6-AC7BA7F9D93D}"/>
            </a:ext>
          </a:extLst>
        </xdr:cNvPr>
        <xdr:cNvSpPr/>
      </xdr:nvSpPr>
      <xdr:spPr>
        <a:xfrm>
          <a:off x="1357884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228" name="フローチャート: 判断 227">
          <a:extLst>
            <a:ext uri="{FF2B5EF4-FFF2-40B4-BE49-F238E27FC236}">
              <a16:creationId xmlns:a16="http://schemas.microsoft.com/office/drawing/2014/main" id="{1F21A999-E24A-476F-9C63-8E5C4EA47883}"/>
            </a:ext>
          </a:extLst>
        </xdr:cNvPr>
        <xdr:cNvSpPr/>
      </xdr:nvSpPr>
      <xdr:spPr>
        <a:xfrm>
          <a:off x="1280414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229" name="フローチャート: 判断 228">
          <a:extLst>
            <a:ext uri="{FF2B5EF4-FFF2-40B4-BE49-F238E27FC236}">
              <a16:creationId xmlns:a16="http://schemas.microsoft.com/office/drawing/2014/main" id="{99AA9A1E-8661-4E01-86F0-2D6E4FC91E54}"/>
            </a:ext>
          </a:extLst>
        </xdr:cNvPr>
        <xdr:cNvSpPr/>
      </xdr:nvSpPr>
      <xdr:spPr>
        <a:xfrm>
          <a:off x="12029440" y="6306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230" name="フローチャート: 判断 229">
          <a:extLst>
            <a:ext uri="{FF2B5EF4-FFF2-40B4-BE49-F238E27FC236}">
              <a16:creationId xmlns:a16="http://schemas.microsoft.com/office/drawing/2014/main" id="{33F017F4-EDF9-452C-98CC-4BCBC1F31DB2}"/>
            </a:ext>
          </a:extLst>
        </xdr:cNvPr>
        <xdr:cNvSpPr/>
      </xdr:nvSpPr>
      <xdr:spPr>
        <a:xfrm>
          <a:off x="1123188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543641CB-520D-48D0-A637-30313360929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D0769B40-AC41-4140-B1F5-FFC2912C350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D402FF19-0839-451C-BD52-37556A419C4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96233B19-63EB-45C5-81D1-9AD7605549E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605FBBB8-5F2D-4526-83FB-E136287CD93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27305</xdr:rowOff>
    </xdr:from>
    <xdr:to>
      <xdr:col>85</xdr:col>
      <xdr:colOff>177800</xdr:colOff>
      <xdr:row>41</xdr:row>
      <xdr:rowOff>128905</xdr:rowOff>
    </xdr:to>
    <xdr:sp macro="" textlink="">
      <xdr:nvSpPr>
        <xdr:cNvPr id="236" name="楕円 235">
          <a:extLst>
            <a:ext uri="{FF2B5EF4-FFF2-40B4-BE49-F238E27FC236}">
              <a16:creationId xmlns:a16="http://schemas.microsoft.com/office/drawing/2014/main" id="{17985CAA-EFC5-4D22-BE25-15B6E26D03E5}"/>
            </a:ext>
          </a:extLst>
        </xdr:cNvPr>
        <xdr:cNvSpPr/>
      </xdr:nvSpPr>
      <xdr:spPr>
        <a:xfrm>
          <a:off x="14325600" y="69005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5732</xdr:rowOff>
    </xdr:from>
    <xdr:ext cx="405111" cy="259045"/>
    <xdr:sp macro="" textlink="">
      <xdr:nvSpPr>
        <xdr:cNvPr id="237" name="【認定こども園・幼稚園・保育所】&#10;有形固定資産減価償却率該当値テキスト">
          <a:extLst>
            <a:ext uri="{FF2B5EF4-FFF2-40B4-BE49-F238E27FC236}">
              <a16:creationId xmlns:a16="http://schemas.microsoft.com/office/drawing/2014/main" id="{B21B77BC-F246-459C-ADA4-6A011A84ABA5}"/>
            </a:ext>
          </a:extLst>
        </xdr:cNvPr>
        <xdr:cNvSpPr txBox="1"/>
      </xdr:nvSpPr>
      <xdr:spPr>
        <a:xfrm>
          <a:off x="14414500"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164465</xdr:rowOff>
    </xdr:from>
    <xdr:to>
      <xdr:col>81</xdr:col>
      <xdr:colOff>101600</xdr:colOff>
      <xdr:row>41</xdr:row>
      <xdr:rowOff>94615</xdr:rowOff>
    </xdr:to>
    <xdr:sp macro="" textlink="">
      <xdr:nvSpPr>
        <xdr:cNvPr id="238" name="楕円 237">
          <a:extLst>
            <a:ext uri="{FF2B5EF4-FFF2-40B4-BE49-F238E27FC236}">
              <a16:creationId xmlns:a16="http://schemas.microsoft.com/office/drawing/2014/main" id="{19C4FD3C-4E38-4243-8AF7-30B0C0EB6FF4}"/>
            </a:ext>
          </a:extLst>
        </xdr:cNvPr>
        <xdr:cNvSpPr/>
      </xdr:nvSpPr>
      <xdr:spPr>
        <a:xfrm>
          <a:off x="13578840" y="6870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43815</xdr:rowOff>
    </xdr:from>
    <xdr:to>
      <xdr:col>85</xdr:col>
      <xdr:colOff>127000</xdr:colOff>
      <xdr:row>41</xdr:row>
      <xdr:rowOff>78105</xdr:rowOff>
    </xdr:to>
    <xdr:cxnSp macro="">
      <xdr:nvCxnSpPr>
        <xdr:cNvPr id="239" name="直線コネクタ 238">
          <a:extLst>
            <a:ext uri="{FF2B5EF4-FFF2-40B4-BE49-F238E27FC236}">
              <a16:creationId xmlns:a16="http://schemas.microsoft.com/office/drawing/2014/main" id="{609F6854-33D6-4A81-A3F1-C7472A0F6821}"/>
            </a:ext>
          </a:extLst>
        </xdr:cNvPr>
        <xdr:cNvCxnSpPr/>
      </xdr:nvCxnSpPr>
      <xdr:spPr>
        <a:xfrm>
          <a:off x="13629640" y="691705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128270</xdr:rowOff>
    </xdr:from>
    <xdr:to>
      <xdr:col>76</xdr:col>
      <xdr:colOff>165100</xdr:colOff>
      <xdr:row>41</xdr:row>
      <xdr:rowOff>58420</xdr:rowOff>
    </xdr:to>
    <xdr:sp macro="" textlink="">
      <xdr:nvSpPr>
        <xdr:cNvPr id="240" name="楕円 239">
          <a:extLst>
            <a:ext uri="{FF2B5EF4-FFF2-40B4-BE49-F238E27FC236}">
              <a16:creationId xmlns:a16="http://schemas.microsoft.com/office/drawing/2014/main" id="{A2643DFA-69DA-43D1-80E1-7BE1500ABBA6}"/>
            </a:ext>
          </a:extLst>
        </xdr:cNvPr>
        <xdr:cNvSpPr/>
      </xdr:nvSpPr>
      <xdr:spPr>
        <a:xfrm>
          <a:off x="12804140" y="683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7620</xdr:rowOff>
    </xdr:from>
    <xdr:to>
      <xdr:col>81</xdr:col>
      <xdr:colOff>50800</xdr:colOff>
      <xdr:row>41</xdr:row>
      <xdr:rowOff>43815</xdr:rowOff>
    </xdr:to>
    <xdr:cxnSp macro="">
      <xdr:nvCxnSpPr>
        <xdr:cNvPr id="241" name="直線コネクタ 240">
          <a:extLst>
            <a:ext uri="{FF2B5EF4-FFF2-40B4-BE49-F238E27FC236}">
              <a16:creationId xmlns:a16="http://schemas.microsoft.com/office/drawing/2014/main" id="{E8807B9D-5205-4524-A705-40513D3F527A}"/>
            </a:ext>
          </a:extLst>
        </xdr:cNvPr>
        <xdr:cNvCxnSpPr/>
      </xdr:nvCxnSpPr>
      <xdr:spPr>
        <a:xfrm>
          <a:off x="12854940" y="688086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92075</xdr:rowOff>
    </xdr:from>
    <xdr:to>
      <xdr:col>72</xdr:col>
      <xdr:colOff>38100</xdr:colOff>
      <xdr:row>41</xdr:row>
      <xdr:rowOff>22225</xdr:rowOff>
    </xdr:to>
    <xdr:sp macro="" textlink="">
      <xdr:nvSpPr>
        <xdr:cNvPr id="242" name="楕円 241">
          <a:extLst>
            <a:ext uri="{FF2B5EF4-FFF2-40B4-BE49-F238E27FC236}">
              <a16:creationId xmlns:a16="http://schemas.microsoft.com/office/drawing/2014/main" id="{4EF1F1AB-80F5-462D-89E4-5AD7579C1446}"/>
            </a:ext>
          </a:extLst>
        </xdr:cNvPr>
        <xdr:cNvSpPr/>
      </xdr:nvSpPr>
      <xdr:spPr>
        <a:xfrm>
          <a:off x="12029440" y="6797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142875</xdr:rowOff>
    </xdr:from>
    <xdr:to>
      <xdr:col>76</xdr:col>
      <xdr:colOff>114300</xdr:colOff>
      <xdr:row>41</xdr:row>
      <xdr:rowOff>7620</xdr:rowOff>
    </xdr:to>
    <xdr:cxnSp macro="">
      <xdr:nvCxnSpPr>
        <xdr:cNvPr id="243" name="直線コネクタ 242">
          <a:extLst>
            <a:ext uri="{FF2B5EF4-FFF2-40B4-BE49-F238E27FC236}">
              <a16:creationId xmlns:a16="http://schemas.microsoft.com/office/drawing/2014/main" id="{262CE6CE-A1A3-4152-80D8-77FDD32302B1}"/>
            </a:ext>
          </a:extLst>
        </xdr:cNvPr>
        <xdr:cNvCxnSpPr/>
      </xdr:nvCxnSpPr>
      <xdr:spPr>
        <a:xfrm>
          <a:off x="12072620" y="684847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42545</xdr:rowOff>
    </xdr:from>
    <xdr:to>
      <xdr:col>67</xdr:col>
      <xdr:colOff>101600</xdr:colOff>
      <xdr:row>41</xdr:row>
      <xdr:rowOff>144145</xdr:rowOff>
    </xdr:to>
    <xdr:sp macro="" textlink="">
      <xdr:nvSpPr>
        <xdr:cNvPr id="244" name="楕円 243">
          <a:extLst>
            <a:ext uri="{FF2B5EF4-FFF2-40B4-BE49-F238E27FC236}">
              <a16:creationId xmlns:a16="http://schemas.microsoft.com/office/drawing/2014/main" id="{1BB3950F-B9FD-4AF3-BB6C-CC6A8FA8A2A7}"/>
            </a:ext>
          </a:extLst>
        </xdr:cNvPr>
        <xdr:cNvSpPr/>
      </xdr:nvSpPr>
      <xdr:spPr>
        <a:xfrm>
          <a:off x="1123188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142875</xdr:rowOff>
    </xdr:from>
    <xdr:to>
      <xdr:col>71</xdr:col>
      <xdr:colOff>177800</xdr:colOff>
      <xdr:row>41</xdr:row>
      <xdr:rowOff>93345</xdr:rowOff>
    </xdr:to>
    <xdr:cxnSp macro="">
      <xdr:nvCxnSpPr>
        <xdr:cNvPr id="245" name="直線コネクタ 244">
          <a:extLst>
            <a:ext uri="{FF2B5EF4-FFF2-40B4-BE49-F238E27FC236}">
              <a16:creationId xmlns:a16="http://schemas.microsoft.com/office/drawing/2014/main" id="{EBFF977B-77FF-4201-BB9C-8CAC53FAE3CB}"/>
            </a:ext>
          </a:extLst>
        </xdr:cNvPr>
        <xdr:cNvCxnSpPr/>
      </xdr:nvCxnSpPr>
      <xdr:spPr>
        <a:xfrm flipV="1">
          <a:off x="11282680" y="6848475"/>
          <a:ext cx="78994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246" name="n_1aveValue【認定こども園・幼稚園・保育所】&#10;有形固定資産減価償却率">
          <a:extLst>
            <a:ext uri="{FF2B5EF4-FFF2-40B4-BE49-F238E27FC236}">
              <a16:creationId xmlns:a16="http://schemas.microsoft.com/office/drawing/2014/main" id="{99E4081B-6B8D-4F12-81B0-08B79795DA73}"/>
            </a:ext>
          </a:extLst>
        </xdr:cNvPr>
        <xdr:cNvSpPr txBox="1"/>
      </xdr:nvSpPr>
      <xdr:spPr>
        <a:xfrm>
          <a:off x="134372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247" name="n_2aveValue【認定こども園・幼稚園・保育所】&#10;有形固定資産減価償却率">
          <a:extLst>
            <a:ext uri="{FF2B5EF4-FFF2-40B4-BE49-F238E27FC236}">
              <a16:creationId xmlns:a16="http://schemas.microsoft.com/office/drawing/2014/main" id="{20682951-AEAD-487B-A978-FA0014CDADD9}"/>
            </a:ext>
          </a:extLst>
        </xdr:cNvPr>
        <xdr:cNvSpPr txBox="1"/>
      </xdr:nvSpPr>
      <xdr:spPr>
        <a:xfrm>
          <a:off x="126752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248" name="n_3aveValue【認定こども園・幼稚園・保育所】&#10;有形固定資産減価償却率">
          <a:extLst>
            <a:ext uri="{FF2B5EF4-FFF2-40B4-BE49-F238E27FC236}">
              <a16:creationId xmlns:a16="http://schemas.microsoft.com/office/drawing/2014/main" id="{45B72F6C-5FC9-4E7E-ADCE-A3C7A6DBD2DF}"/>
            </a:ext>
          </a:extLst>
        </xdr:cNvPr>
        <xdr:cNvSpPr txBox="1"/>
      </xdr:nvSpPr>
      <xdr:spPr>
        <a:xfrm>
          <a:off x="119005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249" name="n_4aveValue【認定こども園・幼稚園・保育所】&#10;有形固定資産減価償却率">
          <a:extLst>
            <a:ext uri="{FF2B5EF4-FFF2-40B4-BE49-F238E27FC236}">
              <a16:creationId xmlns:a16="http://schemas.microsoft.com/office/drawing/2014/main" id="{AF9FEC58-B2A9-4AA0-B35F-8A020F3EA9C5}"/>
            </a:ext>
          </a:extLst>
        </xdr:cNvPr>
        <xdr:cNvSpPr txBox="1"/>
      </xdr:nvSpPr>
      <xdr:spPr>
        <a:xfrm>
          <a:off x="111029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85742</xdr:rowOff>
    </xdr:from>
    <xdr:ext cx="405111" cy="259045"/>
    <xdr:sp macro="" textlink="">
      <xdr:nvSpPr>
        <xdr:cNvPr id="250" name="n_1mainValue【認定こども園・幼稚園・保育所】&#10;有形固定資産減価償却率">
          <a:extLst>
            <a:ext uri="{FF2B5EF4-FFF2-40B4-BE49-F238E27FC236}">
              <a16:creationId xmlns:a16="http://schemas.microsoft.com/office/drawing/2014/main" id="{8A34A606-18B5-405D-88B5-BB3AB18140F3}"/>
            </a:ext>
          </a:extLst>
        </xdr:cNvPr>
        <xdr:cNvSpPr txBox="1"/>
      </xdr:nvSpPr>
      <xdr:spPr>
        <a:xfrm>
          <a:off x="134372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49547</xdr:rowOff>
    </xdr:from>
    <xdr:ext cx="405111" cy="259045"/>
    <xdr:sp macro="" textlink="">
      <xdr:nvSpPr>
        <xdr:cNvPr id="251" name="n_2mainValue【認定こども園・幼稚園・保育所】&#10;有形固定資産減価償却率">
          <a:extLst>
            <a:ext uri="{FF2B5EF4-FFF2-40B4-BE49-F238E27FC236}">
              <a16:creationId xmlns:a16="http://schemas.microsoft.com/office/drawing/2014/main" id="{DB63649D-222E-43C7-8C55-FE6D957F6E7E}"/>
            </a:ext>
          </a:extLst>
        </xdr:cNvPr>
        <xdr:cNvSpPr txBox="1"/>
      </xdr:nvSpPr>
      <xdr:spPr>
        <a:xfrm>
          <a:off x="126752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13352</xdr:rowOff>
    </xdr:from>
    <xdr:ext cx="405111" cy="259045"/>
    <xdr:sp macro="" textlink="">
      <xdr:nvSpPr>
        <xdr:cNvPr id="252" name="n_3mainValue【認定こども園・幼稚園・保育所】&#10;有形固定資産減価償却率">
          <a:extLst>
            <a:ext uri="{FF2B5EF4-FFF2-40B4-BE49-F238E27FC236}">
              <a16:creationId xmlns:a16="http://schemas.microsoft.com/office/drawing/2014/main" id="{9B95FC46-9242-41E8-A2D7-BF67061E9996}"/>
            </a:ext>
          </a:extLst>
        </xdr:cNvPr>
        <xdr:cNvSpPr txBox="1"/>
      </xdr:nvSpPr>
      <xdr:spPr>
        <a:xfrm>
          <a:off x="11900544" y="688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135272</xdr:rowOff>
    </xdr:from>
    <xdr:ext cx="405111" cy="259045"/>
    <xdr:sp macro="" textlink="">
      <xdr:nvSpPr>
        <xdr:cNvPr id="253" name="n_4mainValue【認定こども園・幼稚園・保育所】&#10;有形固定資産減価償却率">
          <a:extLst>
            <a:ext uri="{FF2B5EF4-FFF2-40B4-BE49-F238E27FC236}">
              <a16:creationId xmlns:a16="http://schemas.microsoft.com/office/drawing/2014/main" id="{18931988-F6A2-4F6C-95A6-64D2F4A1220C}"/>
            </a:ext>
          </a:extLst>
        </xdr:cNvPr>
        <xdr:cNvSpPr txBox="1"/>
      </xdr:nvSpPr>
      <xdr:spPr>
        <a:xfrm>
          <a:off x="11102984"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4" name="正方形/長方形 253">
          <a:extLst>
            <a:ext uri="{FF2B5EF4-FFF2-40B4-BE49-F238E27FC236}">
              <a16:creationId xmlns:a16="http://schemas.microsoft.com/office/drawing/2014/main" id="{EEBC41CC-24AD-49C8-82A8-7EB2C14B3F7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5" name="正方形/長方形 254">
          <a:extLst>
            <a:ext uri="{FF2B5EF4-FFF2-40B4-BE49-F238E27FC236}">
              <a16:creationId xmlns:a16="http://schemas.microsoft.com/office/drawing/2014/main" id="{A1FFFFD3-3C41-419F-A634-07A60312AB9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6" name="正方形/長方形 255">
          <a:extLst>
            <a:ext uri="{FF2B5EF4-FFF2-40B4-BE49-F238E27FC236}">
              <a16:creationId xmlns:a16="http://schemas.microsoft.com/office/drawing/2014/main" id="{C6BB5D2F-6552-4784-A126-E7EC004468E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7" name="正方形/長方形 256">
          <a:extLst>
            <a:ext uri="{FF2B5EF4-FFF2-40B4-BE49-F238E27FC236}">
              <a16:creationId xmlns:a16="http://schemas.microsoft.com/office/drawing/2014/main" id="{BAB2E4B8-9D03-4F13-971E-1E7B8AF4A47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8" name="正方形/長方形 257">
          <a:extLst>
            <a:ext uri="{FF2B5EF4-FFF2-40B4-BE49-F238E27FC236}">
              <a16:creationId xmlns:a16="http://schemas.microsoft.com/office/drawing/2014/main" id="{244B4948-A8EF-4E89-A8C8-6D766540138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9" name="正方形/長方形 258">
          <a:extLst>
            <a:ext uri="{FF2B5EF4-FFF2-40B4-BE49-F238E27FC236}">
              <a16:creationId xmlns:a16="http://schemas.microsoft.com/office/drawing/2014/main" id="{C290A24F-12E8-4614-A3FA-831A6F8863B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0" name="正方形/長方形 259">
          <a:extLst>
            <a:ext uri="{FF2B5EF4-FFF2-40B4-BE49-F238E27FC236}">
              <a16:creationId xmlns:a16="http://schemas.microsoft.com/office/drawing/2014/main" id="{D09CBBCE-59FC-4788-B98C-D6FEC3698F9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1" name="正方形/長方形 260">
          <a:extLst>
            <a:ext uri="{FF2B5EF4-FFF2-40B4-BE49-F238E27FC236}">
              <a16:creationId xmlns:a16="http://schemas.microsoft.com/office/drawing/2014/main" id="{B74BA14B-890E-4E8E-BAC9-2450DB26436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2" name="テキスト ボックス 261">
          <a:extLst>
            <a:ext uri="{FF2B5EF4-FFF2-40B4-BE49-F238E27FC236}">
              <a16:creationId xmlns:a16="http://schemas.microsoft.com/office/drawing/2014/main" id="{D029EA6A-0877-4914-97FC-984482C0A26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3" name="直線コネクタ 262">
          <a:extLst>
            <a:ext uri="{FF2B5EF4-FFF2-40B4-BE49-F238E27FC236}">
              <a16:creationId xmlns:a16="http://schemas.microsoft.com/office/drawing/2014/main" id="{80EE1192-8AFC-476A-84BF-61014DFB8C5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4" name="直線コネクタ 263">
          <a:extLst>
            <a:ext uri="{FF2B5EF4-FFF2-40B4-BE49-F238E27FC236}">
              <a16:creationId xmlns:a16="http://schemas.microsoft.com/office/drawing/2014/main" id="{03F64D18-AE80-49BB-9497-6804DAAA0AC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265" name="テキスト ボックス 264">
          <a:extLst>
            <a:ext uri="{FF2B5EF4-FFF2-40B4-BE49-F238E27FC236}">
              <a16:creationId xmlns:a16="http://schemas.microsoft.com/office/drawing/2014/main" id="{58D7B09B-19E7-4623-AB3B-A834413641B9}"/>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6" name="直線コネクタ 265">
          <a:extLst>
            <a:ext uri="{FF2B5EF4-FFF2-40B4-BE49-F238E27FC236}">
              <a16:creationId xmlns:a16="http://schemas.microsoft.com/office/drawing/2014/main" id="{DDF30234-CE29-4AE5-952B-B17FF77FBA5C}"/>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267" name="テキスト ボックス 266">
          <a:extLst>
            <a:ext uri="{FF2B5EF4-FFF2-40B4-BE49-F238E27FC236}">
              <a16:creationId xmlns:a16="http://schemas.microsoft.com/office/drawing/2014/main" id="{14176591-37EE-481F-99FE-1152A3CD583D}"/>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8" name="直線コネクタ 267">
          <a:extLst>
            <a:ext uri="{FF2B5EF4-FFF2-40B4-BE49-F238E27FC236}">
              <a16:creationId xmlns:a16="http://schemas.microsoft.com/office/drawing/2014/main" id="{FC3F1ADD-4FA5-4D13-8ACB-8ECED0F5006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269" name="テキスト ボックス 268">
          <a:extLst>
            <a:ext uri="{FF2B5EF4-FFF2-40B4-BE49-F238E27FC236}">
              <a16:creationId xmlns:a16="http://schemas.microsoft.com/office/drawing/2014/main" id="{A6DE4627-918E-49B8-B3F7-C314DAF34722}"/>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0" name="直線コネクタ 269">
          <a:extLst>
            <a:ext uri="{FF2B5EF4-FFF2-40B4-BE49-F238E27FC236}">
              <a16:creationId xmlns:a16="http://schemas.microsoft.com/office/drawing/2014/main" id="{26DC02AB-DC32-4CEB-9E72-5B701470B8F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271" name="テキスト ボックス 270">
          <a:extLst>
            <a:ext uri="{FF2B5EF4-FFF2-40B4-BE49-F238E27FC236}">
              <a16:creationId xmlns:a16="http://schemas.microsoft.com/office/drawing/2014/main" id="{8C2BE59A-99C6-4276-8D4D-D093C0588777}"/>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2" name="直線コネクタ 271">
          <a:extLst>
            <a:ext uri="{FF2B5EF4-FFF2-40B4-BE49-F238E27FC236}">
              <a16:creationId xmlns:a16="http://schemas.microsoft.com/office/drawing/2014/main" id="{2AE8AF40-1373-4AB9-96DB-3BF1FCDACA6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273" name="テキスト ボックス 272">
          <a:extLst>
            <a:ext uri="{FF2B5EF4-FFF2-40B4-BE49-F238E27FC236}">
              <a16:creationId xmlns:a16="http://schemas.microsoft.com/office/drawing/2014/main" id="{C190C7FC-F881-4A05-A822-429872E0BB1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4" name="【認定こども園・幼稚園・保育所】&#10;一人当たり面積グラフ枠">
          <a:extLst>
            <a:ext uri="{FF2B5EF4-FFF2-40B4-BE49-F238E27FC236}">
              <a16:creationId xmlns:a16="http://schemas.microsoft.com/office/drawing/2014/main" id="{9CA1218D-6BB7-4F9D-9610-23A048008F3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275" name="直線コネクタ 274">
          <a:extLst>
            <a:ext uri="{FF2B5EF4-FFF2-40B4-BE49-F238E27FC236}">
              <a16:creationId xmlns:a16="http://schemas.microsoft.com/office/drawing/2014/main" id="{9F40E441-2977-49CA-962B-617685670910}"/>
            </a:ext>
          </a:extLst>
        </xdr:cNvPr>
        <xdr:cNvCxnSpPr/>
      </xdr:nvCxnSpPr>
      <xdr:spPr>
        <a:xfrm flipV="1">
          <a:off x="19509104" y="5798820"/>
          <a:ext cx="0" cy="1157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276" name="【認定こども園・幼稚園・保育所】&#10;一人当たり面積最小値テキスト">
          <a:extLst>
            <a:ext uri="{FF2B5EF4-FFF2-40B4-BE49-F238E27FC236}">
              <a16:creationId xmlns:a16="http://schemas.microsoft.com/office/drawing/2014/main" id="{35036F61-494B-4B16-B521-8894894E0861}"/>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277" name="直線コネクタ 276">
          <a:extLst>
            <a:ext uri="{FF2B5EF4-FFF2-40B4-BE49-F238E27FC236}">
              <a16:creationId xmlns:a16="http://schemas.microsoft.com/office/drawing/2014/main" id="{0A4BE987-0537-492E-B9C8-6333DABC14C0}"/>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278" name="【認定こども園・幼稚園・保育所】&#10;一人当たり面積最大値テキスト">
          <a:extLst>
            <a:ext uri="{FF2B5EF4-FFF2-40B4-BE49-F238E27FC236}">
              <a16:creationId xmlns:a16="http://schemas.microsoft.com/office/drawing/2014/main" id="{44D406DA-5B38-4C1F-BA1E-8807A30788E1}"/>
            </a:ext>
          </a:extLst>
        </xdr:cNvPr>
        <xdr:cNvSpPr txBox="1"/>
      </xdr:nvSpPr>
      <xdr:spPr>
        <a:xfrm>
          <a:off x="19547840" y="557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279" name="直線コネクタ 278">
          <a:extLst>
            <a:ext uri="{FF2B5EF4-FFF2-40B4-BE49-F238E27FC236}">
              <a16:creationId xmlns:a16="http://schemas.microsoft.com/office/drawing/2014/main" id="{453AE897-D586-4B83-810D-25880D1B0BC3}"/>
            </a:ext>
          </a:extLst>
        </xdr:cNvPr>
        <xdr:cNvCxnSpPr/>
      </xdr:nvCxnSpPr>
      <xdr:spPr>
        <a:xfrm>
          <a:off x="19443700" y="5798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280" name="【認定こども園・幼稚園・保育所】&#10;一人当たり面積平均値テキスト">
          <a:extLst>
            <a:ext uri="{FF2B5EF4-FFF2-40B4-BE49-F238E27FC236}">
              <a16:creationId xmlns:a16="http://schemas.microsoft.com/office/drawing/2014/main" id="{9BE7E9BB-ED38-4B0C-B41D-B6575FC96615}"/>
            </a:ext>
          </a:extLst>
        </xdr:cNvPr>
        <xdr:cNvSpPr txBox="1"/>
      </xdr:nvSpPr>
      <xdr:spPr>
        <a:xfrm>
          <a:off x="19547840" y="6425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281" name="フローチャート: 判断 280">
          <a:extLst>
            <a:ext uri="{FF2B5EF4-FFF2-40B4-BE49-F238E27FC236}">
              <a16:creationId xmlns:a16="http://schemas.microsoft.com/office/drawing/2014/main" id="{6327415A-D0C0-4051-B6CF-06BE1C009213}"/>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282" name="フローチャート: 判断 281">
          <a:extLst>
            <a:ext uri="{FF2B5EF4-FFF2-40B4-BE49-F238E27FC236}">
              <a16:creationId xmlns:a16="http://schemas.microsoft.com/office/drawing/2014/main" id="{4C086AEE-EE2D-479B-9FBD-E36F1BB37329}"/>
            </a:ext>
          </a:extLst>
        </xdr:cNvPr>
        <xdr:cNvSpPr/>
      </xdr:nvSpPr>
      <xdr:spPr>
        <a:xfrm>
          <a:off x="18735040" y="658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283" name="フローチャート: 判断 282">
          <a:extLst>
            <a:ext uri="{FF2B5EF4-FFF2-40B4-BE49-F238E27FC236}">
              <a16:creationId xmlns:a16="http://schemas.microsoft.com/office/drawing/2014/main" id="{AA93BE5C-2F2E-490C-8D55-5D22D196975B}"/>
            </a:ext>
          </a:extLst>
        </xdr:cNvPr>
        <xdr:cNvSpPr/>
      </xdr:nvSpPr>
      <xdr:spPr>
        <a:xfrm>
          <a:off x="1793748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284" name="フローチャート: 判断 283">
          <a:extLst>
            <a:ext uri="{FF2B5EF4-FFF2-40B4-BE49-F238E27FC236}">
              <a16:creationId xmlns:a16="http://schemas.microsoft.com/office/drawing/2014/main" id="{DD2D4285-C31C-4ACE-A414-2762FC472BEF}"/>
            </a:ext>
          </a:extLst>
        </xdr:cNvPr>
        <xdr:cNvSpPr/>
      </xdr:nvSpPr>
      <xdr:spPr>
        <a:xfrm>
          <a:off x="1716278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285" name="フローチャート: 判断 284">
          <a:extLst>
            <a:ext uri="{FF2B5EF4-FFF2-40B4-BE49-F238E27FC236}">
              <a16:creationId xmlns:a16="http://schemas.microsoft.com/office/drawing/2014/main" id="{F6F65532-B897-41C1-A347-9EF91671375C}"/>
            </a:ext>
          </a:extLst>
        </xdr:cNvPr>
        <xdr:cNvSpPr/>
      </xdr:nvSpPr>
      <xdr:spPr>
        <a:xfrm>
          <a:off x="16388080" y="65382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0B145192-9F3B-4B15-97F5-F2361BD42BA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EB6DE4EF-2598-4398-9278-A30333B7CAB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9CDBD75B-CD51-4392-A6A6-A8AA9C92AAA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82619044-3DDE-4389-90D4-39CE491B034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9A2EE815-7F99-430A-97D6-C6E3D7B6258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169418</xdr:rowOff>
    </xdr:from>
    <xdr:to>
      <xdr:col>116</xdr:col>
      <xdr:colOff>114300</xdr:colOff>
      <xdr:row>41</xdr:row>
      <xdr:rowOff>99568</xdr:rowOff>
    </xdr:to>
    <xdr:sp macro="" textlink="">
      <xdr:nvSpPr>
        <xdr:cNvPr id="291" name="楕円 290">
          <a:extLst>
            <a:ext uri="{FF2B5EF4-FFF2-40B4-BE49-F238E27FC236}">
              <a16:creationId xmlns:a16="http://schemas.microsoft.com/office/drawing/2014/main" id="{1291461C-DBA6-4BF1-ABB4-17C2E7C6992C}"/>
            </a:ext>
          </a:extLst>
        </xdr:cNvPr>
        <xdr:cNvSpPr/>
      </xdr:nvSpPr>
      <xdr:spPr>
        <a:xfrm>
          <a:off x="19458940" y="6875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84345</xdr:rowOff>
    </xdr:from>
    <xdr:ext cx="469744" cy="259045"/>
    <xdr:sp macro="" textlink="">
      <xdr:nvSpPr>
        <xdr:cNvPr id="292" name="【認定こども園・幼稚園・保育所】&#10;一人当たり面積該当値テキスト">
          <a:extLst>
            <a:ext uri="{FF2B5EF4-FFF2-40B4-BE49-F238E27FC236}">
              <a16:creationId xmlns:a16="http://schemas.microsoft.com/office/drawing/2014/main" id="{A6305A95-119F-4D90-AA0F-CC4781CA0A09}"/>
            </a:ext>
          </a:extLst>
        </xdr:cNvPr>
        <xdr:cNvSpPr txBox="1"/>
      </xdr:nvSpPr>
      <xdr:spPr>
        <a:xfrm>
          <a:off x="19547840" y="6789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254</xdr:rowOff>
    </xdr:from>
    <xdr:to>
      <xdr:col>112</xdr:col>
      <xdr:colOff>38100</xdr:colOff>
      <xdr:row>41</xdr:row>
      <xdr:rowOff>101854</xdr:rowOff>
    </xdr:to>
    <xdr:sp macro="" textlink="">
      <xdr:nvSpPr>
        <xdr:cNvPr id="293" name="楕円 292">
          <a:extLst>
            <a:ext uri="{FF2B5EF4-FFF2-40B4-BE49-F238E27FC236}">
              <a16:creationId xmlns:a16="http://schemas.microsoft.com/office/drawing/2014/main" id="{EE4B126F-72EC-4A07-8EE8-7E3E819097E2}"/>
            </a:ext>
          </a:extLst>
        </xdr:cNvPr>
        <xdr:cNvSpPr/>
      </xdr:nvSpPr>
      <xdr:spPr>
        <a:xfrm>
          <a:off x="18735040" y="68734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48768</xdr:rowOff>
    </xdr:from>
    <xdr:to>
      <xdr:col>116</xdr:col>
      <xdr:colOff>63500</xdr:colOff>
      <xdr:row>41</xdr:row>
      <xdr:rowOff>51054</xdr:rowOff>
    </xdr:to>
    <xdr:cxnSp macro="">
      <xdr:nvCxnSpPr>
        <xdr:cNvPr id="294" name="直線コネクタ 293">
          <a:extLst>
            <a:ext uri="{FF2B5EF4-FFF2-40B4-BE49-F238E27FC236}">
              <a16:creationId xmlns:a16="http://schemas.microsoft.com/office/drawing/2014/main" id="{F7A60BEE-A5F7-44B4-8814-6C75C7FF3372}"/>
            </a:ext>
          </a:extLst>
        </xdr:cNvPr>
        <xdr:cNvCxnSpPr/>
      </xdr:nvCxnSpPr>
      <xdr:spPr>
        <a:xfrm flipV="1">
          <a:off x="18778220" y="6922008"/>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xdr:rowOff>
    </xdr:from>
    <xdr:to>
      <xdr:col>107</xdr:col>
      <xdr:colOff>101600</xdr:colOff>
      <xdr:row>41</xdr:row>
      <xdr:rowOff>101854</xdr:rowOff>
    </xdr:to>
    <xdr:sp macro="" textlink="">
      <xdr:nvSpPr>
        <xdr:cNvPr id="295" name="楕円 294">
          <a:extLst>
            <a:ext uri="{FF2B5EF4-FFF2-40B4-BE49-F238E27FC236}">
              <a16:creationId xmlns:a16="http://schemas.microsoft.com/office/drawing/2014/main" id="{BAEB450B-F1FC-42B1-A404-096412FCCE71}"/>
            </a:ext>
          </a:extLst>
        </xdr:cNvPr>
        <xdr:cNvSpPr/>
      </xdr:nvSpPr>
      <xdr:spPr>
        <a:xfrm>
          <a:off x="17937480" y="687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51054</xdr:rowOff>
    </xdr:from>
    <xdr:to>
      <xdr:col>111</xdr:col>
      <xdr:colOff>177800</xdr:colOff>
      <xdr:row>41</xdr:row>
      <xdr:rowOff>51054</xdr:rowOff>
    </xdr:to>
    <xdr:cxnSp macro="">
      <xdr:nvCxnSpPr>
        <xdr:cNvPr id="296" name="直線コネクタ 295">
          <a:extLst>
            <a:ext uri="{FF2B5EF4-FFF2-40B4-BE49-F238E27FC236}">
              <a16:creationId xmlns:a16="http://schemas.microsoft.com/office/drawing/2014/main" id="{56E16213-AE7C-424A-9AB7-70F0CF51203F}"/>
            </a:ext>
          </a:extLst>
        </xdr:cNvPr>
        <xdr:cNvCxnSpPr/>
      </xdr:nvCxnSpPr>
      <xdr:spPr>
        <a:xfrm>
          <a:off x="17988280" y="692429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xdr:rowOff>
    </xdr:from>
    <xdr:to>
      <xdr:col>102</xdr:col>
      <xdr:colOff>165100</xdr:colOff>
      <xdr:row>41</xdr:row>
      <xdr:rowOff>101854</xdr:rowOff>
    </xdr:to>
    <xdr:sp macro="" textlink="">
      <xdr:nvSpPr>
        <xdr:cNvPr id="297" name="楕円 296">
          <a:extLst>
            <a:ext uri="{FF2B5EF4-FFF2-40B4-BE49-F238E27FC236}">
              <a16:creationId xmlns:a16="http://schemas.microsoft.com/office/drawing/2014/main" id="{0281652E-F4E3-4103-B604-EB808BD2877F}"/>
            </a:ext>
          </a:extLst>
        </xdr:cNvPr>
        <xdr:cNvSpPr/>
      </xdr:nvSpPr>
      <xdr:spPr>
        <a:xfrm>
          <a:off x="17162780" y="687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51054</xdr:rowOff>
    </xdr:from>
    <xdr:to>
      <xdr:col>107</xdr:col>
      <xdr:colOff>50800</xdr:colOff>
      <xdr:row>41</xdr:row>
      <xdr:rowOff>51054</xdr:rowOff>
    </xdr:to>
    <xdr:cxnSp macro="">
      <xdr:nvCxnSpPr>
        <xdr:cNvPr id="298" name="直線コネクタ 297">
          <a:extLst>
            <a:ext uri="{FF2B5EF4-FFF2-40B4-BE49-F238E27FC236}">
              <a16:creationId xmlns:a16="http://schemas.microsoft.com/office/drawing/2014/main" id="{871227F9-3E54-4E65-A656-C577942DBDE0}"/>
            </a:ext>
          </a:extLst>
        </xdr:cNvPr>
        <xdr:cNvCxnSpPr/>
      </xdr:nvCxnSpPr>
      <xdr:spPr>
        <a:xfrm>
          <a:off x="17213580" y="692429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254</xdr:rowOff>
    </xdr:from>
    <xdr:to>
      <xdr:col>98</xdr:col>
      <xdr:colOff>38100</xdr:colOff>
      <xdr:row>41</xdr:row>
      <xdr:rowOff>101854</xdr:rowOff>
    </xdr:to>
    <xdr:sp macro="" textlink="">
      <xdr:nvSpPr>
        <xdr:cNvPr id="299" name="楕円 298">
          <a:extLst>
            <a:ext uri="{FF2B5EF4-FFF2-40B4-BE49-F238E27FC236}">
              <a16:creationId xmlns:a16="http://schemas.microsoft.com/office/drawing/2014/main" id="{E230A406-6CF7-49B0-BD91-46D627EEFA3B}"/>
            </a:ext>
          </a:extLst>
        </xdr:cNvPr>
        <xdr:cNvSpPr/>
      </xdr:nvSpPr>
      <xdr:spPr>
        <a:xfrm>
          <a:off x="16388080" y="68734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51054</xdr:rowOff>
    </xdr:from>
    <xdr:to>
      <xdr:col>102</xdr:col>
      <xdr:colOff>114300</xdr:colOff>
      <xdr:row>41</xdr:row>
      <xdr:rowOff>51054</xdr:rowOff>
    </xdr:to>
    <xdr:cxnSp macro="">
      <xdr:nvCxnSpPr>
        <xdr:cNvPr id="300" name="直線コネクタ 299">
          <a:extLst>
            <a:ext uri="{FF2B5EF4-FFF2-40B4-BE49-F238E27FC236}">
              <a16:creationId xmlns:a16="http://schemas.microsoft.com/office/drawing/2014/main" id="{5EA83859-0A23-4598-BFD3-C247435060C5}"/>
            </a:ext>
          </a:extLst>
        </xdr:cNvPr>
        <xdr:cNvCxnSpPr/>
      </xdr:nvCxnSpPr>
      <xdr:spPr>
        <a:xfrm>
          <a:off x="16431260" y="692429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301" name="n_1aveValue【認定こども園・幼稚園・保育所】&#10;一人当たり面積">
          <a:extLst>
            <a:ext uri="{FF2B5EF4-FFF2-40B4-BE49-F238E27FC236}">
              <a16:creationId xmlns:a16="http://schemas.microsoft.com/office/drawing/2014/main" id="{34AAAB00-DA73-45F6-96DD-03D543181A53}"/>
            </a:ext>
          </a:extLst>
        </xdr:cNvPr>
        <xdr:cNvSpPr txBox="1"/>
      </xdr:nvSpPr>
      <xdr:spPr>
        <a:xfrm>
          <a:off x="185611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302" name="n_2aveValue【認定こども園・幼稚園・保育所】&#10;一人当たり面積">
          <a:extLst>
            <a:ext uri="{FF2B5EF4-FFF2-40B4-BE49-F238E27FC236}">
              <a16:creationId xmlns:a16="http://schemas.microsoft.com/office/drawing/2014/main" id="{66FB91BB-BBE5-4BB3-A430-A6E78D182506}"/>
            </a:ext>
          </a:extLst>
        </xdr:cNvPr>
        <xdr:cNvSpPr txBox="1"/>
      </xdr:nvSpPr>
      <xdr:spPr>
        <a:xfrm>
          <a:off x="1777626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303" name="n_3aveValue【認定こども園・幼稚園・保育所】&#10;一人当たり面積">
          <a:extLst>
            <a:ext uri="{FF2B5EF4-FFF2-40B4-BE49-F238E27FC236}">
              <a16:creationId xmlns:a16="http://schemas.microsoft.com/office/drawing/2014/main" id="{A497CFB4-286D-4FB3-8BF5-F7A24B05D8C3}"/>
            </a:ext>
          </a:extLst>
        </xdr:cNvPr>
        <xdr:cNvSpPr txBox="1"/>
      </xdr:nvSpPr>
      <xdr:spPr>
        <a:xfrm>
          <a:off x="17001567" y="633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304" name="n_4aveValue【認定こども園・幼稚園・保育所】&#10;一人当たり面積">
          <a:extLst>
            <a:ext uri="{FF2B5EF4-FFF2-40B4-BE49-F238E27FC236}">
              <a16:creationId xmlns:a16="http://schemas.microsoft.com/office/drawing/2014/main" id="{4F31BE0D-0116-49A6-BADD-7DE3A6FC7AA0}"/>
            </a:ext>
          </a:extLst>
        </xdr:cNvPr>
        <xdr:cNvSpPr txBox="1"/>
      </xdr:nvSpPr>
      <xdr:spPr>
        <a:xfrm>
          <a:off x="16226867" y="632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92981</xdr:rowOff>
    </xdr:from>
    <xdr:ext cx="469744" cy="259045"/>
    <xdr:sp macro="" textlink="">
      <xdr:nvSpPr>
        <xdr:cNvPr id="305" name="n_1mainValue【認定こども園・幼稚園・保育所】&#10;一人当たり面積">
          <a:extLst>
            <a:ext uri="{FF2B5EF4-FFF2-40B4-BE49-F238E27FC236}">
              <a16:creationId xmlns:a16="http://schemas.microsoft.com/office/drawing/2014/main" id="{D3DB8BCA-0996-4EDB-A926-F05C70CFD18B}"/>
            </a:ext>
          </a:extLst>
        </xdr:cNvPr>
        <xdr:cNvSpPr txBox="1"/>
      </xdr:nvSpPr>
      <xdr:spPr>
        <a:xfrm>
          <a:off x="18561127" y="696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92981</xdr:rowOff>
    </xdr:from>
    <xdr:ext cx="469744" cy="259045"/>
    <xdr:sp macro="" textlink="">
      <xdr:nvSpPr>
        <xdr:cNvPr id="306" name="n_2mainValue【認定こども園・幼稚園・保育所】&#10;一人当たり面積">
          <a:extLst>
            <a:ext uri="{FF2B5EF4-FFF2-40B4-BE49-F238E27FC236}">
              <a16:creationId xmlns:a16="http://schemas.microsoft.com/office/drawing/2014/main" id="{DC69C046-D748-477B-959F-5E1EA5F12B0D}"/>
            </a:ext>
          </a:extLst>
        </xdr:cNvPr>
        <xdr:cNvSpPr txBox="1"/>
      </xdr:nvSpPr>
      <xdr:spPr>
        <a:xfrm>
          <a:off x="17776267" y="696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92981</xdr:rowOff>
    </xdr:from>
    <xdr:ext cx="469744" cy="259045"/>
    <xdr:sp macro="" textlink="">
      <xdr:nvSpPr>
        <xdr:cNvPr id="307" name="n_3mainValue【認定こども園・幼稚園・保育所】&#10;一人当たり面積">
          <a:extLst>
            <a:ext uri="{FF2B5EF4-FFF2-40B4-BE49-F238E27FC236}">
              <a16:creationId xmlns:a16="http://schemas.microsoft.com/office/drawing/2014/main" id="{FC9B8359-B9CA-475E-88A2-3D2429AF460B}"/>
            </a:ext>
          </a:extLst>
        </xdr:cNvPr>
        <xdr:cNvSpPr txBox="1"/>
      </xdr:nvSpPr>
      <xdr:spPr>
        <a:xfrm>
          <a:off x="17001567" y="696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92981</xdr:rowOff>
    </xdr:from>
    <xdr:ext cx="469744" cy="259045"/>
    <xdr:sp macro="" textlink="">
      <xdr:nvSpPr>
        <xdr:cNvPr id="308" name="n_4mainValue【認定こども園・幼稚園・保育所】&#10;一人当たり面積">
          <a:extLst>
            <a:ext uri="{FF2B5EF4-FFF2-40B4-BE49-F238E27FC236}">
              <a16:creationId xmlns:a16="http://schemas.microsoft.com/office/drawing/2014/main" id="{9069C746-51CE-4B56-8646-3BBFE41F8627}"/>
            </a:ext>
          </a:extLst>
        </xdr:cNvPr>
        <xdr:cNvSpPr txBox="1"/>
      </xdr:nvSpPr>
      <xdr:spPr>
        <a:xfrm>
          <a:off x="16226867" y="696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a:extLst>
            <a:ext uri="{FF2B5EF4-FFF2-40B4-BE49-F238E27FC236}">
              <a16:creationId xmlns:a16="http://schemas.microsoft.com/office/drawing/2014/main" id="{79224A21-BC80-4CEE-8077-5C3CE85BC3A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a:extLst>
            <a:ext uri="{FF2B5EF4-FFF2-40B4-BE49-F238E27FC236}">
              <a16:creationId xmlns:a16="http://schemas.microsoft.com/office/drawing/2014/main" id="{434C114A-AC1F-46BC-A6BA-AEF50887B38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a:extLst>
            <a:ext uri="{FF2B5EF4-FFF2-40B4-BE49-F238E27FC236}">
              <a16:creationId xmlns:a16="http://schemas.microsoft.com/office/drawing/2014/main" id="{262CF8AA-7458-4CE6-B556-715EBD6BE1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a:extLst>
            <a:ext uri="{FF2B5EF4-FFF2-40B4-BE49-F238E27FC236}">
              <a16:creationId xmlns:a16="http://schemas.microsoft.com/office/drawing/2014/main" id="{547AFAB0-E789-4492-AE95-8FCE22AD12E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a:extLst>
            <a:ext uri="{FF2B5EF4-FFF2-40B4-BE49-F238E27FC236}">
              <a16:creationId xmlns:a16="http://schemas.microsoft.com/office/drawing/2014/main" id="{47C2AE49-6A1A-44AE-BCAA-853258B68D0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a:extLst>
            <a:ext uri="{FF2B5EF4-FFF2-40B4-BE49-F238E27FC236}">
              <a16:creationId xmlns:a16="http://schemas.microsoft.com/office/drawing/2014/main" id="{8CD4D5F2-D424-477D-B067-7B450977881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a:extLst>
            <a:ext uri="{FF2B5EF4-FFF2-40B4-BE49-F238E27FC236}">
              <a16:creationId xmlns:a16="http://schemas.microsoft.com/office/drawing/2014/main" id="{619ABE20-8DBC-458F-AB46-283444DD733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a:extLst>
            <a:ext uri="{FF2B5EF4-FFF2-40B4-BE49-F238E27FC236}">
              <a16:creationId xmlns:a16="http://schemas.microsoft.com/office/drawing/2014/main" id="{72D3475B-C97B-4A9D-A680-9EC12EBF864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7" name="テキスト ボックス 316">
          <a:extLst>
            <a:ext uri="{FF2B5EF4-FFF2-40B4-BE49-F238E27FC236}">
              <a16:creationId xmlns:a16="http://schemas.microsoft.com/office/drawing/2014/main" id="{659F3AA1-ED55-419D-BE86-A7559260C04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8" name="直線コネクタ 317">
          <a:extLst>
            <a:ext uri="{FF2B5EF4-FFF2-40B4-BE49-F238E27FC236}">
              <a16:creationId xmlns:a16="http://schemas.microsoft.com/office/drawing/2014/main" id="{50C572CB-E865-44CB-B63D-5039BB57390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9" name="テキスト ボックス 318">
          <a:extLst>
            <a:ext uri="{FF2B5EF4-FFF2-40B4-BE49-F238E27FC236}">
              <a16:creationId xmlns:a16="http://schemas.microsoft.com/office/drawing/2014/main" id="{8F3C85D0-9EA0-4809-9024-58C3BD3EA97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0" name="直線コネクタ 319">
          <a:extLst>
            <a:ext uri="{FF2B5EF4-FFF2-40B4-BE49-F238E27FC236}">
              <a16:creationId xmlns:a16="http://schemas.microsoft.com/office/drawing/2014/main" id="{32C3CD7D-AC34-46F1-83A0-C5EB32867927}"/>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321" name="テキスト ボックス 320">
          <a:extLst>
            <a:ext uri="{FF2B5EF4-FFF2-40B4-BE49-F238E27FC236}">
              <a16:creationId xmlns:a16="http://schemas.microsoft.com/office/drawing/2014/main" id="{8D612923-7C0A-4CAA-AE29-6E7FBDB14DBE}"/>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2" name="直線コネクタ 321">
          <a:extLst>
            <a:ext uri="{FF2B5EF4-FFF2-40B4-BE49-F238E27FC236}">
              <a16:creationId xmlns:a16="http://schemas.microsoft.com/office/drawing/2014/main" id="{F072FA3A-C3F3-4973-891C-7A8B7271B45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3" name="テキスト ボックス 322">
          <a:extLst>
            <a:ext uri="{FF2B5EF4-FFF2-40B4-BE49-F238E27FC236}">
              <a16:creationId xmlns:a16="http://schemas.microsoft.com/office/drawing/2014/main" id="{6248936A-942E-4EB2-BBCE-C95B073AAFB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4" name="直線コネクタ 323">
          <a:extLst>
            <a:ext uri="{FF2B5EF4-FFF2-40B4-BE49-F238E27FC236}">
              <a16:creationId xmlns:a16="http://schemas.microsoft.com/office/drawing/2014/main" id="{ED9022DA-8AE6-4B57-B921-B6A45FFD1D8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5" name="テキスト ボックス 324">
          <a:extLst>
            <a:ext uri="{FF2B5EF4-FFF2-40B4-BE49-F238E27FC236}">
              <a16:creationId xmlns:a16="http://schemas.microsoft.com/office/drawing/2014/main" id="{22786557-6C3B-4674-AD87-F3C3A830DD25}"/>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6" name="直線コネクタ 325">
          <a:extLst>
            <a:ext uri="{FF2B5EF4-FFF2-40B4-BE49-F238E27FC236}">
              <a16:creationId xmlns:a16="http://schemas.microsoft.com/office/drawing/2014/main" id="{1C63AE42-A2F4-4420-8D92-0E0A13758ACF}"/>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7" name="テキスト ボックス 326">
          <a:extLst>
            <a:ext uri="{FF2B5EF4-FFF2-40B4-BE49-F238E27FC236}">
              <a16:creationId xmlns:a16="http://schemas.microsoft.com/office/drawing/2014/main" id="{ED2F8DA0-39C0-4D9B-BC32-04467872F49D}"/>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8" name="直線コネクタ 327">
          <a:extLst>
            <a:ext uri="{FF2B5EF4-FFF2-40B4-BE49-F238E27FC236}">
              <a16:creationId xmlns:a16="http://schemas.microsoft.com/office/drawing/2014/main" id="{A2B8C12D-77C6-4EDC-85A1-10BDB0D54E7F}"/>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9" name="テキスト ボックス 328">
          <a:extLst>
            <a:ext uri="{FF2B5EF4-FFF2-40B4-BE49-F238E27FC236}">
              <a16:creationId xmlns:a16="http://schemas.microsoft.com/office/drawing/2014/main" id="{336683CF-818C-4773-AD99-3F34628F7E5B}"/>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0" name="直線コネクタ 329">
          <a:extLst>
            <a:ext uri="{FF2B5EF4-FFF2-40B4-BE49-F238E27FC236}">
              <a16:creationId xmlns:a16="http://schemas.microsoft.com/office/drawing/2014/main" id="{C924DFF4-513D-4648-8CD0-F495A0D5F964}"/>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331" name="テキスト ボックス 330">
          <a:extLst>
            <a:ext uri="{FF2B5EF4-FFF2-40B4-BE49-F238E27FC236}">
              <a16:creationId xmlns:a16="http://schemas.microsoft.com/office/drawing/2014/main" id="{8BB0EAA6-A2C2-42F5-9204-A59F0E2A89DB}"/>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2" name="直線コネクタ 331">
          <a:extLst>
            <a:ext uri="{FF2B5EF4-FFF2-40B4-BE49-F238E27FC236}">
              <a16:creationId xmlns:a16="http://schemas.microsoft.com/office/drawing/2014/main" id="{B5B43977-6AD3-40DA-9270-47DF7AB5E16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33" name="テキスト ボックス 332">
          <a:extLst>
            <a:ext uri="{FF2B5EF4-FFF2-40B4-BE49-F238E27FC236}">
              <a16:creationId xmlns:a16="http://schemas.microsoft.com/office/drawing/2014/main" id="{D5EA00F1-92BA-4886-8C29-EAE4AEF91794}"/>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4" name="【学校施設】&#10;有形固定資産減価償却率グラフ枠">
          <a:extLst>
            <a:ext uri="{FF2B5EF4-FFF2-40B4-BE49-F238E27FC236}">
              <a16:creationId xmlns:a16="http://schemas.microsoft.com/office/drawing/2014/main" id="{87CC63B0-9D72-407F-A090-E5D98A47FC8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335" name="直線コネクタ 334">
          <a:extLst>
            <a:ext uri="{FF2B5EF4-FFF2-40B4-BE49-F238E27FC236}">
              <a16:creationId xmlns:a16="http://schemas.microsoft.com/office/drawing/2014/main" id="{2FEFEFD1-ECF3-451A-9BEA-948C4D2A52E0}"/>
            </a:ext>
          </a:extLst>
        </xdr:cNvPr>
        <xdr:cNvCxnSpPr/>
      </xdr:nvCxnSpPr>
      <xdr:spPr>
        <a:xfrm flipV="1">
          <a:off x="14375764" y="9234896"/>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336" name="【学校施設】&#10;有形固定資産減価償却率最小値テキスト">
          <a:extLst>
            <a:ext uri="{FF2B5EF4-FFF2-40B4-BE49-F238E27FC236}">
              <a16:creationId xmlns:a16="http://schemas.microsoft.com/office/drawing/2014/main" id="{993850D5-6E2F-4B9D-A4FB-7947B44E6277}"/>
            </a:ext>
          </a:extLst>
        </xdr:cNvPr>
        <xdr:cNvSpPr txBox="1"/>
      </xdr:nvSpPr>
      <xdr:spPr>
        <a:xfrm>
          <a:off x="14414500" y="1071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337" name="直線コネクタ 336">
          <a:extLst>
            <a:ext uri="{FF2B5EF4-FFF2-40B4-BE49-F238E27FC236}">
              <a16:creationId xmlns:a16="http://schemas.microsoft.com/office/drawing/2014/main" id="{3DF63391-EEEE-463A-9BF4-89D603BE0996}"/>
            </a:ext>
          </a:extLst>
        </xdr:cNvPr>
        <xdr:cNvCxnSpPr/>
      </xdr:nvCxnSpPr>
      <xdr:spPr>
        <a:xfrm>
          <a:off x="14287500" y="1071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338" name="【学校施設】&#10;有形固定資産減価償却率最大値テキスト">
          <a:extLst>
            <a:ext uri="{FF2B5EF4-FFF2-40B4-BE49-F238E27FC236}">
              <a16:creationId xmlns:a16="http://schemas.microsoft.com/office/drawing/2014/main" id="{401CA852-04AC-48E8-8967-C24EFE2892EF}"/>
            </a:ext>
          </a:extLst>
        </xdr:cNvPr>
        <xdr:cNvSpPr txBox="1"/>
      </xdr:nvSpPr>
      <xdr:spPr>
        <a:xfrm>
          <a:off x="14414500" y="901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339" name="直線コネクタ 338">
          <a:extLst>
            <a:ext uri="{FF2B5EF4-FFF2-40B4-BE49-F238E27FC236}">
              <a16:creationId xmlns:a16="http://schemas.microsoft.com/office/drawing/2014/main" id="{EA432FB5-8D41-439E-B845-1C8A62DD09E4}"/>
            </a:ext>
          </a:extLst>
        </xdr:cNvPr>
        <xdr:cNvCxnSpPr/>
      </xdr:nvCxnSpPr>
      <xdr:spPr>
        <a:xfrm>
          <a:off x="14287500" y="9234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340" name="【学校施設】&#10;有形固定資産減価償却率平均値テキスト">
          <a:extLst>
            <a:ext uri="{FF2B5EF4-FFF2-40B4-BE49-F238E27FC236}">
              <a16:creationId xmlns:a16="http://schemas.microsoft.com/office/drawing/2014/main" id="{94409B6E-08D4-4E93-B5A3-86E96215AAC5}"/>
            </a:ext>
          </a:extLst>
        </xdr:cNvPr>
        <xdr:cNvSpPr txBox="1"/>
      </xdr:nvSpPr>
      <xdr:spPr>
        <a:xfrm>
          <a:off x="14414500" y="9879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341" name="フローチャート: 判断 340">
          <a:extLst>
            <a:ext uri="{FF2B5EF4-FFF2-40B4-BE49-F238E27FC236}">
              <a16:creationId xmlns:a16="http://schemas.microsoft.com/office/drawing/2014/main" id="{0B57C4EA-0BF1-48D7-ABD7-2257613CB81E}"/>
            </a:ext>
          </a:extLst>
        </xdr:cNvPr>
        <xdr:cNvSpPr/>
      </xdr:nvSpPr>
      <xdr:spPr>
        <a:xfrm>
          <a:off x="14325600" y="100244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342" name="フローチャート: 判断 341">
          <a:extLst>
            <a:ext uri="{FF2B5EF4-FFF2-40B4-BE49-F238E27FC236}">
              <a16:creationId xmlns:a16="http://schemas.microsoft.com/office/drawing/2014/main" id="{6DE1B6B2-3337-4E85-B6F4-71B129FA2F43}"/>
            </a:ext>
          </a:extLst>
        </xdr:cNvPr>
        <xdr:cNvSpPr/>
      </xdr:nvSpPr>
      <xdr:spPr>
        <a:xfrm>
          <a:off x="13578840" y="999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343" name="フローチャート: 判断 342">
          <a:extLst>
            <a:ext uri="{FF2B5EF4-FFF2-40B4-BE49-F238E27FC236}">
              <a16:creationId xmlns:a16="http://schemas.microsoft.com/office/drawing/2014/main" id="{7AA34339-DBD1-4A63-99DA-184812F0A1AA}"/>
            </a:ext>
          </a:extLst>
        </xdr:cNvPr>
        <xdr:cNvSpPr/>
      </xdr:nvSpPr>
      <xdr:spPr>
        <a:xfrm>
          <a:off x="128041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344" name="フローチャート: 判断 343">
          <a:extLst>
            <a:ext uri="{FF2B5EF4-FFF2-40B4-BE49-F238E27FC236}">
              <a16:creationId xmlns:a16="http://schemas.microsoft.com/office/drawing/2014/main" id="{8585252D-F155-4D3F-83AB-F77E7B23AA43}"/>
            </a:ext>
          </a:extLst>
        </xdr:cNvPr>
        <xdr:cNvSpPr/>
      </xdr:nvSpPr>
      <xdr:spPr>
        <a:xfrm>
          <a:off x="12029440" y="99199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345" name="フローチャート: 判断 344">
          <a:extLst>
            <a:ext uri="{FF2B5EF4-FFF2-40B4-BE49-F238E27FC236}">
              <a16:creationId xmlns:a16="http://schemas.microsoft.com/office/drawing/2014/main" id="{C44A4BCE-A4E3-4DA8-90E5-78254507B0D6}"/>
            </a:ext>
          </a:extLst>
        </xdr:cNvPr>
        <xdr:cNvSpPr/>
      </xdr:nvSpPr>
      <xdr:spPr>
        <a:xfrm>
          <a:off x="11231880" y="9910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BDEF795E-D4BB-4300-BDB2-8AEEA6BB29C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538067EB-6C81-4552-8161-A42045DDCFA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8F04AE84-00FA-42E6-893F-391C52FDE93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9A34292B-3BC2-4F3C-B6F6-E9E58F1609D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CE551EDF-CC54-434F-9344-64BC7341613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171269</xdr:rowOff>
    </xdr:from>
    <xdr:to>
      <xdr:col>85</xdr:col>
      <xdr:colOff>177800</xdr:colOff>
      <xdr:row>63</xdr:row>
      <xdr:rowOff>101419</xdr:rowOff>
    </xdr:to>
    <xdr:sp macro="" textlink="">
      <xdr:nvSpPr>
        <xdr:cNvPr id="351" name="楕円 350">
          <a:extLst>
            <a:ext uri="{FF2B5EF4-FFF2-40B4-BE49-F238E27FC236}">
              <a16:creationId xmlns:a16="http://schemas.microsoft.com/office/drawing/2014/main" id="{C7CAC81B-1E39-4E52-931B-1140D4A79D76}"/>
            </a:ext>
          </a:extLst>
        </xdr:cNvPr>
        <xdr:cNvSpPr/>
      </xdr:nvSpPr>
      <xdr:spPr>
        <a:xfrm>
          <a:off x="14325600" y="105649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86196</xdr:rowOff>
    </xdr:from>
    <xdr:ext cx="405111" cy="259045"/>
    <xdr:sp macro="" textlink="">
      <xdr:nvSpPr>
        <xdr:cNvPr id="352" name="【学校施設】&#10;有形固定資産減価償却率該当値テキスト">
          <a:extLst>
            <a:ext uri="{FF2B5EF4-FFF2-40B4-BE49-F238E27FC236}">
              <a16:creationId xmlns:a16="http://schemas.microsoft.com/office/drawing/2014/main" id="{48390655-399A-4C56-82B2-66E805A575A3}"/>
            </a:ext>
          </a:extLst>
        </xdr:cNvPr>
        <xdr:cNvSpPr txBox="1"/>
      </xdr:nvSpPr>
      <xdr:spPr>
        <a:xfrm>
          <a:off x="14414500" y="1047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151674</xdr:rowOff>
    </xdr:from>
    <xdr:to>
      <xdr:col>81</xdr:col>
      <xdr:colOff>101600</xdr:colOff>
      <xdr:row>63</xdr:row>
      <xdr:rowOff>81824</xdr:rowOff>
    </xdr:to>
    <xdr:sp macro="" textlink="">
      <xdr:nvSpPr>
        <xdr:cNvPr id="353" name="楕円 352">
          <a:extLst>
            <a:ext uri="{FF2B5EF4-FFF2-40B4-BE49-F238E27FC236}">
              <a16:creationId xmlns:a16="http://schemas.microsoft.com/office/drawing/2014/main" id="{CEAF0D80-42D4-4D7A-BE75-B1CD5A1F1AB5}"/>
            </a:ext>
          </a:extLst>
        </xdr:cNvPr>
        <xdr:cNvSpPr/>
      </xdr:nvSpPr>
      <xdr:spPr>
        <a:xfrm>
          <a:off x="13578840" y="10545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31024</xdr:rowOff>
    </xdr:from>
    <xdr:to>
      <xdr:col>85</xdr:col>
      <xdr:colOff>127000</xdr:colOff>
      <xdr:row>63</xdr:row>
      <xdr:rowOff>50619</xdr:rowOff>
    </xdr:to>
    <xdr:cxnSp macro="">
      <xdr:nvCxnSpPr>
        <xdr:cNvPr id="354" name="直線コネクタ 353">
          <a:extLst>
            <a:ext uri="{FF2B5EF4-FFF2-40B4-BE49-F238E27FC236}">
              <a16:creationId xmlns:a16="http://schemas.microsoft.com/office/drawing/2014/main" id="{AC9792F2-DD56-4C42-9FDD-7BBAA3BA288B}"/>
            </a:ext>
          </a:extLst>
        </xdr:cNvPr>
        <xdr:cNvCxnSpPr/>
      </xdr:nvCxnSpPr>
      <xdr:spPr>
        <a:xfrm>
          <a:off x="13629640" y="10592344"/>
          <a:ext cx="74676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92891</xdr:rowOff>
    </xdr:from>
    <xdr:to>
      <xdr:col>76</xdr:col>
      <xdr:colOff>165100</xdr:colOff>
      <xdr:row>63</xdr:row>
      <xdr:rowOff>23041</xdr:rowOff>
    </xdr:to>
    <xdr:sp macro="" textlink="">
      <xdr:nvSpPr>
        <xdr:cNvPr id="355" name="楕円 354">
          <a:extLst>
            <a:ext uri="{FF2B5EF4-FFF2-40B4-BE49-F238E27FC236}">
              <a16:creationId xmlns:a16="http://schemas.microsoft.com/office/drawing/2014/main" id="{A6CDF85E-F6D3-4A78-8908-BE356F1FB01F}"/>
            </a:ext>
          </a:extLst>
        </xdr:cNvPr>
        <xdr:cNvSpPr/>
      </xdr:nvSpPr>
      <xdr:spPr>
        <a:xfrm>
          <a:off x="12804140" y="10486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143691</xdr:rowOff>
    </xdr:from>
    <xdr:to>
      <xdr:col>81</xdr:col>
      <xdr:colOff>50800</xdr:colOff>
      <xdr:row>63</xdr:row>
      <xdr:rowOff>31024</xdr:rowOff>
    </xdr:to>
    <xdr:cxnSp macro="">
      <xdr:nvCxnSpPr>
        <xdr:cNvPr id="356" name="直線コネクタ 355">
          <a:extLst>
            <a:ext uri="{FF2B5EF4-FFF2-40B4-BE49-F238E27FC236}">
              <a16:creationId xmlns:a16="http://schemas.microsoft.com/office/drawing/2014/main" id="{2154F7F5-436C-4C23-BF17-E57D6AC9CC02}"/>
            </a:ext>
          </a:extLst>
        </xdr:cNvPr>
        <xdr:cNvCxnSpPr/>
      </xdr:nvCxnSpPr>
      <xdr:spPr>
        <a:xfrm>
          <a:off x="12854940" y="10537371"/>
          <a:ext cx="77470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37374</xdr:rowOff>
    </xdr:from>
    <xdr:to>
      <xdr:col>72</xdr:col>
      <xdr:colOff>38100</xdr:colOff>
      <xdr:row>62</xdr:row>
      <xdr:rowOff>138974</xdr:rowOff>
    </xdr:to>
    <xdr:sp macro="" textlink="">
      <xdr:nvSpPr>
        <xdr:cNvPr id="357" name="楕円 356">
          <a:extLst>
            <a:ext uri="{FF2B5EF4-FFF2-40B4-BE49-F238E27FC236}">
              <a16:creationId xmlns:a16="http://schemas.microsoft.com/office/drawing/2014/main" id="{97D82405-39F0-4DA5-93EE-915BEFBEA287}"/>
            </a:ext>
          </a:extLst>
        </xdr:cNvPr>
        <xdr:cNvSpPr/>
      </xdr:nvSpPr>
      <xdr:spPr>
        <a:xfrm>
          <a:off x="12029440" y="104310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88174</xdr:rowOff>
    </xdr:from>
    <xdr:to>
      <xdr:col>76</xdr:col>
      <xdr:colOff>114300</xdr:colOff>
      <xdr:row>62</xdr:row>
      <xdr:rowOff>143691</xdr:rowOff>
    </xdr:to>
    <xdr:cxnSp macro="">
      <xdr:nvCxnSpPr>
        <xdr:cNvPr id="358" name="直線コネクタ 357">
          <a:extLst>
            <a:ext uri="{FF2B5EF4-FFF2-40B4-BE49-F238E27FC236}">
              <a16:creationId xmlns:a16="http://schemas.microsoft.com/office/drawing/2014/main" id="{D860F520-ADBB-469D-B090-5384AE399BBE}"/>
            </a:ext>
          </a:extLst>
        </xdr:cNvPr>
        <xdr:cNvCxnSpPr/>
      </xdr:nvCxnSpPr>
      <xdr:spPr>
        <a:xfrm>
          <a:off x="12072620" y="10481854"/>
          <a:ext cx="78232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150041</xdr:rowOff>
    </xdr:from>
    <xdr:to>
      <xdr:col>67</xdr:col>
      <xdr:colOff>101600</xdr:colOff>
      <xdr:row>62</xdr:row>
      <xdr:rowOff>80191</xdr:rowOff>
    </xdr:to>
    <xdr:sp macro="" textlink="">
      <xdr:nvSpPr>
        <xdr:cNvPr id="359" name="楕円 358">
          <a:extLst>
            <a:ext uri="{FF2B5EF4-FFF2-40B4-BE49-F238E27FC236}">
              <a16:creationId xmlns:a16="http://schemas.microsoft.com/office/drawing/2014/main" id="{23CC2151-C97D-4E68-8FA9-C9AB776D62CF}"/>
            </a:ext>
          </a:extLst>
        </xdr:cNvPr>
        <xdr:cNvSpPr/>
      </xdr:nvSpPr>
      <xdr:spPr>
        <a:xfrm>
          <a:off x="11231880" y="10376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29391</xdr:rowOff>
    </xdr:from>
    <xdr:to>
      <xdr:col>71</xdr:col>
      <xdr:colOff>177800</xdr:colOff>
      <xdr:row>62</xdr:row>
      <xdr:rowOff>88174</xdr:rowOff>
    </xdr:to>
    <xdr:cxnSp macro="">
      <xdr:nvCxnSpPr>
        <xdr:cNvPr id="360" name="直線コネクタ 359">
          <a:extLst>
            <a:ext uri="{FF2B5EF4-FFF2-40B4-BE49-F238E27FC236}">
              <a16:creationId xmlns:a16="http://schemas.microsoft.com/office/drawing/2014/main" id="{0AC63EDE-96A8-4656-9F05-F654D61C5DFD}"/>
            </a:ext>
          </a:extLst>
        </xdr:cNvPr>
        <xdr:cNvCxnSpPr/>
      </xdr:nvCxnSpPr>
      <xdr:spPr>
        <a:xfrm>
          <a:off x="11282680" y="10423071"/>
          <a:ext cx="78994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361" name="n_1aveValue【学校施設】&#10;有形固定資産減価償却率">
          <a:extLst>
            <a:ext uri="{FF2B5EF4-FFF2-40B4-BE49-F238E27FC236}">
              <a16:creationId xmlns:a16="http://schemas.microsoft.com/office/drawing/2014/main" id="{7DD49096-9EC2-4711-95BF-907F654B0DED}"/>
            </a:ext>
          </a:extLst>
        </xdr:cNvPr>
        <xdr:cNvSpPr txBox="1"/>
      </xdr:nvSpPr>
      <xdr:spPr>
        <a:xfrm>
          <a:off x="1343724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362" name="n_2aveValue【学校施設】&#10;有形固定資産減価償却率">
          <a:extLst>
            <a:ext uri="{FF2B5EF4-FFF2-40B4-BE49-F238E27FC236}">
              <a16:creationId xmlns:a16="http://schemas.microsoft.com/office/drawing/2014/main" id="{09F9EEAD-4B7C-4DE1-8250-86DCD9FAFAEC}"/>
            </a:ext>
          </a:extLst>
        </xdr:cNvPr>
        <xdr:cNvSpPr txBox="1"/>
      </xdr:nvSpPr>
      <xdr:spPr>
        <a:xfrm>
          <a:off x="126752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363" name="n_3aveValue【学校施設】&#10;有形固定資産減価償却率">
          <a:extLst>
            <a:ext uri="{FF2B5EF4-FFF2-40B4-BE49-F238E27FC236}">
              <a16:creationId xmlns:a16="http://schemas.microsoft.com/office/drawing/2014/main" id="{AF2B8D14-FA7F-4BAC-B0E0-870BE20C705E}"/>
            </a:ext>
          </a:extLst>
        </xdr:cNvPr>
        <xdr:cNvSpPr txBox="1"/>
      </xdr:nvSpPr>
      <xdr:spPr>
        <a:xfrm>
          <a:off x="119005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364" name="n_4aveValue【学校施設】&#10;有形固定資産減価償却率">
          <a:extLst>
            <a:ext uri="{FF2B5EF4-FFF2-40B4-BE49-F238E27FC236}">
              <a16:creationId xmlns:a16="http://schemas.microsoft.com/office/drawing/2014/main" id="{63F640F7-B7DF-4DC5-8261-BD8F0748F93B}"/>
            </a:ext>
          </a:extLst>
        </xdr:cNvPr>
        <xdr:cNvSpPr txBox="1"/>
      </xdr:nvSpPr>
      <xdr:spPr>
        <a:xfrm>
          <a:off x="11102984" y="969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72951</xdr:rowOff>
    </xdr:from>
    <xdr:ext cx="405111" cy="259045"/>
    <xdr:sp macro="" textlink="">
      <xdr:nvSpPr>
        <xdr:cNvPr id="365" name="n_1mainValue【学校施設】&#10;有形固定資産減価償却率">
          <a:extLst>
            <a:ext uri="{FF2B5EF4-FFF2-40B4-BE49-F238E27FC236}">
              <a16:creationId xmlns:a16="http://schemas.microsoft.com/office/drawing/2014/main" id="{CB9B9118-2F4D-4004-B7FB-9CAA9CB5FB36}"/>
            </a:ext>
          </a:extLst>
        </xdr:cNvPr>
        <xdr:cNvSpPr txBox="1"/>
      </xdr:nvSpPr>
      <xdr:spPr>
        <a:xfrm>
          <a:off x="13437244" y="1063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14168</xdr:rowOff>
    </xdr:from>
    <xdr:ext cx="405111" cy="259045"/>
    <xdr:sp macro="" textlink="">
      <xdr:nvSpPr>
        <xdr:cNvPr id="366" name="n_2mainValue【学校施設】&#10;有形固定資産減価償却率">
          <a:extLst>
            <a:ext uri="{FF2B5EF4-FFF2-40B4-BE49-F238E27FC236}">
              <a16:creationId xmlns:a16="http://schemas.microsoft.com/office/drawing/2014/main" id="{552C1955-6F5C-4DE4-A0A7-D2CAFE8E4B23}"/>
            </a:ext>
          </a:extLst>
        </xdr:cNvPr>
        <xdr:cNvSpPr txBox="1"/>
      </xdr:nvSpPr>
      <xdr:spPr>
        <a:xfrm>
          <a:off x="12675244" y="1057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130101</xdr:rowOff>
    </xdr:from>
    <xdr:ext cx="405111" cy="259045"/>
    <xdr:sp macro="" textlink="">
      <xdr:nvSpPr>
        <xdr:cNvPr id="367" name="n_3mainValue【学校施設】&#10;有形固定資産減価償却率">
          <a:extLst>
            <a:ext uri="{FF2B5EF4-FFF2-40B4-BE49-F238E27FC236}">
              <a16:creationId xmlns:a16="http://schemas.microsoft.com/office/drawing/2014/main" id="{CA4EE7E5-E653-4975-9F8C-156E6BE21716}"/>
            </a:ext>
          </a:extLst>
        </xdr:cNvPr>
        <xdr:cNvSpPr txBox="1"/>
      </xdr:nvSpPr>
      <xdr:spPr>
        <a:xfrm>
          <a:off x="11900544" y="1052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71318</xdr:rowOff>
    </xdr:from>
    <xdr:ext cx="405111" cy="259045"/>
    <xdr:sp macro="" textlink="">
      <xdr:nvSpPr>
        <xdr:cNvPr id="368" name="n_4mainValue【学校施設】&#10;有形固定資産減価償却率">
          <a:extLst>
            <a:ext uri="{FF2B5EF4-FFF2-40B4-BE49-F238E27FC236}">
              <a16:creationId xmlns:a16="http://schemas.microsoft.com/office/drawing/2014/main" id="{3199277E-1A4F-4898-BC0A-A24D0BB8011F}"/>
            </a:ext>
          </a:extLst>
        </xdr:cNvPr>
        <xdr:cNvSpPr txBox="1"/>
      </xdr:nvSpPr>
      <xdr:spPr>
        <a:xfrm>
          <a:off x="11102984" y="1046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9" name="正方形/長方形 368">
          <a:extLst>
            <a:ext uri="{FF2B5EF4-FFF2-40B4-BE49-F238E27FC236}">
              <a16:creationId xmlns:a16="http://schemas.microsoft.com/office/drawing/2014/main" id="{12A7703A-549D-4850-86A4-8A6BB782DAF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0" name="正方形/長方形 369">
          <a:extLst>
            <a:ext uri="{FF2B5EF4-FFF2-40B4-BE49-F238E27FC236}">
              <a16:creationId xmlns:a16="http://schemas.microsoft.com/office/drawing/2014/main" id="{3F5ED99C-1264-4543-8EB2-9248D2E5336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1" name="正方形/長方形 370">
          <a:extLst>
            <a:ext uri="{FF2B5EF4-FFF2-40B4-BE49-F238E27FC236}">
              <a16:creationId xmlns:a16="http://schemas.microsoft.com/office/drawing/2014/main" id="{07B09BD2-7386-4108-8243-08C2113CDF2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2" name="正方形/長方形 371">
          <a:extLst>
            <a:ext uri="{FF2B5EF4-FFF2-40B4-BE49-F238E27FC236}">
              <a16:creationId xmlns:a16="http://schemas.microsoft.com/office/drawing/2014/main" id="{7FD4385C-B33C-4408-9EFF-C53B02E1634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3" name="正方形/長方形 372">
          <a:extLst>
            <a:ext uri="{FF2B5EF4-FFF2-40B4-BE49-F238E27FC236}">
              <a16:creationId xmlns:a16="http://schemas.microsoft.com/office/drawing/2014/main" id="{EB2BEE1F-9C2E-4A98-AACE-B4A3B107B2D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4" name="正方形/長方形 373">
          <a:extLst>
            <a:ext uri="{FF2B5EF4-FFF2-40B4-BE49-F238E27FC236}">
              <a16:creationId xmlns:a16="http://schemas.microsoft.com/office/drawing/2014/main" id="{FA906854-6412-4B6F-AA2C-F4F6A173411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5" name="正方形/長方形 374">
          <a:extLst>
            <a:ext uri="{FF2B5EF4-FFF2-40B4-BE49-F238E27FC236}">
              <a16:creationId xmlns:a16="http://schemas.microsoft.com/office/drawing/2014/main" id="{C036A606-EAC1-4DA2-832E-220B361699D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6" name="正方形/長方形 375">
          <a:extLst>
            <a:ext uri="{FF2B5EF4-FFF2-40B4-BE49-F238E27FC236}">
              <a16:creationId xmlns:a16="http://schemas.microsoft.com/office/drawing/2014/main" id="{F588CE23-A608-4287-A83E-8420D50A0A0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7" name="テキスト ボックス 376">
          <a:extLst>
            <a:ext uri="{FF2B5EF4-FFF2-40B4-BE49-F238E27FC236}">
              <a16:creationId xmlns:a16="http://schemas.microsoft.com/office/drawing/2014/main" id="{1E09C9DA-DFEA-4405-82B2-4FB369E3429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8" name="直線コネクタ 377">
          <a:extLst>
            <a:ext uri="{FF2B5EF4-FFF2-40B4-BE49-F238E27FC236}">
              <a16:creationId xmlns:a16="http://schemas.microsoft.com/office/drawing/2014/main" id="{74528A48-ED15-4929-80D6-67239B8B361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9" name="直線コネクタ 378">
          <a:extLst>
            <a:ext uri="{FF2B5EF4-FFF2-40B4-BE49-F238E27FC236}">
              <a16:creationId xmlns:a16="http://schemas.microsoft.com/office/drawing/2014/main" id="{E15060AE-D7F2-47C7-AF5C-F367FC6C6CA4}"/>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0" name="テキスト ボックス 379">
          <a:extLst>
            <a:ext uri="{FF2B5EF4-FFF2-40B4-BE49-F238E27FC236}">
              <a16:creationId xmlns:a16="http://schemas.microsoft.com/office/drawing/2014/main" id="{14D429C5-6934-488A-B9A8-584D392C71F8}"/>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1" name="直線コネクタ 380">
          <a:extLst>
            <a:ext uri="{FF2B5EF4-FFF2-40B4-BE49-F238E27FC236}">
              <a16:creationId xmlns:a16="http://schemas.microsoft.com/office/drawing/2014/main" id="{783DC0A4-8048-4C2F-848B-3DC4DF1259C8}"/>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382" name="テキスト ボックス 381">
          <a:extLst>
            <a:ext uri="{FF2B5EF4-FFF2-40B4-BE49-F238E27FC236}">
              <a16:creationId xmlns:a16="http://schemas.microsoft.com/office/drawing/2014/main" id="{1044F854-C669-4205-894B-68195C68BE49}"/>
            </a:ext>
          </a:extLst>
        </xdr:cNvPr>
        <xdr:cNvSpPr txBox="1"/>
      </xdr:nvSpPr>
      <xdr:spPr>
        <a:xfrm>
          <a:off x="1558946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3" name="直線コネクタ 382">
          <a:extLst>
            <a:ext uri="{FF2B5EF4-FFF2-40B4-BE49-F238E27FC236}">
              <a16:creationId xmlns:a16="http://schemas.microsoft.com/office/drawing/2014/main" id="{B6AD3E62-CF7A-467E-BECE-1755E60662E9}"/>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384" name="テキスト ボックス 383">
          <a:extLst>
            <a:ext uri="{FF2B5EF4-FFF2-40B4-BE49-F238E27FC236}">
              <a16:creationId xmlns:a16="http://schemas.microsoft.com/office/drawing/2014/main" id="{277A1E7E-467E-426A-A574-99493D9D4763}"/>
            </a:ext>
          </a:extLst>
        </xdr:cNvPr>
        <xdr:cNvSpPr txBox="1"/>
      </xdr:nvSpPr>
      <xdr:spPr>
        <a:xfrm>
          <a:off x="1558946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5" name="直線コネクタ 384">
          <a:extLst>
            <a:ext uri="{FF2B5EF4-FFF2-40B4-BE49-F238E27FC236}">
              <a16:creationId xmlns:a16="http://schemas.microsoft.com/office/drawing/2014/main" id="{562FBDEB-6BF9-4989-A216-AFC1D4ED8ED5}"/>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386" name="テキスト ボックス 385">
          <a:extLst>
            <a:ext uri="{FF2B5EF4-FFF2-40B4-BE49-F238E27FC236}">
              <a16:creationId xmlns:a16="http://schemas.microsoft.com/office/drawing/2014/main" id="{773D2DE6-6ECC-44E9-934A-90E431272D1F}"/>
            </a:ext>
          </a:extLst>
        </xdr:cNvPr>
        <xdr:cNvSpPr txBox="1"/>
      </xdr:nvSpPr>
      <xdr:spPr>
        <a:xfrm>
          <a:off x="1558946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7" name="直線コネクタ 386">
          <a:extLst>
            <a:ext uri="{FF2B5EF4-FFF2-40B4-BE49-F238E27FC236}">
              <a16:creationId xmlns:a16="http://schemas.microsoft.com/office/drawing/2014/main" id="{3163358A-5E33-4A4E-8FC6-43AA871FE17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388" name="テキスト ボックス 387">
          <a:extLst>
            <a:ext uri="{FF2B5EF4-FFF2-40B4-BE49-F238E27FC236}">
              <a16:creationId xmlns:a16="http://schemas.microsoft.com/office/drawing/2014/main" id="{DF94845A-5BF8-45EE-96F5-FAC386F9ADF9}"/>
            </a:ext>
          </a:extLst>
        </xdr:cNvPr>
        <xdr:cNvSpPr txBox="1"/>
      </xdr:nvSpPr>
      <xdr:spPr>
        <a:xfrm>
          <a:off x="1558946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9" name="【学校施設】&#10;一人当たり面積グラフ枠">
          <a:extLst>
            <a:ext uri="{FF2B5EF4-FFF2-40B4-BE49-F238E27FC236}">
              <a16:creationId xmlns:a16="http://schemas.microsoft.com/office/drawing/2014/main" id="{29A5E390-CA5C-4F8A-BE02-C3BD3918792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390" name="直線コネクタ 389">
          <a:extLst>
            <a:ext uri="{FF2B5EF4-FFF2-40B4-BE49-F238E27FC236}">
              <a16:creationId xmlns:a16="http://schemas.microsoft.com/office/drawing/2014/main" id="{59586E4B-3E53-4BC0-9FC0-AC59B687E447}"/>
            </a:ext>
          </a:extLst>
        </xdr:cNvPr>
        <xdr:cNvCxnSpPr/>
      </xdr:nvCxnSpPr>
      <xdr:spPr>
        <a:xfrm flipV="1">
          <a:off x="19509104" y="9292227"/>
          <a:ext cx="0" cy="143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391" name="【学校施設】&#10;一人当たり面積最小値テキスト">
          <a:extLst>
            <a:ext uri="{FF2B5EF4-FFF2-40B4-BE49-F238E27FC236}">
              <a16:creationId xmlns:a16="http://schemas.microsoft.com/office/drawing/2014/main" id="{76306F85-F7CD-4BE1-805A-F20AFC712A36}"/>
            </a:ext>
          </a:extLst>
        </xdr:cNvPr>
        <xdr:cNvSpPr txBox="1"/>
      </xdr:nvSpPr>
      <xdr:spPr>
        <a:xfrm>
          <a:off x="19547840" y="1074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392" name="直線コネクタ 391">
          <a:extLst>
            <a:ext uri="{FF2B5EF4-FFF2-40B4-BE49-F238E27FC236}">
              <a16:creationId xmlns:a16="http://schemas.microsoft.com/office/drawing/2014/main" id="{841C3324-A7C7-4B70-BB80-3C8CC96A2A42}"/>
            </a:ext>
          </a:extLst>
        </xdr:cNvPr>
        <xdr:cNvCxnSpPr/>
      </xdr:nvCxnSpPr>
      <xdr:spPr>
        <a:xfrm>
          <a:off x="19443700" y="10727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393" name="【学校施設】&#10;一人当たり面積最大値テキスト">
          <a:extLst>
            <a:ext uri="{FF2B5EF4-FFF2-40B4-BE49-F238E27FC236}">
              <a16:creationId xmlns:a16="http://schemas.microsoft.com/office/drawing/2014/main" id="{3F0A89EF-2F50-427A-94E0-B5625135056A}"/>
            </a:ext>
          </a:extLst>
        </xdr:cNvPr>
        <xdr:cNvSpPr txBox="1"/>
      </xdr:nvSpPr>
      <xdr:spPr>
        <a:xfrm>
          <a:off x="19547840" y="907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394" name="直線コネクタ 393">
          <a:extLst>
            <a:ext uri="{FF2B5EF4-FFF2-40B4-BE49-F238E27FC236}">
              <a16:creationId xmlns:a16="http://schemas.microsoft.com/office/drawing/2014/main" id="{9100BFBD-F6FC-4E45-8AD8-35679AA800C8}"/>
            </a:ext>
          </a:extLst>
        </xdr:cNvPr>
        <xdr:cNvCxnSpPr/>
      </xdr:nvCxnSpPr>
      <xdr:spPr>
        <a:xfrm>
          <a:off x="19443700" y="9292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395" name="【学校施設】&#10;一人当たり面積平均値テキスト">
          <a:extLst>
            <a:ext uri="{FF2B5EF4-FFF2-40B4-BE49-F238E27FC236}">
              <a16:creationId xmlns:a16="http://schemas.microsoft.com/office/drawing/2014/main" id="{2EAC277D-F045-4A1D-A6EE-0A780CD36E52}"/>
            </a:ext>
          </a:extLst>
        </xdr:cNvPr>
        <xdr:cNvSpPr txBox="1"/>
      </xdr:nvSpPr>
      <xdr:spPr>
        <a:xfrm>
          <a:off x="19547840" y="10499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396" name="フローチャート: 判断 395">
          <a:extLst>
            <a:ext uri="{FF2B5EF4-FFF2-40B4-BE49-F238E27FC236}">
              <a16:creationId xmlns:a16="http://schemas.microsoft.com/office/drawing/2014/main" id="{6A90B560-1585-4F23-AC96-A85A7B25263A}"/>
            </a:ext>
          </a:extLst>
        </xdr:cNvPr>
        <xdr:cNvSpPr/>
      </xdr:nvSpPr>
      <xdr:spPr>
        <a:xfrm>
          <a:off x="19458940" y="10644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397" name="フローチャート: 判断 396">
          <a:extLst>
            <a:ext uri="{FF2B5EF4-FFF2-40B4-BE49-F238E27FC236}">
              <a16:creationId xmlns:a16="http://schemas.microsoft.com/office/drawing/2014/main" id="{C61E2844-FA47-48CC-A2EA-2D830EDD2620}"/>
            </a:ext>
          </a:extLst>
        </xdr:cNvPr>
        <xdr:cNvSpPr/>
      </xdr:nvSpPr>
      <xdr:spPr>
        <a:xfrm>
          <a:off x="18735040" y="1067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398" name="フローチャート: 判断 397">
          <a:extLst>
            <a:ext uri="{FF2B5EF4-FFF2-40B4-BE49-F238E27FC236}">
              <a16:creationId xmlns:a16="http://schemas.microsoft.com/office/drawing/2014/main" id="{1BEB2877-D9FC-4B33-9550-8F0FC3FEF40D}"/>
            </a:ext>
          </a:extLst>
        </xdr:cNvPr>
        <xdr:cNvSpPr/>
      </xdr:nvSpPr>
      <xdr:spPr>
        <a:xfrm>
          <a:off x="17937480" y="10673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399" name="フローチャート: 判断 398">
          <a:extLst>
            <a:ext uri="{FF2B5EF4-FFF2-40B4-BE49-F238E27FC236}">
              <a16:creationId xmlns:a16="http://schemas.microsoft.com/office/drawing/2014/main" id="{B8CF6AB9-122C-4B2A-AF05-BFB2E3763B6D}"/>
            </a:ext>
          </a:extLst>
        </xdr:cNvPr>
        <xdr:cNvSpPr/>
      </xdr:nvSpPr>
      <xdr:spPr>
        <a:xfrm>
          <a:off x="17162780" y="10673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400" name="フローチャート: 判断 399">
          <a:extLst>
            <a:ext uri="{FF2B5EF4-FFF2-40B4-BE49-F238E27FC236}">
              <a16:creationId xmlns:a16="http://schemas.microsoft.com/office/drawing/2014/main" id="{A1E9CC4D-1101-4658-974E-C2991E2F9C58}"/>
            </a:ext>
          </a:extLst>
        </xdr:cNvPr>
        <xdr:cNvSpPr/>
      </xdr:nvSpPr>
      <xdr:spPr>
        <a:xfrm>
          <a:off x="16388080" y="106730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B082B5AA-6B5D-4604-B845-8301577AF8D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E909FFF0-4B95-4CC7-B174-240C2FDF518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2F05AA7F-2518-4254-9B4C-3789896E882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3957E7EC-9A8F-454A-87BA-EE79FE15952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FDE645C9-B39F-4DCF-A519-49B1C856FE5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113061</xdr:rowOff>
    </xdr:from>
    <xdr:to>
      <xdr:col>116</xdr:col>
      <xdr:colOff>114300</xdr:colOff>
      <xdr:row>64</xdr:row>
      <xdr:rowOff>43211</xdr:rowOff>
    </xdr:to>
    <xdr:sp macro="" textlink="">
      <xdr:nvSpPr>
        <xdr:cNvPr id="406" name="楕円 405">
          <a:extLst>
            <a:ext uri="{FF2B5EF4-FFF2-40B4-BE49-F238E27FC236}">
              <a16:creationId xmlns:a16="http://schemas.microsoft.com/office/drawing/2014/main" id="{7241C023-B6B6-4FBB-A050-5BEAC93F46DE}"/>
            </a:ext>
          </a:extLst>
        </xdr:cNvPr>
        <xdr:cNvSpPr/>
      </xdr:nvSpPr>
      <xdr:spPr>
        <a:xfrm>
          <a:off x="19458940" y="10674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407" name="【学校施設】&#10;一人当たり面積該当値テキスト">
          <a:extLst>
            <a:ext uri="{FF2B5EF4-FFF2-40B4-BE49-F238E27FC236}">
              <a16:creationId xmlns:a16="http://schemas.microsoft.com/office/drawing/2014/main" id="{31357740-B38B-45F1-A333-0E912EACEF74}"/>
            </a:ext>
          </a:extLst>
        </xdr:cNvPr>
        <xdr:cNvSpPr txBox="1"/>
      </xdr:nvSpPr>
      <xdr:spPr>
        <a:xfrm>
          <a:off x="19547840" y="1062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113143</xdr:rowOff>
    </xdr:from>
    <xdr:to>
      <xdr:col>112</xdr:col>
      <xdr:colOff>38100</xdr:colOff>
      <xdr:row>64</xdr:row>
      <xdr:rowOff>43293</xdr:rowOff>
    </xdr:to>
    <xdr:sp macro="" textlink="">
      <xdr:nvSpPr>
        <xdr:cNvPr id="408" name="楕円 407">
          <a:extLst>
            <a:ext uri="{FF2B5EF4-FFF2-40B4-BE49-F238E27FC236}">
              <a16:creationId xmlns:a16="http://schemas.microsoft.com/office/drawing/2014/main" id="{351BA05B-D75B-4F32-8685-1018B215731A}"/>
            </a:ext>
          </a:extLst>
        </xdr:cNvPr>
        <xdr:cNvSpPr/>
      </xdr:nvSpPr>
      <xdr:spPr>
        <a:xfrm>
          <a:off x="18735040" y="106744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163861</xdr:rowOff>
    </xdr:from>
    <xdr:to>
      <xdr:col>116</xdr:col>
      <xdr:colOff>63500</xdr:colOff>
      <xdr:row>63</xdr:row>
      <xdr:rowOff>163943</xdr:rowOff>
    </xdr:to>
    <xdr:cxnSp macro="">
      <xdr:nvCxnSpPr>
        <xdr:cNvPr id="409" name="直線コネクタ 408">
          <a:extLst>
            <a:ext uri="{FF2B5EF4-FFF2-40B4-BE49-F238E27FC236}">
              <a16:creationId xmlns:a16="http://schemas.microsoft.com/office/drawing/2014/main" id="{81D75615-FBAA-4E07-AA03-DF318536CC6E}"/>
            </a:ext>
          </a:extLst>
        </xdr:cNvPr>
        <xdr:cNvCxnSpPr/>
      </xdr:nvCxnSpPr>
      <xdr:spPr>
        <a:xfrm flipV="1">
          <a:off x="18778220" y="10725181"/>
          <a:ext cx="73152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113179</xdr:rowOff>
    </xdr:from>
    <xdr:to>
      <xdr:col>107</xdr:col>
      <xdr:colOff>101600</xdr:colOff>
      <xdr:row>64</xdr:row>
      <xdr:rowOff>43329</xdr:rowOff>
    </xdr:to>
    <xdr:sp macro="" textlink="">
      <xdr:nvSpPr>
        <xdr:cNvPr id="410" name="楕円 409">
          <a:extLst>
            <a:ext uri="{FF2B5EF4-FFF2-40B4-BE49-F238E27FC236}">
              <a16:creationId xmlns:a16="http://schemas.microsoft.com/office/drawing/2014/main" id="{0AF92531-C9D8-4C66-8A37-955C668D33D1}"/>
            </a:ext>
          </a:extLst>
        </xdr:cNvPr>
        <xdr:cNvSpPr/>
      </xdr:nvSpPr>
      <xdr:spPr>
        <a:xfrm>
          <a:off x="17937480" y="10674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163943</xdr:rowOff>
    </xdr:from>
    <xdr:to>
      <xdr:col>111</xdr:col>
      <xdr:colOff>177800</xdr:colOff>
      <xdr:row>63</xdr:row>
      <xdr:rowOff>163979</xdr:rowOff>
    </xdr:to>
    <xdr:cxnSp macro="">
      <xdr:nvCxnSpPr>
        <xdr:cNvPr id="411" name="直線コネクタ 410">
          <a:extLst>
            <a:ext uri="{FF2B5EF4-FFF2-40B4-BE49-F238E27FC236}">
              <a16:creationId xmlns:a16="http://schemas.microsoft.com/office/drawing/2014/main" id="{52376ABF-3614-4712-BC4D-1E80C3C0F4E9}"/>
            </a:ext>
          </a:extLst>
        </xdr:cNvPr>
        <xdr:cNvCxnSpPr/>
      </xdr:nvCxnSpPr>
      <xdr:spPr>
        <a:xfrm flipV="1">
          <a:off x="17988280" y="10725263"/>
          <a:ext cx="78994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113193</xdr:rowOff>
    </xdr:from>
    <xdr:to>
      <xdr:col>102</xdr:col>
      <xdr:colOff>165100</xdr:colOff>
      <xdr:row>64</xdr:row>
      <xdr:rowOff>43343</xdr:rowOff>
    </xdr:to>
    <xdr:sp macro="" textlink="">
      <xdr:nvSpPr>
        <xdr:cNvPr id="412" name="楕円 411">
          <a:extLst>
            <a:ext uri="{FF2B5EF4-FFF2-40B4-BE49-F238E27FC236}">
              <a16:creationId xmlns:a16="http://schemas.microsoft.com/office/drawing/2014/main" id="{46B82CCA-676C-4761-AFA5-2D9018B65602}"/>
            </a:ext>
          </a:extLst>
        </xdr:cNvPr>
        <xdr:cNvSpPr/>
      </xdr:nvSpPr>
      <xdr:spPr>
        <a:xfrm>
          <a:off x="17162780" y="10674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163979</xdr:rowOff>
    </xdr:from>
    <xdr:to>
      <xdr:col>107</xdr:col>
      <xdr:colOff>50800</xdr:colOff>
      <xdr:row>63</xdr:row>
      <xdr:rowOff>163993</xdr:rowOff>
    </xdr:to>
    <xdr:cxnSp macro="">
      <xdr:nvCxnSpPr>
        <xdr:cNvPr id="413" name="直線コネクタ 412">
          <a:extLst>
            <a:ext uri="{FF2B5EF4-FFF2-40B4-BE49-F238E27FC236}">
              <a16:creationId xmlns:a16="http://schemas.microsoft.com/office/drawing/2014/main" id="{3CFD09DE-5429-4A06-BB29-72B0AE8E4EE7}"/>
            </a:ext>
          </a:extLst>
        </xdr:cNvPr>
        <xdr:cNvCxnSpPr/>
      </xdr:nvCxnSpPr>
      <xdr:spPr>
        <a:xfrm flipV="1">
          <a:off x="17213580" y="10725299"/>
          <a:ext cx="7747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113239</xdr:rowOff>
    </xdr:from>
    <xdr:to>
      <xdr:col>98</xdr:col>
      <xdr:colOff>38100</xdr:colOff>
      <xdr:row>64</xdr:row>
      <xdr:rowOff>43389</xdr:rowOff>
    </xdr:to>
    <xdr:sp macro="" textlink="">
      <xdr:nvSpPr>
        <xdr:cNvPr id="414" name="楕円 413">
          <a:extLst>
            <a:ext uri="{FF2B5EF4-FFF2-40B4-BE49-F238E27FC236}">
              <a16:creationId xmlns:a16="http://schemas.microsoft.com/office/drawing/2014/main" id="{44E071E7-F978-44F1-BC32-49AF918523A1}"/>
            </a:ext>
          </a:extLst>
        </xdr:cNvPr>
        <xdr:cNvSpPr/>
      </xdr:nvSpPr>
      <xdr:spPr>
        <a:xfrm>
          <a:off x="16388080" y="106745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163993</xdr:rowOff>
    </xdr:from>
    <xdr:to>
      <xdr:col>102</xdr:col>
      <xdr:colOff>114300</xdr:colOff>
      <xdr:row>63</xdr:row>
      <xdr:rowOff>164039</xdr:rowOff>
    </xdr:to>
    <xdr:cxnSp macro="">
      <xdr:nvCxnSpPr>
        <xdr:cNvPr id="415" name="直線コネクタ 414">
          <a:extLst>
            <a:ext uri="{FF2B5EF4-FFF2-40B4-BE49-F238E27FC236}">
              <a16:creationId xmlns:a16="http://schemas.microsoft.com/office/drawing/2014/main" id="{E4EF611D-6E3A-4728-997D-12F2A76DA5FC}"/>
            </a:ext>
          </a:extLst>
        </xdr:cNvPr>
        <xdr:cNvCxnSpPr/>
      </xdr:nvCxnSpPr>
      <xdr:spPr>
        <a:xfrm flipV="1">
          <a:off x="16431260" y="10725313"/>
          <a:ext cx="78232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416" name="n_1aveValue【学校施設】&#10;一人当たり面積">
          <a:extLst>
            <a:ext uri="{FF2B5EF4-FFF2-40B4-BE49-F238E27FC236}">
              <a16:creationId xmlns:a16="http://schemas.microsoft.com/office/drawing/2014/main" id="{EEEF0DDC-2F7C-44C2-9D24-EB78A2AD3491}"/>
            </a:ext>
          </a:extLst>
        </xdr:cNvPr>
        <xdr:cNvSpPr txBox="1"/>
      </xdr:nvSpPr>
      <xdr:spPr>
        <a:xfrm>
          <a:off x="18561127" y="1045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417" name="n_2aveValue【学校施設】&#10;一人当たり面積">
          <a:extLst>
            <a:ext uri="{FF2B5EF4-FFF2-40B4-BE49-F238E27FC236}">
              <a16:creationId xmlns:a16="http://schemas.microsoft.com/office/drawing/2014/main" id="{DB6FA3CF-2610-405B-85FF-109173FE5CAF}"/>
            </a:ext>
          </a:extLst>
        </xdr:cNvPr>
        <xdr:cNvSpPr txBox="1"/>
      </xdr:nvSpPr>
      <xdr:spPr>
        <a:xfrm>
          <a:off x="17776267" y="1045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418" name="n_3aveValue【学校施設】&#10;一人当たり面積">
          <a:extLst>
            <a:ext uri="{FF2B5EF4-FFF2-40B4-BE49-F238E27FC236}">
              <a16:creationId xmlns:a16="http://schemas.microsoft.com/office/drawing/2014/main" id="{D7EC37D2-ECEF-4CC2-AB5A-CB31E5113B59}"/>
            </a:ext>
          </a:extLst>
        </xdr:cNvPr>
        <xdr:cNvSpPr txBox="1"/>
      </xdr:nvSpPr>
      <xdr:spPr>
        <a:xfrm>
          <a:off x="17001567" y="1045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419" name="n_4aveValue【学校施設】&#10;一人当たり面積">
          <a:extLst>
            <a:ext uri="{FF2B5EF4-FFF2-40B4-BE49-F238E27FC236}">
              <a16:creationId xmlns:a16="http://schemas.microsoft.com/office/drawing/2014/main" id="{B05F5CEA-1629-4002-9207-F9239C9AEB5C}"/>
            </a:ext>
          </a:extLst>
        </xdr:cNvPr>
        <xdr:cNvSpPr txBox="1"/>
      </xdr:nvSpPr>
      <xdr:spPr>
        <a:xfrm>
          <a:off x="16226867" y="1045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34420</xdr:rowOff>
    </xdr:from>
    <xdr:ext cx="469744" cy="259045"/>
    <xdr:sp macro="" textlink="">
      <xdr:nvSpPr>
        <xdr:cNvPr id="420" name="n_1mainValue【学校施設】&#10;一人当たり面積">
          <a:extLst>
            <a:ext uri="{FF2B5EF4-FFF2-40B4-BE49-F238E27FC236}">
              <a16:creationId xmlns:a16="http://schemas.microsoft.com/office/drawing/2014/main" id="{94AEB9BE-2A57-4E70-AB50-44E1B4BA90BB}"/>
            </a:ext>
          </a:extLst>
        </xdr:cNvPr>
        <xdr:cNvSpPr txBox="1"/>
      </xdr:nvSpPr>
      <xdr:spPr>
        <a:xfrm>
          <a:off x="18561127" y="1076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34456</xdr:rowOff>
    </xdr:from>
    <xdr:ext cx="469744" cy="259045"/>
    <xdr:sp macro="" textlink="">
      <xdr:nvSpPr>
        <xdr:cNvPr id="421" name="n_2mainValue【学校施設】&#10;一人当たり面積">
          <a:extLst>
            <a:ext uri="{FF2B5EF4-FFF2-40B4-BE49-F238E27FC236}">
              <a16:creationId xmlns:a16="http://schemas.microsoft.com/office/drawing/2014/main" id="{CD9670E1-6B55-48BA-9661-F9D661291D1A}"/>
            </a:ext>
          </a:extLst>
        </xdr:cNvPr>
        <xdr:cNvSpPr txBox="1"/>
      </xdr:nvSpPr>
      <xdr:spPr>
        <a:xfrm>
          <a:off x="17776267" y="1076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34470</xdr:rowOff>
    </xdr:from>
    <xdr:ext cx="469744" cy="259045"/>
    <xdr:sp macro="" textlink="">
      <xdr:nvSpPr>
        <xdr:cNvPr id="422" name="n_3mainValue【学校施設】&#10;一人当たり面積">
          <a:extLst>
            <a:ext uri="{FF2B5EF4-FFF2-40B4-BE49-F238E27FC236}">
              <a16:creationId xmlns:a16="http://schemas.microsoft.com/office/drawing/2014/main" id="{E044C1F3-8468-4871-9242-1D9A79D59624}"/>
            </a:ext>
          </a:extLst>
        </xdr:cNvPr>
        <xdr:cNvSpPr txBox="1"/>
      </xdr:nvSpPr>
      <xdr:spPr>
        <a:xfrm>
          <a:off x="17001567" y="1076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34516</xdr:rowOff>
    </xdr:from>
    <xdr:ext cx="469744" cy="259045"/>
    <xdr:sp macro="" textlink="">
      <xdr:nvSpPr>
        <xdr:cNvPr id="423" name="n_4mainValue【学校施設】&#10;一人当たり面積">
          <a:extLst>
            <a:ext uri="{FF2B5EF4-FFF2-40B4-BE49-F238E27FC236}">
              <a16:creationId xmlns:a16="http://schemas.microsoft.com/office/drawing/2014/main" id="{051D135E-1E99-4B0C-940E-846F91CA0D4D}"/>
            </a:ext>
          </a:extLst>
        </xdr:cNvPr>
        <xdr:cNvSpPr txBox="1"/>
      </xdr:nvSpPr>
      <xdr:spPr>
        <a:xfrm>
          <a:off x="16226867" y="1076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88074B09-F4E2-4C4A-917B-88655A7A8A6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E7632285-2D58-493A-B51B-3342404CBE2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A5B184CA-F209-4FE9-961F-19DAD3B78CF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A4C9480F-16CD-4769-AA07-CEF225641B0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EED01192-D933-418E-87EF-9A4548ADCFE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0F7F7B9A-2958-42CF-B284-F9C17B797EB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FA8E57F1-D52B-441E-B28B-A8C9F53696A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97DFAC19-85C3-4519-8DFA-E92F1363D033}"/>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32" name="正方形/長方形 431">
          <a:extLst>
            <a:ext uri="{FF2B5EF4-FFF2-40B4-BE49-F238E27FC236}">
              <a16:creationId xmlns:a16="http://schemas.microsoft.com/office/drawing/2014/main" id="{23A1A5CE-2724-4F60-8EFC-97E4EC91572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3" name="正方形/長方形 432">
          <a:extLst>
            <a:ext uri="{FF2B5EF4-FFF2-40B4-BE49-F238E27FC236}">
              <a16:creationId xmlns:a16="http://schemas.microsoft.com/office/drawing/2014/main" id="{33EE6053-A362-4219-834C-3EFE2E7AE06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4" name="正方形/長方形 433">
          <a:extLst>
            <a:ext uri="{FF2B5EF4-FFF2-40B4-BE49-F238E27FC236}">
              <a16:creationId xmlns:a16="http://schemas.microsoft.com/office/drawing/2014/main" id="{29BFA9DD-A60A-4822-B8EF-E2C675969E3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5" name="正方形/長方形 434">
          <a:extLst>
            <a:ext uri="{FF2B5EF4-FFF2-40B4-BE49-F238E27FC236}">
              <a16:creationId xmlns:a16="http://schemas.microsoft.com/office/drawing/2014/main" id="{ADE239CC-44E6-4A3B-9B2C-829DBE75033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6" name="正方形/長方形 435">
          <a:extLst>
            <a:ext uri="{FF2B5EF4-FFF2-40B4-BE49-F238E27FC236}">
              <a16:creationId xmlns:a16="http://schemas.microsoft.com/office/drawing/2014/main" id="{12826679-5A67-4A7B-BE43-72A107AD6C5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7" name="正方形/長方形 436">
          <a:extLst>
            <a:ext uri="{FF2B5EF4-FFF2-40B4-BE49-F238E27FC236}">
              <a16:creationId xmlns:a16="http://schemas.microsoft.com/office/drawing/2014/main" id="{84718DA4-BB82-4637-B3CB-D98F0EA2E51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8" name="正方形/長方形 437">
          <a:extLst>
            <a:ext uri="{FF2B5EF4-FFF2-40B4-BE49-F238E27FC236}">
              <a16:creationId xmlns:a16="http://schemas.microsoft.com/office/drawing/2014/main" id="{C3A75037-6915-47B0-B484-E57788933F9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9" name="正方形/長方形 438">
          <a:extLst>
            <a:ext uri="{FF2B5EF4-FFF2-40B4-BE49-F238E27FC236}">
              <a16:creationId xmlns:a16="http://schemas.microsoft.com/office/drawing/2014/main" id="{18E55576-2C07-489E-B92E-81A2F4D2DD48}"/>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0" name="正方形/長方形 439">
          <a:extLst>
            <a:ext uri="{FF2B5EF4-FFF2-40B4-BE49-F238E27FC236}">
              <a16:creationId xmlns:a16="http://schemas.microsoft.com/office/drawing/2014/main" id="{007BA672-E48B-4E74-B82E-393DFCBDA3D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1" name="正方形/長方形 440">
          <a:extLst>
            <a:ext uri="{FF2B5EF4-FFF2-40B4-BE49-F238E27FC236}">
              <a16:creationId xmlns:a16="http://schemas.microsoft.com/office/drawing/2014/main" id="{095E6C4A-F250-4C22-A0EA-5629C31F5F8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2" name="正方形/長方形 441">
          <a:extLst>
            <a:ext uri="{FF2B5EF4-FFF2-40B4-BE49-F238E27FC236}">
              <a16:creationId xmlns:a16="http://schemas.microsoft.com/office/drawing/2014/main" id="{4F76F5FD-E606-47B0-93BB-58E1C05946F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3" name="正方形/長方形 442">
          <a:extLst>
            <a:ext uri="{FF2B5EF4-FFF2-40B4-BE49-F238E27FC236}">
              <a16:creationId xmlns:a16="http://schemas.microsoft.com/office/drawing/2014/main" id="{F0E94FBB-AA9A-4FEC-B80A-B1B95E45255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4" name="正方形/長方形 443">
          <a:extLst>
            <a:ext uri="{FF2B5EF4-FFF2-40B4-BE49-F238E27FC236}">
              <a16:creationId xmlns:a16="http://schemas.microsoft.com/office/drawing/2014/main" id="{8A716EA0-93E4-4059-96AD-7918444BA6E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5" name="正方形/長方形 444">
          <a:extLst>
            <a:ext uri="{FF2B5EF4-FFF2-40B4-BE49-F238E27FC236}">
              <a16:creationId xmlns:a16="http://schemas.microsoft.com/office/drawing/2014/main" id="{BBF44028-37FE-44F4-BD12-30D9085E2AD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6" name="正方形/長方形 445">
          <a:extLst>
            <a:ext uri="{FF2B5EF4-FFF2-40B4-BE49-F238E27FC236}">
              <a16:creationId xmlns:a16="http://schemas.microsoft.com/office/drawing/2014/main" id="{A480C848-A6EE-4758-895B-4D469A7FB74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7" name="正方形/長方形 446">
          <a:extLst>
            <a:ext uri="{FF2B5EF4-FFF2-40B4-BE49-F238E27FC236}">
              <a16:creationId xmlns:a16="http://schemas.microsoft.com/office/drawing/2014/main" id="{442A3699-31DC-492B-AE0F-9097D1EB43CB}"/>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448" name="正方形/長方形 447">
          <a:extLst>
            <a:ext uri="{FF2B5EF4-FFF2-40B4-BE49-F238E27FC236}">
              <a16:creationId xmlns:a16="http://schemas.microsoft.com/office/drawing/2014/main" id="{29D2863D-A3B1-472E-AB2D-0981ABF7416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49" name="正方形/長方形 448">
          <a:extLst>
            <a:ext uri="{FF2B5EF4-FFF2-40B4-BE49-F238E27FC236}">
              <a16:creationId xmlns:a16="http://schemas.microsoft.com/office/drawing/2014/main" id="{F5B8619C-7C39-46B9-AA04-CE04AEFC7D7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50" name="正方形/長方形 449">
          <a:extLst>
            <a:ext uri="{FF2B5EF4-FFF2-40B4-BE49-F238E27FC236}">
              <a16:creationId xmlns:a16="http://schemas.microsoft.com/office/drawing/2014/main" id="{780C7D09-FA98-4D71-9028-DF0C5E1CDD6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51" name="正方形/長方形 450">
          <a:extLst>
            <a:ext uri="{FF2B5EF4-FFF2-40B4-BE49-F238E27FC236}">
              <a16:creationId xmlns:a16="http://schemas.microsoft.com/office/drawing/2014/main" id="{D0E28296-E8E8-44A5-9D36-4F82A351F84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52" name="正方形/長方形 451">
          <a:extLst>
            <a:ext uri="{FF2B5EF4-FFF2-40B4-BE49-F238E27FC236}">
              <a16:creationId xmlns:a16="http://schemas.microsoft.com/office/drawing/2014/main" id="{B151C3BB-ACE5-4139-BD5A-D4173DAE7D9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53" name="正方形/長方形 452">
          <a:extLst>
            <a:ext uri="{FF2B5EF4-FFF2-40B4-BE49-F238E27FC236}">
              <a16:creationId xmlns:a16="http://schemas.microsoft.com/office/drawing/2014/main" id="{706E5102-6CC9-4F69-9CD5-4193F58A3DE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54" name="正方形/長方形 453">
          <a:extLst>
            <a:ext uri="{FF2B5EF4-FFF2-40B4-BE49-F238E27FC236}">
              <a16:creationId xmlns:a16="http://schemas.microsoft.com/office/drawing/2014/main" id="{BE538A62-58B5-444D-93B6-62939AA7D07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55" name="正方形/長方形 454">
          <a:extLst>
            <a:ext uri="{FF2B5EF4-FFF2-40B4-BE49-F238E27FC236}">
              <a16:creationId xmlns:a16="http://schemas.microsoft.com/office/drawing/2014/main" id="{93C24071-615B-4EBA-9805-D06BBC455E0F}"/>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456" name="正方形/長方形 455">
          <a:extLst>
            <a:ext uri="{FF2B5EF4-FFF2-40B4-BE49-F238E27FC236}">
              <a16:creationId xmlns:a16="http://schemas.microsoft.com/office/drawing/2014/main" id="{79627CF0-69A0-4860-859A-B60DD8B0AA7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7" name="正方形/長方形 456">
          <a:extLst>
            <a:ext uri="{FF2B5EF4-FFF2-40B4-BE49-F238E27FC236}">
              <a16:creationId xmlns:a16="http://schemas.microsoft.com/office/drawing/2014/main" id="{5E8DE48C-75AB-49E7-8333-596105B0FAF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8" name="テキスト ボックス 457">
          <a:extLst>
            <a:ext uri="{FF2B5EF4-FFF2-40B4-BE49-F238E27FC236}">
              <a16:creationId xmlns:a16="http://schemas.microsoft.com/office/drawing/2014/main" id="{42FC24D9-00DA-416A-B3D2-C852E8F161C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類似団体と比較して有形固定資産減価償却率が高い施設は、幼稚園及び学校施設である。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幼稚園の資産に含まれている県指定文化財である日本赤十字社埼玉県支部旧社屋について大規模な修繕工事を行ったため、幼稚園の有形固定資産減価償却率は減少したが、令和４年度以降は幼稚園及び学校施設における大規模な修繕を実施してないため、依然として類似団体と比較して高い状態となっている。</a:t>
          </a:r>
        </a:p>
        <a:p>
          <a:r>
            <a:rPr kumimoji="1" lang="ja-JP" altLang="en-US" sz="1300">
              <a:latin typeface="ＭＳ Ｐゴシック" panose="020B0600070205080204" pitchFamily="50" charset="-128"/>
              <a:ea typeface="ＭＳ Ｐゴシック" panose="020B0600070205080204" pitchFamily="50" charset="-128"/>
            </a:rPr>
            <a:t>学校施設については町内に５校あるが、法定耐用年数が</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年のところ、</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校が築年数</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校が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年と耐用年数を超過しており、残り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校が</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年と耐用年数に近くなっている。なお、学校給食センターについては、法定耐用年数</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年に対し、築年数</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年と比較的新しくなっている。今後は、町の個別施設計画基づき、適切な維持管理等の対応を行っていく必要がある。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小中学校施設については、令和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年度に新校建設、令和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月開校予定。</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DC2898-BAF5-4143-816C-ACFDA5DEA70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892645-5895-4BE9-9499-4BC58BD0129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96C7337-7C36-4994-B34C-07C97A81726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06CB024-5BA4-4B7C-8ED5-6FC4E4C330C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埼玉県嵐山町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1F03EBC-B379-486A-91A0-0ECF4BC5C9A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EB3BA1-B886-4677-9C38-791268D883C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B470CA-9503-4FDD-A391-8A251833E11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CCC6D30-1CC7-4C98-BBA7-A588D616334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B33CAE1-E16D-491B-BFC1-581866E65FE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FC8481D-5ECA-4CC7-8D0B-5D12ABA30D8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17,328
16,588
29.92
8,252,155
7,766,158
470,782
4,853,086
5,418,671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63E750-03C1-4CE7-98B5-93289A709A4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875D7B-9399-433C-BC5A-3673FAA3AD5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F5C796-3C92-4868-B0A0-5DC8DFA9BE7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B1B497A-563B-4904-9E71-35E575BF942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08F7DCB-CFD2-4483-A7A9-13BA6CEE053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FF5A03B-9209-4E8F-ACF5-6BC070BD825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0C28F60-FD5C-409E-8BDB-AFCF52624A6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C3FD76-5F05-4E10-8527-CBE2CE47FEE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240674C-0322-4251-9C34-80C086F17A4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4A514B-1E67-4F5B-B98C-F97AFC737DD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AFAAAF-C14E-448C-B97F-A414033C06D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C17AD27-35A7-48CA-B75F-A2752D782AA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545E0FC-05B4-416B-B263-FA8E2255665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71DF60-DB68-47B8-8B36-6282E8C039B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131214-94FD-4EAA-8982-478D6F20F6C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D26E2C-BE50-4EBF-8FC9-57BAF7DCCCE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2D7596B-3969-467E-90BE-8C6810061F3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0187673-2F23-495A-8604-76D704998A9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F4DC838-DF70-4C62-8E21-4807A8105C3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28649F-5219-452B-BD19-4105CF3812B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AA7222D-6E4A-45C0-951E-551FF63767C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9BF410-59E7-4469-AFF8-1A7FA2700FB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BAD401-50D1-4E3B-A39D-B14F1C185C2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FBF81EF-77FB-495E-BD9C-45F71142E9E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907AEA-0CCB-49FC-8748-CE5409ECCEC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A82AF3-F71F-4263-90E0-A4458B86D79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7E3E9DF-5923-480E-89E1-4340BDABD88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8E6D8D7-3FDD-4288-9D16-441C3D2CA5B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677F89A-C3C2-4CDF-9975-92B71611A44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C329B40-4B24-43CE-81F0-03EE8C9F7FC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CED206-E83D-4F6E-8FB2-5D47D604E2C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E2E5602-54E7-4AE0-8893-32047CD55A3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BDB3A04-A048-4616-9941-3FA1E7731FD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2ACB578-7957-4522-86D2-782D9C84EDE2}"/>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36AF491-DFA2-4244-B55A-1A14EBC95297}"/>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9C7AB12-C94E-4A42-9A9E-FCA3658E1BFD}"/>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7229713-24A9-4F3E-88E5-1B96E1764D5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B37F012-DC6C-4BAC-84BD-763AB888F7F1}"/>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969DE5E-7960-4B66-82E8-9A0CBCAF53E3}"/>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7ABEB8A-4522-47EE-823E-F9308EB140E7}"/>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B4ED948-7803-44FF-9C2A-DD67CAEF5E06}"/>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FD3E245-A3C6-4671-AEE8-E34CB4A1B1B3}"/>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282EB61-2928-466E-88E9-A93453F9A98B}"/>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88355BF-292C-459C-9763-C481B9901DF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86D70FA-EE83-4575-89D4-69B1DE10415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0A248ED-AA65-428D-A3CB-FB80C64C491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B76A47F-D378-4A93-95D3-0D6371906880}"/>
            </a:ext>
          </a:extLst>
        </xdr:cNvPr>
        <xdr:cNvCxnSpPr/>
      </xdr:nvCxnSpPr>
      <xdr:spPr>
        <a:xfrm flipV="1">
          <a:off x="4086225" y="566710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EC4AE3F-FB1B-46D1-9120-822666F82E00}"/>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3622798-A9B1-487F-8539-DAF98CF63512}"/>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1F3AD1CC-A435-4BAC-B43D-BCE70D9D54DF}"/>
            </a:ext>
          </a:extLst>
        </xdr:cNvPr>
        <xdr:cNvSpPr txBox="1"/>
      </xdr:nvSpPr>
      <xdr:spPr>
        <a:xfrm>
          <a:off x="4124960" y="54461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854913AB-D6EE-4E45-AD53-2312BE86D69E}"/>
            </a:ext>
          </a:extLst>
        </xdr:cNvPr>
        <xdr:cNvCxnSpPr/>
      </xdr:nvCxnSpPr>
      <xdr:spPr>
        <a:xfrm>
          <a:off x="4020820" y="56671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848B6DAD-5927-4731-B608-AD8D5756E629}"/>
            </a:ext>
          </a:extLst>
        </xdr:cNvPr>
        <xdr:cNvSpPr txBox="1"/>
      </xdr:nvSpPr>
      <xdr:spPr>
        <a:xfrm>
          <a:off x="4124960" y="6371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1462462F-4629-45C0-93D3-DDCD774EEB2B}"/>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E3634CE9-95AD-43EA-B240-60B1DC1CBAA2}"/>
            </a:ext>
          </a:extLst>
        </xdr:cNvPr>
        <xdr:cNvSpPr/>
      </xdr:nvSpPr>
      <xdr:spPr>
        <a:xfrm>
          <a:off x="3312160" y="63636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AE2CA1A8-1716-4C25-B894-0BAFB8C95C76}"/>
            </a:ext>
          </a:extLst>
        </xdr:cNvPr>
        <xdr:cNvSpPr/>
      </xdr:nvSpPr>
      <xdr:spPr>
        <a:xfrm>
          <a:off x="2514600" y="63260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6E9171C6-8137-4EF7-B5D8-2614192BD39E}"/>
            </a:ext>
          </a:extLst>
        </xdr:cNvPr>
        <xdr:cNvSpPr/>
      </xdr:nvSpPr>
      <xdr:spPr>
        <a:xfrm>
          <a:off x="1739900" y="63097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619A119B-C0F6-4E7A-9C13-A9244CADBDF2}"/>
            </a:ext>
          </a:extLst>
        </xdr:cNvPr>
        <xdr:cNvSpPr/>
      </xdr:nvSpPr>
      <xdr:spPr>
        <a:xfrm>
          <a:off x="965200" y="63162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F17CF6-A3A4-4453-BDB4-D06FA3D1A51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3CC7EB1-6771-45D8-BA0D-CA1A04A708D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FDBB6AB-0DC4-48E5-971B-D3F859F0EDF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ADEE62B-9643-44F5-AA0F-1ECEECF75AC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75D5269-9CEB-49C5-905E-49CF61D4B08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134801</xdr:rowOff>
    </xdr:from>
    <xdr:to>
      <xdr:col>24</xdr:col>
      <xdr:colOff>114300</xdr:colOff>
      <xdr:row>38</xdr:row>
      <xdr:rowOff>64951</xdr:rowOff>
    </xdr:to>
    <xdr:sp macro="" textlink="">
      <xdr:nvSpPr>
        <xdr:cNvPr id="74" name="楕円 73">
          <a:extLst>
            <a:ext uri="{FF2B5EF4-FFF2-40B4-BE49-F238E27FC236}">
              <a16:creationId xmlns:a16="http://schemas.microsoft.com/office/drawing/2014/main" id="{ADD2904B-9844-4674-9299-D77079EEBC69}"/>
            </a:ext>
          </a:extLst>
        </xdr:cNvPr>
        <xdr:cNvSpPr/>
      </xdr:nvSpPr>
      <xdr:spPr>
        <a:xfrm>
          <a:off x="4036060" y="6337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157678</xdr:rowOff>
    </xdr:from>
    <xdr:ext cx="405111" cy="259045"/>
    <xdr:sp macro="" textlink="">
      <xdr:nvSpPr>
        <xdr:cNvPr id="75" name="【図書館】&#10;有形固定資産減価償却率該当値テキスト">
          <a:extLst>
            <a:ext uri="{FF2B5EF4-FFF2-40B4-BE49-F238E27FC236}">
              <a16:creationId xmlns:a16="http://schemas.microsoft.com/office/drawing/2014/main" id="{21D6A0A2-7932-4EAB-9C2D-D80DCE533E08}"/>
            </a:ext>
          </a:extLst>
        </xdr:cNvPr>
        <xdr:cNvSpPr txBox="1"/>
      </xdr:nvSpPr>
      <xdr:spPr>
        <a:xfrm>
          <a:off x="4124960" y="619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102144</xdr:rowOff>
    </xdr:from>
    <xdr:to>
      <xdr:col>20</xdr:col>
      <xdr:colOff>38100</xdr:colOff>
      <xdr:row>38</xdr:row>
      <xdr:rowOff>32294</xdr:rowOff>
    </xdr:to>
    <xdr:sp macro="" textlink="">
      <xdr:nvSpPr>
        <xdr:cNvPr id="76" name="楕円 75">
          <a:extLst>
            <a:ext uri="{FF2B5EF4-FFF2-40B4-BE49-F238E27FC236}">
              <a16:creationId xmlns:a16="http://schemas.microsoft.com/office/drawing/2014/main" id="{32EE8B67-1C96-4214-8E5B-1512DAD028E7}"/>
            </a:ext>
          </a:extLst>
        </xdr:cNvPr>
        <xdr:cNvSpPr/>
      </xdr:nvSpPr>
      <xdr:spPr>
        <a:xfrm>
          <a:off x="3312160" y="63048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152944</xdr:rowOff>
    </xdr:from>
    <xdr:to>
      <xdr:col>24</xdr:col>
      <xdr:colOff>63500</xdr:colOff>
      <xdr:row>38</xdr:row>
      <xdr:rowOff>14151</xdr:rowOff>
    </xdr:to>
    <xdr:cxnSp macro="">
      <xdr:nvCxnSpPr>
        <xdr:cNvPr id="77" name="直線コネクタ 76">
          <a:extLst>
            <a:ext uri="{FF2B5EF4-FFF2-40B4-BE49-F238E27FC236}">
              <a16:creationId xmlns:a16="http://schemas.microsoft.com/office/drawing/2014/main" id="{DB26AF67-BF8D-4B0A-8309-E655150ADAF7}"/>
            </a:ext>
          </a:extLst>
        </xdr:cNvPr>
        <xdr:cNvCxnSpPr/>
      </xdr:nvCxnSpPr>
      <xdr:spPr>
        <a:xfrm>
          <a:off x="3355340" y="6355624"/>
          <a:ext cx="7315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67854</xdr:rowOff>
    </xdr:from>
    <xdr:to>
      <xdr:col>15</xdr:col>
      <xdr:colOff>101600</xdr:colOff>
      <xdr:row>37</xdr:row>
      <xdr:rowOff>169455</xdr:rowOff>
    </xdr:to>
    <xdr:sp macro="" textlink="">
      <xdr:nvSpPr>
        <xdr:cNvPr id="78" name="楕円 77">
          <a:extLst>
            <a:ext uri="{FF2B5EF4-FFF2-40B4-BE49-F238E27FC236}">
              <a16:creationId xmlns:a16="http://schemas.microsoft.com/office/drawing/2014/main" id="{2A39294C-BAFD-4122-9A9F-FF9B06DA9ECA}"/>
            </a:ext>
          </a:extLst>
        </xdr:cNvPr>
        <xdr:cNvSpPr/>
      </xdr:nvSpPr>
      <xdr:spPr>
        <a:xfrm>
          <a:off x="2514600" y="62705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118654</xdr:rowOff>
    </xdr:from>
    <xdr:to>
      <xdr:col>19</xdr:col>
      <xdr:colOff>177800</xdr:colOff>
      <xdr:row>37</xdr:row>
      <xdr:rowOff>152944</xdr:rowOff>
    </xdr:to>
    <xdr:cxnSp macro="">
      <xdr:nvCxnSpPr>
        <xdr:cNvPr id="79" name="直線コネクタ 78">
          <a:extLst>
            <a:ext uri="{FF2B5EF4-FFF2-40B4-BE49-F238E27FC236}">
              <a16:creationId xmlns:a16="http://schemas.microsoft.com/office/drawing/2014/main" id="{63010E27-B01E-4209-BCE7-A4A991F279D4}"/>
            </a:ext>
          </a:extLst>
        </xdr:cNvPr>
        <xdr:cNvCxnSpPr/>
      </xdr:nvCxnSpPr>
      <xdr:spPr>
        <a:xfrm>
          <a:off x="2565400" y="6321334"/>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35197</xdr:rowOff>
    </xdr:from>
    <xdr:to>
      <xdr:col>10</xdr:col>
      <xdr:colOff>165100</xdr:colOff>
      <xdr:row>37</xdr:row>
      <xdr:rowOff>136797</xdr:rowOff>
    </xdr:to>
    <xdr:sp macro="" textlink="">
      <xdr:nvSpPr>
        <xdr:cNvPr id="80" name="楕円 79">
          <a:extLst>
            <a:ext uri="{FF2B5EF4-FFF2-40B4-BE49-F238E27FC236}">
              <a16:creationId xmlns:a16="http://schemas.microsoft.com/office/drawing/2014/main" id="{DF810C2A-916A-4C75-AEA5-6F6627448DB9}"/>
            </a:ext>
          </a:extLst>
        </xdr:cNvPr>
        <xdr:cNvSpPr/>
      </xdr:nvSpPr>
      <xdr:spPr>
        <a:xfrm>
          <a:off x="1739900" y="623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85997</xdr:rowOff>
    </xdr:from>
    <xdr:to>
      <xdr:col>15</xdr:col>
      <xdr:colOff>50800</xdr:colOff>
      <xdr:row>37</xdr:row>
      <xdr:rowOff>118654</xdr:rowOff>
    </xdr:to>
    <xdr:cxnSp macro="">
      <xdr:nvCxnSpPr>
        <xdr:cNvPr id="81" name="直線コネクタ 80">
          <a:extLst>
            <a:ext uri="{FF2B5EF4-FFF2-40B4-BE49-F238E27FC236}">
              <a16:creationId xmlns:a16="http://schemas.microsoft.com/office/drawing/2014/main" id="{76ADDA18-271E-420C-B476-C25CC082E9C5}"/>
            </a:ext>
          </a:extLst>
        </xdr:cNvPr>
        <xdr:cNvCxnSpPr/>
      </xdr:nvCxnSpPr>
      <xdr:spPr>
        <a:xfrm>
          <a:off x="1790700" y="6288677"/>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907</xdr:rowOff>
    </xdr:from>
    <xdr:to>
      <xdr:col>6</xdr:col>
      <xdr:colOff>38100</xdr:colOff>
      <xdr:row>37</xdr:row>
      <xdr:rowOff>102507</xdr:rowOff>
    </xdr:to>
    <xdr:sp macro="" textlink="">
      <xdr:nvSpPr>
        <xdr:cNvPr id="82" name="楕円 81">
          <a:extLst>
            <a:ext uri="{FF2B5EF4-FFF2-40B4-BE49-F238E27FC236}">
              <a16:creationId xmlns:a16="http://schemas.microsoft.com/office/drawing/2014/main" id="{037B7838-021F-4ECF-9E00-0BB8E1895B7C}"/>
            </a:ext>
          </a:extLst>
        </xdr:cNvPr>
        <xdr:cNvSpPr/>
      </xdr:nvSpPr>
      <xdr:spPr>
        <a:xfrm>
          <a:off x="965200" y="62035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51707</xdr:rowOff>
    </xdr:from>
    <xdr:to>
      <xdr:col>10</xdr:col>
      <xdr:colOff>114300</xdr:colOff>
      <xdr:row>37</xdr:row>
      <xdr:rowOff>85997</xdr:rowOff>
    </xdr:to>
    <xdr:cxnSp macro="">
      <xdr:nvCxnSpPr>
        <xdr:cNvPr id="83" name="直線コネクタ 82">
          <a:extLst>
            <a:ext uri="{FF2B5EF4-FFF2-40B4-BE49-F238E27FC236}">
              <a16:creationId xmlns:a16="http://schemas.microsoft.com/office/drawing/2014/main" id="{AEC8E6DA-AA13-4F33-85FD-3AE07E5DB918}"/>
            </a:ext>
          </a:extLst>
        </xdr:cNvPr>
        <xdr:cNvCxnSpPr/>
      </xdr:nvCxnSpPr>
      <xdr:spPr>
        <a:xfrm>
          <a:off x="1008380" y="6254387"/>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56B192EB-F6BF-4626-8D54-31704A7655A2}"/>
            </a:ext>
          </a:extLst>
        </xdr:cNvPr>
        <xdr:cNvSpPr txBox="1"/>
      </xdr:nvSpPr>
      <xdr:spPr>
        <a:xfrm>
          <a:off x="3170564" y="645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4FC3C146-8A9D-4D84-A4A4-EBB6BBE51E7A}"/>
            </a:ext>
          </a:extLst>
        </xdr:cNvPr>
        <xdr:cNvSpPr txBox="1"/>
      </xdr:nvSpPr>
      <xdr:spPr>
        <a:xfrm>
          <a:off x="2385704" y="641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42611ED4-AFF5-43CC-8919-011E98A72F58}"/>
            </a:ext>
          </a:extLst>
        </xdr:cNvPr>
        <xdr:cNvSpPr txBox="1"/>
      </xdr:nvSpPr>
      <xdr:spPr>
        <a:xfrm>
          <a:off x="1611004" y="639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0CF635EA-9A00-4669-8A5A-6226B66C9235}"/>
            </a:ext>
          </a:extLst>
        </xdr:cNvPr>
        <xdr:cNvSpPr txBox="1"/>
      </xdr:nvSpPr>
      <xdr:spPr>
        <a:xfrm>
          <a:off x="836304" y="640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48821</xdr:rowOff>
    </xdr:from>
    <xdr:ext cx="405111" cy="259045"/>
    <xdr:sp macro="" textlink="">
      <xdr:nvSpPr>
        <xdr:cNvPr id="88" name="n_1mainValue【図書館】&#10;有形固定資産減価償却率">
          <a:extLst>
            <a:ext uri="{FF2B5EF4-FFF2-40B4-BE49-F238E27FC236}">
              <a16:creationId xmlns:a16="http://schemas.microsoft.com/office/drawing/2014/main" id="{C1B18608-46FF-4B3F-A11C-E98125B61E38}"/>
            </a:ext>
          </a:extLst>
        </xdr:cNvPr>
        <xdr:cNvSpPr txBox="1"/>
      </xdr:nvSpPr>
      <xdr:spPr>
        <a:xfrm>
          <a:off x="3170564" y="608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14531</xdr:rowOff>
    </xdr:from>
    <xdr:ext cx="405111" cy="259045"/>
    <xdr:sp macro="" textlink="">
      <xdr:nvSpPr>
        <xdr:cNvPr id="89" name="n_2mainValue【図書館】&#10;有形固定資産減価償却率">
          <a:extLst>
            <a:ext uri="{FF2B5EF4-FFF2-40B4-BE49-F238E27FC236}">
              <a16:creationId xmlns:a16="http://schemas.microsoft.com/office/drawing/2014/main" id="{31E35823-92B5-4B9B-8A4E-9E2D52DC0329}"/>
            </a:ext>
          </a:extLst>
        </xdr:cNvPr>
        <xdr:cNvSpPr txBox="1"/>
      </xdr:nvSpPr>
      <xdr:spPr>
        <a:xfrm>
          <a:off x="2385704" y="604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153324</xdr:rowOff>
    </xdr:from>
    <xdr:ext cx="405111" cy="259045"/>
    <xdr:sp macro="" textlink="">
      <xdr:nvSpPr>
        <xdr:cNvPr id="90" name="n_3mainValue【図書館】&#10;有形固定資産減価償却率">
          <a:extLst>
            <a:ext uri="{FF2B5EF4-FFF2-40B4-BE49-F238E27FC236}">
              <a16:creationId xmlns:a16="http://schemas.microsoft.com/office/drawing/2014/main" id="{2A73987A-2A02-4E43-86A9-0DBA1A6FDA09}"/>
            </a:ext>
          </a:extLst>
        </xdr:cNvPr>
        <xdr:cNvSpPr txBox="1"/>
      </xdr:nvSpPr>
      <xdr:spPr>
        <a:xfrm>
          <a:off x="1611004" y="602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119034</xdr:rowOff>
    </xdr:from>
    <xdr:ext cx="405111" cy="259045"/>
    <xdr:sp macro="" textlink="">
      <xdr:nvSpPr>
        <xdr:cNvPr id="91" name="n_4mainValue【図書館】&#10;有形固定資産減価償却率">
          <a:extLst>
            <a:ext uri="{FF2B5EF4-FFF2-40B4-BE49-F238E27FC236}">
              <a16:creationId xmlns:a16="http://schemas.microsoft.com/office/drawing/2014/main" id="{E70A7162-6E4B-43E4-8D82-05937E5017CC}"/>
            </a:ext>
          </a:extLst>
        </xdr:cNvPr>
        <xdr:cNvSpPr txBox="1"/>
      </xdr:nvSpPr>
      <xdr:spPr>
        <a:xfrm>
          <a:off x="836304" y="598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B31EA87-F7C0-47F4-AC1C-F2E35DF67EF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1E6D779-5E7E-4747-8E8F-804CE5D129A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7B71528-32CA-4A5B-A817-A3BFAB0CB7B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AF9517E-AF04-41D6-BEED-0A71E7A1CE7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A646AE2-E293-49BD-89FB-DEF6AF4E801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4E29817-3ABD-4EC1-BFF5-2C993221657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915C72A-305E-42D5-868C-B1947E485F0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57C5262-E0DC-4177-AC1E-E7EFAB8B53C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4587B2D-24D9-4F20-AFEB-87FD714E34C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C695F97-E16D-4E31-AB62-EBBC654F23D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E67C029-7E83-441E-B2E4-82ABA70CDECB}"/>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169536A-77BA-4631-B731-B7FA03E700F1}"/>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B6A6A54-0D3A-434C-8D6B-4F07BFAD727C}"/>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D2844AC6-C6A4-4B1A-A3F2-1F447A1FAEEB}"/>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D8AEE0E-DC4A-4D07-B1D6-8CD3DC50C02D}"/>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3B4CE65B-0E0D-413F-AFEF-76D30EB7A737}"/>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A5CF853-2375-47A4-BFF7-BF6136B475CF}"/>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B52BC93F-F5F2-4A6B-AEB3-2AC4D4906D3D}"/>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90A641A-06F6-409D-8C46-08B4B7CF84C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FA713D7-5166-46DF-9B53-C060886B8D9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1CB30B4-4152-41A5-AE0D-3A07B692C3C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542BBC28-2688-434C-B4AF-E437DD178489}"/>
            </a:ext>
          </a:extLst>
        </xdr:cNvPr>
        <xdr:cNvCxnSpPr/>
      </xdr:nvCxnSpPr>
      <xdr:spPr>
        <a:xfrm flipV="1">
          <a:off x="9219565" y="591845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81791C93-CCAC-4A4E-993A-3311BE2105DD}"/>
            </a:ext>
          </a:extLst>
        </xdr:cNvPr>
        <xdr:cNvSpPr txBox="1"/>
      </xdr:nvSpPr>
      <xdr:spPr>
        <a:xfrm>
          <a:off x="9258300"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E2120A4E-ECCC-4BB2-B83A-8A32A34DC017}"/>
            </a:ext>
          </a:extLst>
        </xdr:cNvPr>
        <xdr:cNvCxnSpPr/>
      </xdr:nvCxnSpPr>
      <xdr:spPr>
        <a:xfrm>
          <a:off x="915416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C185F818-8C70-43F6-9562-62144379E461}"/>
            </a:ext>
          </a:extLst>
        </xdr:cNvPr>
        <xdr:cNvSpPr txBox="1"/>
      </xdr:nvSpPr>
      <xdr:spPr>
        <a:xfrm>
          <a:off x="9258300" y="570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58BB1221-9AE8-42D4-B650-6FB860681A0B}"/>
            </a:ext>
          </a:extLst>
        </xdr:cNvPr>
        <xdr:cNvCxnSpPr/>
      </xdr:nvCxnSpPr>
      <xdr:spPr>
        <a:xfrm>
          <a:off x="9154160" y="5918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7DF126D5-A9F5-4634-B8A7-A86F6686ECBD}"/>
            </a:ext>
          </a:extLst>
        </xdr:cNvPr>
        <xdr:cNvSpPr txBox="1"/>
      </xdr:nvSpPr>
      <xdr:spPr>
        <a:xfrm>
          <a:off x="9258300" y="66080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E7228397-359A-426A-92CC-09ABDD6AE4C3}"/>
            </a:ext>
          </a:extLst>
        </xdr:cNvPr>
        <xdr:cNvSpPr/>
      </xdr:nvSpPr>
      <xdr:spPr>
        <a:xfrm>
          <a:off x="9192260" y="66296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566A7AAD-7836-45BF-AF18-770B661A330A}"/>
            </a:ext>
          </a:extLst>
        </xdr:cNvPr>
        <xdr:cNvSpPr/>
      </xdr:nvSpPr>
      <xdr:spPr>
        <a:xfrm>
          <a:off x="8445500" y="663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E3B05354-AA06-42CB-AEEA-FFE583D8CAB1}"/>
            </a:ext>
          </a:extLst>
        </xdr:cNvPr>
        <xdr:cNvSpPr/>
      </xdr:nvSpPr>
      <xdr:spPr>
        <a:xfrm>
          <a:off x="767080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D425D8EB-4313-4BB3-9249-EA6BCDA3C3CE}"/>
            </a:ext>
          </a:extLst>
        </xdr:cNvPr>
        <xdr:cNvSpPr/>
      </xdr:nvSpPr>
      <xdr:spPr>
        <a:xfrm>
          <a:off x="6873240" y="6625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9DC0A79A-D619-44CF-B06C-C7766B333C50}"/>
            </a:ext>
          </a:extLst>
        </xdr:cNvPr>
        <xdr:cNvSpPr/>
      </xdr:nvSpPr>
      <xdr:spPr>
        <a:xfrm>
          <a:off x="6098540" y="66159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E00DE18-07FB-4D6A-89F6-E75AE20C698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D1274BC-4571-41C0-A147-778922CCA0A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F830A22-051B-44F4-99B0-46C174109CC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122B23F-F66D-4F50-99E1-099DF708439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EC78393-43A2-4630-808E-142441FAFC2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29" name="楕円 128">
          <a:extLst>
            <a:ext uri="{FF2B5EF4-FFF2-40B4-BE49-F238E27FC236}">
              <a16:creationId xmlns:a16="http://schemas.microsoft.com/office/drawing/2014/main" id="{379EC172-AC10-472D-A859-D774E4F14043}"/>
            </a:ext>
          </a:extLst>
        </xdr:cNvPr>
        <xdr:cNvSpPr/>
      </xdr:nvSpPr>
      <xdr:spPr>
        <a:xfrm>
          <a:off x="9192260" y="64505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103141</xdr:rowOff>
    </xdr:from>
    <xdr:ext cx="469744" cy="259045"/>
    <xdr:sp macro="" textlink="">
      <xdr:nvSpPr>
        <xdr:cNvPr id="130" name="【図書館】&#10;一人当たり面積該当値テキスト">
          <a:extLst>
            <a:ext uri="{FF2B5EF4-FFF2-40B4-BE49-F238E27FC236}">
              <a16:creationId xmlns:a16="http://schemas.microsoft.com/office/drawing/2014/main" id="{96C4C761-626D-4F69-BA07-D9722B719314}"/>
            </a:ext>
          </a:extLst>
        </xdr:cNvPr>
        <xdr:cNvSpPr txBox="1"/>
      </xdr:nvSpPr>
      <xdr:spPr>
        <a:xfrm>
          <a:off x="9258300" y="630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84836</xdr:rowOff>
    </xdr:from>
    <xdr:to>
      <xdr:col>50</xdr:col>
      <xdr:colOff>165100</xdr:colOff>
      <xdr:row>39</xdr:row>
      <xdr:rowOff>14986</xdr:rowOff>
    </xdr:to>
    <xdr:sp macro="" textlink="">
      <xdr:nvSpPr>
        <xdr:cNvPr id="131" name="楕円 130">
          <a:extLst>
            <a:ext uri="{FF2B5EF4-FFF2-40B4-BE49-F238E27FC236}">
              <a16:creationId xmlns:a16="http://schemas.microsoft.com/office/drawing/2014/main" id="{85D7798C-FE7E-4015-B949-3A26A8FF3948}"/>
            </a:ext>
          </a:extLst>
        </xdr:cNvPr>
        <xdr:cNvSpPr/>
      </xdr:nvSpPr>
      <xdr:spPr>
        <a:xfrm>
          <a:off x="8445500" y="6455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131064</xdr:rowOff>
    </xdr:from>
    <xdr:to>
      <xdr:col>55</xdr:col>
      <xdr:colOff>0</xdr:colOff>
      <xdr:row>38</xdr:row>
      <xdr:rowOff>135636</xdr:rowOff>
    </xdr:to>
    <xdr:cxnSp macro="">
      <xdr:nvCxnSpPr>
        <xdr:cNvPr id="132" name="直線コネクタ 131">
          <a:extLst>
            <a:ext uri="{FF2B5EF4-FFF2-40B4-BE49-F238E27FC236}">
              <a16:creationId xmlns:a16="http://schemas.microsoft.com/office/drawing/2014/main" id="{10B0E2A6-2345-4D5C-9D16-78703B3B52BD}"/>
            </a:ext>
          </a:extLst>
        </xdr:cNvPr>
        <xdr:cNvCxnSpPr/>
      </xdr:nvCxnSpPr>
      <xdr:spPr>
        <a:xfrm flipV="1">
          <a:off x="8496300" y="6501384"/>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84836</xdr:rowOff>
    </xdr:from>
    <xdr:to>
      <xdr:col>46</xdr:col>
      <xdr:colOff>38100</xdr:colOff>
      <xdr:row>39</xdr:row>
      <xdr:rowOff>14986</xdr:rowOff>
    </xdr:to>
    <xdr:sp macro="" textlink="">
      <xdr:nvSpPr>
        <xdr:cNvPr id="133" name="楕円 132">
          <a:extLst>
            <a:ext uri="{FF2B5EF4-FFF2-40B4-BE49-F238E27FC236}">
              <a16:creationId xmlns:a16="http://schemas.microsoft.com/office/drawing/2014/main" id="{1A517450-F16D-4DD9-992A-0943BA2F99A6}"/>
            </a:ext>
          </a:extLst>
        </xdr:cNvPr>
        <xdr:cNvSpPr/>
      </xdr:nvSpPr>
      <xdr:spPr>
        <a:xfrm>
          <a:off x="7670800" y="6455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135636</xdr:rowOff>
    </xdr:from>
    <xdr:to>
      <xdr:col>50</xdr:col>
      <xdr:colOff>114300</xdr:colOff>
      <xdr:row>38</xdr:row>
      <xdr:rowOff>135636</xdr:rowOff>
    </xdr:to>
    <xdr:cxnSp macro="">
      <xdr:nvCxnSpPr>
        <xdr:cNvPr id="134" name="直線コネクタ 133">
          <a:extLst>
            <a:ext uri="{FF2B5EF4-FFF2-40B4-BE49-F238E27FC236}">
              <a16:creationId xmlns:a16="http://schemas.microsoft.com/office/drawing/2014/main" id="{FAC56331-E516-4167-8921-29BAC1B81F9B}"/>
            </a:ext>
          </a:extLst>
        </xdr:cNvPr>
        <xdr:cNvCxnSpPr/>
      </xdr:nvCxnSpPr>
      <xdr:spPr>
        <a:xfrm>
          <a:off x="7713980" y="650595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89408</xdr:rowOff>
    </xdr:from>
    <xdr:to>
      <xdr:col>41</xdr:col>
      <xdr:colOff>101600</xdr:colOff>
      <xdr:row>39</xdr:row>
      <xdr:rowOff>19558</xdr:rowOff>
    </xdr:to>
    <xdr:sp macro="" textlink="">
      <xdr:nvSpPr>
        <xdr:cNvPr id="135" name="楕円 134">
          <a:extLst>
            <a:ext uri="{FF2B5EF4-FFF2-40B4-BE49-F238E27FC236}">
              <a16:creationId xmlns:a16="http://schemas.microsoft.com/office/drawing/2014/main" id="{7D76A9AF-6DE5-43E1-AFEB-F0A06D79449F}"/>
            </a:ext>
          </a:extLst>
        </xdr:cNvPr>
        <xdr:cNvSpPr/>
      </xdr:nvSpPr>
      <xdr:spPr>
        <a:xfrm>
          <a:off x="6873240" y="6459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135636</xdr:rowOff>
    </xdr:from>
    <xdr:to>
      <xdr:col>45</xdr:col>
      <xdr:colOff>177800</xdr:colOff>
      <xdr:row>38</xdr:row>
      <xdr:rowOff>140208</xdr:rowOff>
    </xdr:to>
    <xdr:cxnSp macro="">
      <xdr:nvCxnSpPr>
        <xdr:cNvPr id="136" name="直線コネクタ 135">
          <a:extLst>
            <a:ext uri="{FF2B5EF4-FFF2-40B4-BE49-F238E27FC236}">
              <a16:creationId xmlns:a16="http://schemas.microsoft.com/office/drawing/2014/main" id="{FC896C78-0EB5-4F87-B7DB-1167A7AA72E7}"/>
            </a:ext>
          </a:extLst>
        </xdr:cNvPr>
        <xdr:cNvCxnSpPr/>
      </xdr:nvCxnSpPr>
      <xdr:spPr>
        <a:xfrm flipV="1">
          <a:off x="6924040" y="650595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89408</xdr:rowOff>
    </xdr:from>
    <xdr:to>
      <xdr:col>36</xdr:col>
      <xdr:colOff>165100</xdr:colOff>
      <xdr:row>39</xdr:row>
      <xdr:rowOff>19558</xdr:rowOff>
    </xdr:to>
    <xdr:sp macro="" textlink="">
      <xdr:nvSpPr>
        <xdr:cNvPr id="137" name="楕円 136">
          <a:extLst>
            <a:ext uri="{FF2B5EF4-FFF2-40B4-BE49-F238E27FC236}">
              <a16:creationId xmlns:a16="http://schemas.microsoft.com/office/drawing/2014/main" id="{894F491C-7DCC-4529-9C62-16B18888FB56}"/>
            </a:ext>
          </a:extLst>
        </xdr:cNvPr>
        <xdr:cNvSpPr/>
      </xdr:nvSpPr>
      <xdr:spPr>
        <a:xfrm>
          <a:off x="6098540" y="6459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140208</xdr:rowOff>
    </xdr:from>
    <xdr:to>
      <xdr:col>41</xdr:col>
      <xdr:colOff>50800</xdr:colOff>
      <xdr:row>38</xdr:row>
      <xdr:rowOff>140208</xdr:rowOff>
    </xdr:to>
    <xdr:cxnSp macro="">
      <xdr:nvCxnSpPr>
        <xdr:cNvPr id="138" name="直線コネクタ 137">
          <a:extLst>
            <a:ext uri="{FF2B5EF4-FFF2-40B4-BE49-F238E27FC236}">
              <a16:creationId xmlns:a16="http://schemas.microsoft.com/office/drawing/2014/main" id="{378C799E-B9F7-4003-A729-A14507B35ED5}"/>
            </a:ext>
          </a:extLst>
        </xdr:cNvPr>
        <xdr:cNvCxnSpPr/>
      </xdr:nvCxnSpPr>
      <xdr:spPr>
        <a:xfrm>
          <a:off x="6149340" y="651052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a:extLst>
            <a:ext uri="{FF2B5EF4-FFF2-40B4-BE49-F238E27FC236}">
              <a16:creationId xmlns:a16="http://schemas.microsoft.com/office/drawing/2014/main" id="{835B9B54-735C-4BF6-B9D2-01BE1E69D1A2}"/>
            </a:ext>
          </a:extLst>
        </xdr:cNvPr>
        <xdr:cNvSpPr txBox="1"/>
      </xdr:nvSpPr>
      <xdr:spPr>
        <a:xfrm>
          <a:off x="8271587" y="67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a:extLst>
            <a:ext uri="{FF2B5EF4-FFF2-40B4-BE49-F238E27FC236}">
              <a16:creationId xmlns:a16="http://schemas.microsoft.com/office/drawing/2014/main" id="{4FC572B9-F894-4368-91C2-609AB963D749}"/>
            </a:ext>
          </a:extLst>
        </xdr:cNvPr>
        <xdr:cNvSpPr txBox="1"/>
      </xdr:nvSpPr>
      <xdr:spPr>
        <a:xfrm>
          <a:off x="750958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a:extLst>
            <a:ext uri="{FF2B5EF4-FFF2-40B4-BE49-F238E27FC236}">
              <a16:creationId xmlns:a16="http://schemas.microsoft.com/office/drawing/2014/main" id="{2EE7ED84-0CBE-475D-8227-FC297CB06302}"/>
            </a:ext>
          </a:extLst>
        </xdr:cNvPr>
        <xdr:cNvSpPr txBox="1"/>
      </xdr:nvSpPr>
      <xdr:spPr>
        <a:xfrm>
          <a:off x="6712027" y="671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170705</xdr:rowOff>
    </xdr:from>
    <xdr:ext cx="469744" cy="259045"/>
    <xdr:sp macro="" textlink="">
      <xdr:nvSpPr>
        <xdr:cNvPr id="142" name="n_4aveValue【図書館】&#10;一人当たり面積">
          <a:extLst>
            <a:ext uri="{FF2B5EF4-FFF2-40B4-BE49-F238E27FC236}">
              <a16:creationId xmlns:a16="http://schemas.microsoft.com/office/drawing/2014/main" id="{5D089292-3E78-4F65-8219-608FD7C4560C}"/>
            </a:ext>
          </a:extLst>
        </xdr:cNvPr>
        <xdr:cNvSpPr txBox="1"/>
      </xdr:nvSpPr>
      <xdr:spPr>
        <a:xfrm>
          <a:off x="5937327" y="670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31513</xdr:rowOff>
    </xdr:from>
    <xdr:ext cx="469744" cy="259045"/>
    <xdr:sp macro="" textlink="">
      <xdr:nvSpPr>
        <xdr:cNvPr id="143" name="n_1mainValue【図書館】&#10;一人当たり面積">
          <a:extLst>
            <a:ext uri="{FF2B5EF4-FFF2-40B4-BE49-F238E27FC236}">
              <a16:creationId xmlns:a16="http://schemas.microsoft.com/office/drawing/2014/main" id="{C45E73BD-E43E-48B3-A73A-59319B6A0655}"/>
            </a:ext>
          </a:extLst>
        </xdr:cNvPr>
        <xdr:cNvSpPr txBox="1"/>
      </xdr:nvSpPr>
      <xdr:spPr>
        <a:xfrm>
          <a:off x="827158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31513</xdr:rowOff>
    </xdr:from>
    <xdr:ext cx="469744" cy="259045"/>
    <xdr:sp macro="" textlink="">
      <xdr:nvSpPr>
        <xdr:cNvPr id="144" name="n_2mainValue【図書館】&#10;一人当たり面積">
          <a:extLst>
            <a:ext uri="{FF2B5EF4-FFF2-40B4-BE49-F238E27FC236}">
              <a16:creationId xmlns:a16="http://schemas.microsoft.com/office/drawing/2014/main" id="{7E112AAC-CEFA-42C6-AFDE-A4965062D511}"/>
            </a:ext>
          </a:extLst>
        </xdr:cNvPr>
        <xdr:cNvSpPr txBox="1"/>
      </xdr:nvSpPr>
      <xdr:spPr>
        <a:xfrm>
          <a:off x="750958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36085</xdr:rowOff>
    </xdr:from>
    <xdr:ext cx="469744" cy="259045"/>
    <xdr:sp macro="" textlink="">
      <xdr:nvSpPr>
        <xdr:cNvPr id="145" name="n_3mainValue【図書館】&#10;一人当たり面積">
          <a:extLst>
            <a:ext uri="{FF2B5EF4-FFF2-40B4-BE49-F238E27FC236}">
              <a16:creationId xmlns:a16="http://schemas.microsoft.com/office/drawing/2014/main" id="{3837F202-6C8C-4088-BEA3-937E8603FA8E}"/>
            </a:ext>
          </a:extLst>
        </xdr:cNvPr>
        <xdr:cNvSpPr txBox="1"/>
      </xdr:nvSpPr>
      <xdr:spPr>
        <a:xfrm>
          <a:off x="6712027" y="623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36085</xdr:rowOff>
    </xdr:from>
    <xdr:ext cx="469744" cy="259045"/>
    <xdr:sp macro="" textlink="">
      <xdr:nvSpPr>
        <xdr:cNvPr id="146" name="n_4mainValue【図書館】&#10;一人当たり面積">
          <a:extLst>
            <a:ext uri="{FF2B5EF4-FFF2-40B4-BE49-F238E27FC236}">
              <a16:creationId xmlns:a16="http://schemas.microsoft.com/office/drawing/2014/main" id="{F61B8A1A-2A9D-4EDE-A5A4-AF08DE93B244}"/>
            </a:ext>
          </a:extLst>
        </xdr:cNvPr>
        <xdr:cNvSpPr txBox="1"/>
      </xdr:nvSpPr>
      <xdr:spPr>
        <a:xfrm>
          <a:off x="5937327" y="623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35BB6A9-6AC4-4CC2-BFEB-059E635E24F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7FB1C9B-02BB-4F04-8959-1767ACDE2F5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1BD0655-5510-49BB-B458-97139A7B86B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91C1676-FB68-4F99-9638-310ECB94DC0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22908BD-9A06-469B-830C-008CAE6A041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66CEE25-8100-428B-971E-30CA5CA7624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90BC7BE-0D5E-4B8E-B259-3B4DC3CAA9C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9A54544-E849-47A8-9955-9E0512A91D05}"/>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D166FB72-142D-4ED2-9132-E740BBA609E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EAB7358E-0F51-47D6-BCC1-D88CA1F58CF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C4082E8C-D181-4922-8AA0-ECEC38CF634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A0541D5F-E36A-4C7A-AF8E-CA11B3887D1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AC28F859-81F1-4F57-8750-DDE99B23E5B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B3D69CB4-787E-4865-8D9C-C4F03CF4C69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EB4BA549-91E8-42C9-A735-8FE80567E66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3C12FF64-A35A-462B-8E18-0ADA7AC141AE}"/>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B1D1A0B4-0906-4CC9-96B0-1D17849589F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B217BE82-C2A0-43EB-95BF-6775F4D7F5A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133E8639-21DB-4D0A-BF78-AF045E25D62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F2F77D3E-9B34-4EEC-8DBD-A42A5FD04AA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0D0FB788-9480-46A1-8817-5409F48B6DF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BD1EC752-D322-4C12-AEED-1BB3525BE26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0BD4AB62-11EB-45FA-BB5E-C7A061FAE09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846A783D-EDA5-47D0-97F0-7B474B036E39}"/>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FF5053C1-8DBF-4648-BE23-E388249328D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25DCF6C0-6374-4087-BDB9-08F20B68A9D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5BA032DB-2806-44D4-8864-AB86BF54534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0CA671EB-F480-4B97-8A41-CF4D9650452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D819BE84-6639-4678-AF12-04C16EE7CD6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3B17336D-EE03-4FA0-803C-30C82C374C7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1E8E51AC-9510-41B9-B270-06A2061E872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E902C724-11FB-4D55-846F-670E82CA286C}"/>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AE15AAC2-644A-455B-9050-10B35EF257C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45069C0B-F826-40B1-BF51-39EAE2EA61F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7481BF60-9DA7-4620-A37A-F714E4BAEFC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0FB2190E-A449-49DA-89F9-EC384DB0F7A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080C4749-7A60-477D-8974-E7100681BBB2}"/>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B336A9FE-3098-4897-B6C5-1EBB1E1FBD5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FB674EE9-6C4C-4173-A23F-B41C69BF8B4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09BBF618-09C4-4FE1-8330-41D9203AB895}"/>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7" name="テキスト ボックス 186">
          <a:extLst>
            <a:ext uri="{FF2B5EF4-FFF2-40B4-BE49-F238E27FC236}">
              <a16:creationId xmlns:a16="http://schemas.microsoft.com/office/drawing/2014/main" id="{F5B67660-3F7A-480B-BB48-9C3630C9E6F1}"/>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8" name="直線コネクタ 187">
          <a:extLst>
            <a:ext uri="{FF2B5EF4-FFF2-40B4-BE49-F238E27FC236}">
              <a16:creationId xmlns:a16="http://schemas.microsoft.com/office/drawing/2014/main" id="{306DCE98-CC25-4AFC-92F3-2868A3BA5EF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9" name="テキスト ボックス 188">
          <a:extLst>
            <a:ext uri="{FF2B5EF4-FFF2-40B4-BE49-F238E27FC236}">
              <a16:creationId xmlns:a16="http://schemas.microsoft.com/office/drawing/2014/main" id="{A8A4E96F-7A61-4D99-A474-CD64CDFD0326}"/>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90" name="直線コネクタ 189">
          <a:extLst>
            <a:ext uri="{FF2B5EF4-FFF2-40B4-BE49-F238E27FC236}">
              <a16:creationId xmlns:a16="http://schemas.microsoft.com/office/drawing/2014/main" id="{2804E9DB-FA3E-4548-AAD7-65B2C1FCEFDC}"/>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1" name="テキスト ボックス 190">
          <a:extLst>
            <a:ext uri="{FF2B5EF4-FFF2-40B4-BE49-F238E27FC236}">
              <a16:creationId xmlns:a16="http://schemas.microsoft.com/office/drawing/2014/main" id="{583285B7-1FF1-47FC-856A-1E4C9976968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2" name="直線コネクタ 191">
          <a:extLst>
            <a:ext uri="{FF2B5EF4-FFF2-40B4-BE49-F238E27FC236}">
              <a16:creationId xmlns:a16="http://schemas.microsoft.com/office/drawing/2014/main" id="{55458427-CEE1-4430-8C49-410C705D48F5}"/>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3" name="テキスト ボックス 192">
          <a:extLst>
            <a:ext uri="{FF2B5EF4-FFF2-40B4-BE49-F238E27FC236}">
              <a16:creationId xmlns:a16="http://schemas.microsoft.com/office/drawing/2014/main" id="{B581968D-4D51-4055-91E0-91F435D0EFEA}"/>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4" name="直線コネクタ 193">
          <a:extLst>
            <a:ext uri="{FF2B5EF4-FFF2-40B4-BE49-F238E27FC236}">
              <a16:creationId xmlns:a16="http://schemas.microsoft.com/office/drawing/2014/main" id="{2DBA4278-271D-47C9-8F23-3199A56DAE2B}"/>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5" name="テキスト ボックス 194">
          <a:extLst>
            <a:ext uri="{FF2B5EF4-FFF2-40B4-BE49-F238E27FC236}">
              <a16:creationId xmlns:a16="http://schemas.microsoft.com/office/drawing/2014/main" id="{2BDFA33D-AA79-4FAF-8A1A-3697BCDB230A}"/>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6" name="直線コネクタ 195">
          <a:extLst>
            <a:ext uri="{FF2B5EF4-FFF2-40B4-BE49-F238E27FC236}">
              <a16:creationId xmlns:a16="http://schemas.microsoft.com/office/drawing/2014/main" id="{1F04DF20-6F6E-4674-9798-37AF3ADB7B19}"/>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7" name="テキスト ボックス 196">
          <a:extLst>
            <a:ext uri="{FF2B5EF4-FFF2-40B4-BE49-F238E27FC236}">
              <a16:creationId xmlns:a16="http://schemas.microsoft.com/office/drawing/2014/main" id="{097B9DBC-348D-4B62-89CD-B618A93750E2}"/>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8" name="直線コネクタ 197">
          <a:extLst>
            <a:ext uri="{FF2B5EF4-FFF2-40B4-BE49-F238E27FC236}">
              <a16:creationId xmlns:a16="http://schemas.microsoft.com/office/drawing/2014/main" id="{A2CBED38-94BB-40C5-AB98-0A6EF85D5EEE}"/>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9" name="テキスト ボックス 198">
          <a:extLst>
            <a:ext uri="{FF2B5EF4-FFF2-40B4-BE49-F238E27FC236}">
              <a16:creationId xmlns:a16="http://schemas.microsoft.com/office/drawing/2014/main" id="{B223153D-4754-44AA-BAEB-4ECFE6905CAC}"/>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0" name="直線コネクタ 199">
          <a:extLst>
            <a:ext uri="{FF2B5EF4-FFF2-40B4-BE49-F238E27FC236}">
              <a16:creationId xmlns:a16="http://schemas.microsoft.com/office/drawing/2014/main" id="{2A9ACDA9-CA71-4C19-9ACC-48C8583128E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1" name="テキスト ボックス 200">
          <a:extLst>
            <a:ext uri="{FF2B5EF4-FFF2-40B4-BE49-F238E27FC236}">
              <a16:creationId xmlns:a16="http://schemas.microsoft.com/office/drawing/2014/main" id="{ACD6DDF3-1500-4461-9A82-1E7107E6010C}"/>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2" name="【市民会館】&#10;有形固定資産減価償却率グラフ枠">
          <a:extLst>
            <a:ext uri="{FF2B5EF4-FFF2-40B4-BE49-F238E27FC236}">
              <a16:creationId xmlns:a16="http://schemas.microsoft.com/office/drawing/2014/main" id="{B5CC9394-0888-4053-9F4C-ADD4005527E6}"/>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203" name="直線コネクタ 202">
          <a:extLst>
            <a:ext uri="{FF2B5EF4-FFF2-40B4-BE49-F238E27FC236}">
              <a16:creationId xmlns:a16="http://schemas.microsoft.com/office/drawing/2014/main" id="{FAE06FD6-CDDC-4688-B617-12727D2DC24D}"/>
            </a:ext>
          </a:extLst>
        </xdr:cNvPr>
        <xdr:cNvCxnSpPr/>
      </xdr:nvCxnSpPr>
      <xdr:spPr>
        <a:xfrm flipV="1">
          <a:off x="4086225"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4" name="【市民会館】&#10;有形固定資産減価償却率最小値テキスト">
          <a:extLst>
            <a:ext uri="{FF2B5EF4-FFF2-40B4-BE49-F238E27FC236}">
              <a16:creationId xmlns:a16="http://schemas.microsoft.com/office/drawing/2014/main" id="{4BB169CB-C2E0-4492-A61C-68647CF4D955}"/>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5" name="直線コネクタ 204">
          <a:extLst>
            <a:ext uri="{FF2B5EF4-FFF2-40B4-BE49-F238E27FC236}">
              <a16:creationId xmlns:a16="http://schemas.microsoft.com/office/drawing/2014/main" id="{40054BE5-1D57-468B-8B25-F21B5D558B97}"/>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206" name="【市民会館】&#10;有形固定資産減価償却率最大値テキスト">
          <a:extLst>
            <a:ext uri="{FF2B5EF4-FFF2-40B4-BE49-F238E27FC236}">
              <a16:creationId xmlns:a16="http://schemas.microsoft.com/office/drawing/2014/main" id="{BA7AEB03-842D-46A2-BF9C-5A18C4A90CA7}"/>
            </a:ext>
          </a:extLst>
        </xdr:cNvPr>
        <xdr:cNvSpPr txBox="1"/>
      </xdr:nvSpPr>
      <xdr:spPr>
        <a:xfrm>
          <a:off x="412496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207" name="直線コネクタ 206">
          <a:extLst>
            <a:ext uri="{FF2B5EF4-FFF2-40B4-BE49-F238E27FC236}">
              <a16:creationId xmlns:a16="http://schemas.microsoft.com/office/drawing/2014/main" id="{505C9F0C-394A-4001-A4A9-BFBE3E092577}"/>
            </a:ext>
          </a:extLst>
        </xdr:cNvPr>
        <xdr:cNvCxnSpPr/>
      </xdr:nvCxnSpPr>
      <xdr:spPr>
        <a:xfrm>
          <a:off x="402082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208" name="【市民会館】&#10;有形固定資産減価償却率平均値テキスト">
          <a:extLst>
            <a:ext uri="{FF2B5EF4-FFF2-40B4-BE49-F238E27FC236}">
              <a16:creationId xmlns:a16="http://schemas.microsoft.com/office/drawing/2014/main" id="{7A3728B6-EB44-4977-9B57-A491DD0E3297}"/>
            </a:ext>
          </a:extLst>
        </xdr:cNvPr>
        <xdr:cNvSpPr txBox="1"/>
      </xdr:nvSpPr>
      <xdr:spPr>
        <a:xfrm>
          <a:off x="4124960" y="17341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209" name="フローチャート: 判断 208">
          <a:extLst>
            <a:ext uri="{FF2B5EF4-FFF2-40B4-BE49-F238E27FC236}">
              <a16:creationId xmlns:a16="http://schemas.microsoft.com/office/drawing/2014/main" id="{25D8792C-119C-4869-A74E-35C8D458EC6F}"/>
            </a:ext>
          </a:extLst>
        </xdr:cNvPr>
        <xdr:cNvSpPr/>
      </xdr:nvSpPr>
      <xdr:spPr>
        <a:xfrm>
          <a:off x="4036060" y="1736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210" name="フローチャート: 判断 209">
          <a:extLst>
            <a:ext uri="{FF2B5EF4-FFF2-40B4-BE49-F238E27FC236}">
              <a16:creationId xmlns:a16="http://schemas.microsoft.com/office/drawing/2014/main" id="{B6685DB2-53CD-49C5-92BA-F9427468671E}"/>
            </a:ext>
          </a:extLst>
        </xdr:cNvPr>
        <xdr:cNvSpPr/>
      </xdr:nvSpPr>
      <xdr:spPr>
        <a:xfrm>
          <a:off x="3312160" y="173589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211" name="フローチャート: 判断 210">
          <a:extLst>
            <a:ext uri="{FF2B5EF4-FFF2-40B4-BE49-F238E27FC236}">
              <a16:creationId xmlns:a16="http://schemas.microsoft.com/office/drawing/2014/main" id="{3C79A7D4-4536-4BA4-89B7-89DE48646BDD}"/>
            </a:ext>
          </a:extLst>
        </xdr:cNvPr>
        <xdr:cNvSpPr/>
      </xdr:nvSpPr>
      <xdr:spPr>
        <a:xfrm>
          <a:off x="251460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212" name="フローチャート: 判断 211">
          <a:extLst>
            <a:ext uri="{FF2B5EF4-FFF2-40B4-BE49-F238E27FC236}">
              <a16:creationId xmlns:a16="http://schemas.microsoft.com/office/drawing/2014/main" id="{44ABBC88-2697-43AB-8A4F-A6A2B29D5BB6}"/>
            </a:ext>
          </a:extLst>
        </xdr:cNvPr>
        <xdr:cNvSpPr/>
      </xdr:nvSpPr>
      <xdr:spPr>
        <a:xfrm>
          <a:off x="1739900" y="1725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213" name="フローチャート: 判断 212">
          <a:extLst>
            <a:ext uri="{FF2B5EF4-FFF2-40B4-BE49-F238E27FC236}">
              <a16:creationId xmlns:a16="http://schemas.microsoft.com/office/drawing/2014/main" id="{E1575AF0-03B0-4DA9-A86F-17FD3E6FAECB}"/>
            </a:ext>
          </a:extLst>
        </xdr:cNvPr>
        <xdr:cNvSpPr/>
      </xdr:nvSpPr>
      <xdr:spPr>
        <a:xfrm>
          <a:off x="965200" y="17381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080E7D0C-3CFB-4FA6-BEB0-D170E80EB1E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CCF55E80-4089-4446-B653-0652AE173B6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9E7A4BF7-9755-4FD3-95EB-731EF376879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7521D846-F3B4-47DB-B1AC-F3C448529A1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3DB278DD-D67D-4691-AFCA-7D2D5233A38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21589</xdr:rowOff>
    </xdr:from>
    <xdr:to>
      <xdr:col>24</xdr:col>
      <xdr:colOff>114300</xdr:colOff>
      <xdr:row>103</xdr:row>
      <xdr:rowOff>123189</xdr:rowOff>
    </xdr:to>
    <xdr:sp macro="" textlink="">
      <xdr:nvSpPr>
        <xdr:cNvPr id="219" name="楕円 218">
          <a:extLst>
            <a:ext uri="{FF2B5EF4-FFF2-40B4-BE49-F238E27FC236}">
              <a16:creationId xmlns:a16="http://schemas.microsoft.com/office/drawing/2014/main" id="{90FAC4EB-A07F-4B55-A71E-331AB0F01DAE}"/>
            </a:ext>
          </a:extLst>
        </xdr:cNvPr>
        <xdr:cNvSpPr/>
      </xdr:nvSpPr>
      <xdr:spPr>
        <a:xfrm>
          <a:off x="4036060" y="1728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44466</xdr:rowOff>
    </xdr:from>
    <xdr:ext cx="405111" cy="259045"/>
    <xdr:sp macro="" textlink="">
      <xdr:nvSpPr>
        <xdr:cNvPr id="220" name="【市民会館】&#10;有形固定資産減価償却率該当値テキスト">
          <a:extLst>
            <a:ext uri="{FF2B5EF4-FFF2-40B4-BE49-F238E27FC236}">
              <a16:creationId xmlns:a16="http://schemas.microsoft.com/office/drawing/2014/main" id="{427805A4-B8F7-4879-A026-BEFE07BE1356}"/>
            </a:ext>
          </a:extLst>
        </xdr:cNvPr>
        <xdr:cNvSpPr txBox="1"/>
      </xdr:nvSpPr>
      <xdr:spPr>
        <a:xfrm>
          <a:off x="4124960" y="17143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151130</xdr:rowOff>
    </xdr:from>
    <xdr:to>
      <xdr:col>20</xdr:col>
      <xdr:colOff>38100</xdr:colOff>
      <xdr:row>103</xdr:row>
      <xdr:rowOff>81280</xdr:rowOff>
    </xdr:to>
    <xdr:sp macro="" textlink="">
      <xdr:nvSpPr>
        <xdr:cNvPr id="221" name="楕円 220">
          <a:extLst>
            <a:ext uri="{FF2B5EF4-FFF2-40B4-BE49-F238E27FC236}">
              <a16:creationId xmlns:a16="http://schemas.microsoft.com/office/drawing/2014/main" id="{722906FF-EA75-44F7-A4B8-E1E4BE37E0CF}"/>
            </a:ext>
          </a:extLst>
        </xdr:cNvPr>
        <xdr:cNvSpPr/>
      </xdr:nvSpPr>
      <xdr:spPr>
        <a:xfrm>
          <a:off x="3312160" y="17250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30480</xdr:rowOff>
    </xdr:from>
    <xdr:to>
      <xdr:col>24</xdr:col>
      <xdr:colOff>63500</xdr:colOff>
      <xdr:row>103</xdr:row>
      <xdr:rowOff>72389</xdr:rowOff>
    </xdr:to>
    <xdr:cxnSp macro="">
      <xdr:nvCxnSpPr>
        <xdr:cNvPr id="222" name="直線コネクタ 221">
          <a:extLst>
            <a:ext uri="{FF2B5EF4-FFF2-40B4-BE49-F238E27FC236}">
              <a16:creationId xmlns:a16="http://schemas.microsoft.com/office/drawing/2014/main" id="{291E2A91-61F2-4B96-BE16-DFD1A1D36A35}"/>
            </a:ext>
          </a:extLst>
        </xdr:cNvPr>
        <xdr:cNvCxnSpPr/>
      </xdr:nvCxnSpPr>
      <xdr:spPr>
        <a:xfrm>
          <a:off x="3355340" y="17297400"/>
          <a:ext cx="7315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128270</xdr:rowOff>
    </xdr:from>
    <xdr:to>
      <xdr:col>15</xdr:col>
      <xdr:colOff>101600</xdr:colOff>
      <xdr:row>103</xdr:row>
      <xdr:rowOff>58420</xdr:rowOff>
    </xdr:to>
    <xdr:sp macro="" textlink="">
      <xdr:nvSpPr>
        <xdr:cNvPr id="223" name="楕円 222">
          <a:extLst>
            <a:ext uri="{FF2B5EF4-FFF2-40B4-BE49-F238E27FC236}">
              <a16:creationId xmlns:a16="http://schemas.microsoft.com/office/drawing/2014/main" id="{0705666F-8FEF-4F2A-A46C-8AFB9E4E36E3}"/>
            </a:ext>
          </a:extLst>
        </xdr:cNvPr>
        <xdr:cNvSpPr/>
      </xdr:nvSpPr>
      <xdr:spPr>
        <a:xfrm>
          <a:off x="2514600" y="17227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7620</xdr:rowOff>
    </xdr:from>
    <xdr:to>
      <xdr:col>19</xdr:col>
      <xdr:colOff>177800</xdr:colOff>
      <xdr:row>103</xdr:row>
      <xdr:rowOff>30480</xdr:rowOff>
    </xdr:to>
    <xdr:cxnSp macro="">
      <xdr:nvCxnSpPr>
        <xdr:cNvPr id="224" name="直線コネクタ 223">
          <a:extLst>
            <a:ext uri="{FF2B5EF4-FFF2-40B4-BE49-F238E27FC236}">
              <a16:creationId xmlns:a16="http://schemas.microsoft.com/office/drawing/2014/main" id="{F4B9AF50-DC62-40A4-A8A4-622C5C826130}"/>
            </a:ext>
          </a:extLst>
        </xdr:cNvPr>
        <xdr:cNvCxnSpPr/>
      </xdr:nvCxnSpPr>
      <xdr:spPr>
        <a:xfrm>
          <a:off x="2565400" y="1727454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86361</xdr:rowOff>
    </xdr:from>
    <xdr:to>
      <xdr:col>10</xdr:col>
      <xdr:colOff>165100</xdr:colOff>
      <xdr:row>103</xdr:row>
      <xdr:rowOff>16511</xdr:rowOff>
    </xdr:to>
    <xdr:sp macro="" textlink="">
      <xdr:nvSpPr>
        <xdr:cNvPr id="225" name="楕円 224">
          <a:extLst>
            <a:ext uri="{FF2B5EF4-FFF2-40B4-BE49-F238E27FC236}">
              <a16:creationId xmlns:a16="http://schemas.microsoft.com/office/drawing/2014/main" id="{D44CFC68-658C-4421-BA70-4B9907C0AC1D}"/>
            </a:ext>
          </a:extLst>
        </xdr:cNvPr>
        <xdr:cNvSpPr/>
      </xdr:nvSpPr>
      <xdr:spPr>
        <a:xfrm>
          <a:off x="1739900" y="17185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137161</xdr:rowOff>
    </xdr:from>
    <xdr:to>
      <xdr:col>15</xdr:col>
      <xdr:colOff>50800</xdr:colOff>
      <xdr:row>103</xdr:row>
      <xdr:rowOff>7620</xdr:rowOff>
    </xdr:to>
    <xdr:cxnSp macro="">
      <xdr:nvCxnSpPr>
        <xdr:cNvPr id="226" name="直線コネクタ 225">
          <a:extLst>
            <a:ext uri="{FF2B5EF4-FFF2-40B4-BE49-F238E27FC236}">
              <a16:creationId xmlns:a16="http://schemas.microsoft.com/office/drawing/2014/main" id="{A88F1A0D-C61A-411A-9A41-E409E0DF630C}"/>
            </a:ext>
          </a:extLst>
        </xdr:cNvPr>
        <xdr:cNvCxnSpPr/>
      </xdr:nvCxnSpPr>
      <xdr:spPr>
        <a:xfrm>
          <a:off x="1790700" y="17236441"/>
          <a:ext cx="77470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44450</xdr:rowOff>
    </xdr:from>
    <xdr:to>
      <xdr:col>6</xdr:col>
      <xdr:colOff>38100</xdr:colOff>
      <xdr:row>102</xdr:row>
      <xdr:rowOff>146050</xdr:rowOff>
    </xdr:to>
    <xdr:sp macro="" textlink="">
      <xdr:nvSpPr>
        <xdr:cNvPr id="227" name="楕円 226">
          <a:extLst>
            <a:ext uri="{FF2B5EF4-FFF2-40B4-BE49-F238E27FC236}">
              <a16:creationId xmlns:a16="http://schemas.microsoft.com/office/drawing/2014/main" id="{B6E36E30-3881-4DC0-9170-C3973FB3DBFC}"/>
            </a:ext>
          </a:extLst>
        </xdr:cNvPr>
        <xdr:cNvSpPr/>
      </xdr:nvSpPr>
      <xdr:spPr>
        <a:xfrm>
          <a:off x="965200" y="17143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95250</xdr:rowOff>
    </xdr:from>
    <xdr:to>
      <xdr:col>10</xdr:col>
      <xdr:colOff>114300</xdr:colOff>
      <xdr:row>102</xdr:row>
      <xdr:rowOff>137161</xdr:rowOff>
    </xdr:to>
    <xdr:cxnSp macro="">
      <xdr:nvCxnSpPr>
        <xdr:cNvPr id="228" name="直線コネクタ 227">
          <a:extLst>
            <a:ext uri="{FF2B5EF4-FFF2-40B4-BE49-F238E27FC236}">
              <a16:creationId xmlns:a16="http://schemas.microsoft.com/office/drawing/2014/main" id="{67F19BEB-0715-4DA7-A5B0-3CEF8E6DE240}"/>
            </a:ext>
          </a:extLst>
        </xdr:cNvPr>
        <xdr:cNvCxnSpPr/>
      </xdr:nvCxnSpPr>
      <xdr:spPr>
        <a:xfrm>
          <a:off x="1008380" y="17194530"/>
          <a:ext cx="7823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229" name="n_1aveValue【市民会館】&#10;有形固定資産減価償却率">
          <a:extLst>
            <a:ext uri="{FF2B5EF4-FFF2-40B4-BE49-F238E27FC236}">
              <a16:creationId xmlns:a16="http://schemas.microsoft.com/office/drawing/2014/main" id="{7EC0A3EE-5355-4F09-8BF1-5A0959AABA90}"/>
            </a:ext>
          </a:extLst>
        </xdr:cNvPr>
        <xdr:cNvSpPr txBox="1"/>
      </xdr:nvSpPr>
      <xdr:spPr>
        <a:xfrm>
          <a:off x="3170564" y="1744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230" name="n_2aveValue【市民会館】&#10;有形固定資産減価償却率">
          <a:extLst>
            <a:ext uri="{FF2B5EF4-FFF2-40B4-BE49-F238E27FC236}">
              <a16:creationId xmlns:a16="http://schemas.microsoft.com/office/drawing/2014/main" id="{D48A4741-2648-49C0-A871-B3B7AD636A4B}"/>
            </a:ext>
          </a:extLst>
        </xdr:cNvPr>
        <xdr:cNvSpPr txBox="1"/>
      </xdr:nvSpPr>
      <xdr:spPr>
        <a:xfrm>
          <a:off x="2385704" y="1737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72407</xdr:rowOff>
    </xdr:from>
    <xdr:ext cx="405111" cy="259045"/>
    <xdr:sp macro="" textlink="">
      <xdr:nvSpPr>
        <xdr:cNvPr id="231" name="n_3aveValue【市民会館】&#10;有形固定資産減価償却率">
          <a:extLst>
            <a:ext uri="{FF2B5EF4-FFF2-40B4-BE49-F238E27FC236}">
              <a16:creationId xmlns:a16="http://schemas.microsoft.com/office/drawing/2014/main" id="{CD497C92-AAF1-4059-B77E-2BA7CB8D4A47}"/>
            </a:ext>
          </a:extLst>
        </xdr:cNvPr>
        <xdr:cNvSpPr txBox="1"/>
      </xdr:nvSpPr>
      <xdr:spPr>
        <a:xfrm>
          <a:off x="1611004" y="1733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36213</xdr:rowOff>
    </xdr:from>
    <xdr:ext cx="405111" cy="259045"/>
    <xdr:sp macro="" textlink="">
      <xdr:nvSpPr>
        <xdr:cNvPr id="232" name="n_4aveValue【市民会館】&#10;有形固定資産減価償却率">
          <a:extLst>
            <a:ext uri="{FF2B5EF4-FFF2-40B4-BE49-F238E27FC236}">
              <a16:creationId xmlns:a16="http://schemas.microsoft.com/office/drawing/2014/main" id="{F1340FCB-1374-42E9-A0F4-1DF11004381A}"/>
            </a:ext>
          </a:extLst>
        </xdr:cNvPr>
        <xdr:cNvSpPr txBox="1"/>
      </xdr:nvSpPr>
      <xdr:spPr>
        <a:xfrm>
          <a:off x="836304" y="1747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97807</xdr:rowOff>
    </xdr:from>
    <xdr:ext cx="405111" cy="259045"/>
    <xdr:sp macro="" textlink="">
      <xdr:nvSpPr>
        <xdr:cNvPr id="233" name="n_1mainValue【市民会館】&#10;有形固定資産減価償却率">
          <a:extLst>
            <a:ext uri="{FF2B5EF4-FFF2-40B4-BE49-F238E27FC236}">
              <a16:creationId xmlns:a16="http://schemas.microsoft.com/office/drawing/2014/main" id="{1E2F6E5E-030C-4EEB-B373-9BB07200C2DE}"/>
            </a:ext>
          </a:extLst>
        </xdr:cNvPr>
        <xdr:cNvSpPr txBox="1"/>
      </xdr:nvSpPr>
      <xdr:spPr>
        <a:xfrm>
          <a:off x="317056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74947</xdr:rowOff>
    </xdr:from>
    <xdr:ext cx="405111" cy="259045"/>
    <xdr:sp macro="" textlink="">
      <xdr:nvSpPr>
        <xdr:cNvPr id="234" name="n_2mainValue【市民会館】&#10;有形固定資産減価償却率">
          <a:extLst>
            <a:ext uri="{FF2B5EF4-FFF2-40B4-BE49-F238E27FC236}">
              <a16:creationId xmlns:a16="http://schemas.microsoft.com/office/drawing/2014/main" id="{9C48B143-A244-4788-ABF5-A259B096A1B0}"/>
            </a:ext>
          </a:extLst>
        </xdr:cNvPr>
        <xdr:cNvSpPr txBox="1"/>
      </xdr:nvSpPr>
      <xdr:spPr>
        <a:xfrm>
          <a:off x="2385704" y="1700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33038</xdr:rowOff>
    </xdr:from>
    <xdr:ext cx="405111" cy="259045"/>
    <xdr:sp macro="" textlink="">
      <xdr:nvSpPr>
        <xdr:cNvPr id="235" name="n_3mainValue【市民会館】&#10;有形固定資産減価償却率">
          <a:extLst>
            <a:ext uri="{FF2B5EF4-FFF2-40B4-BE49-F238E27FC236}">
              <a16:creationId xmlns:a16="http://schemas.microsoft.com/office/drawing/2014/main" id="{1DC2AA0B-6E3E-4C61-AD96-4746DDC9DC7D}"/>
            </a:ext>
          </a:extLst>
        </xdr:cNvPr>
        <xdr:cNvSpPr txBox="1"/>
      </xdr:nvSpPr>
      <xdr:spPr>
        <a:xfrm>
          <a:off x="1611004" y="1696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162577</xdr:rowOff>
    </xdr:from>
    <xdr:ext cx="405111" cy="259045"/>
    <xdr:sp macro="" textlink="">
      <xdr:nvSpPr>
        <xdr:cNvPr id="236" name="n_4mainValue【市民会館】&#10;有形固定資産減価償却率">
          <a:extLst>
            <a:ext uri="{FF2B5EF4-FFF2-40B4-BE49-F238E27FC236}">
              <a16:creationId xmlns:a16="http://schemas.microsoft.com/office/drawing/2014/main" id="{7C1DDB1D-3006-4065-A6C2-6872CE71A344}"/>
            </a:ext>
          </a:extLst>
        </xdr:cNvPr>
        <xdr:cNvSpPr txBox="1"/>
      </xdr:nvSpPr>
      <xdr:spPr>
        <a:xfrm>
          <a:off x="836304" y="1692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7" name="正方形/長方形 236">
          <a:extLst>
            <a:ext uri="{FF2B5EF4-FFF2-40B4-BE49-F238E27FC236}">
              <a16:creationId xmlns:a16="http://schemas.microsoft.com/office/drawing/2014/main" id="{9CDA5015-E72E-44B8-B81C-CC11D5E0726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8" name="正方形/長方形 237">
          <a:extLst>
            <a:ext uri="{FF2B5EF4-FFF2-40B4-BE49-F238E27FC236}">
              <a16:creationId xmlns:a16="http://schemas.microsoft.com/office/drawing/2014/main" id="{D7BD12E8-0A4B-4C69-AFC1-0F5C33F1CF6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9" name="正方形/長方形 238">
          <a:extLst>
            <a:ext uri="{FF2B5EF4-FFF2-40B4-BE49-F238E27FC236}">
              <a16:creationId xmlns:a16="http://schemas.microsoft.com/office/drawing/2014/main" id="{ADB1627F-B961-498C-86C2-535D9F0A59E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0" name="正方形/長方形 239">
          <a:extLst>
            <a:ext uri="{FF2B5EF4-FFF2-40B4-BE49-F238E27FC236}">
              <a16:creationId xmlns:a16="http://schemas.microsoft.com/office/drawing/2014/main" id="{CDD49DC1-7770-46E4-AF41-E0AC8D6A3EC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1" name="正方形/長方形 240">
          <a:extLst>
            <a:ext uri="{FF2B5EF4-FFF2-40B4-BE49-F238E27FC236}">
              <a16:creationId xmlns:a16="http://schemas.microsoft.com/office/drawing/2014/main" id="{FAF8A85A-2EBC-47C8-87A7-757EB35E36B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2" name="正方形/長方形 241">
          <a:extLst>
            <a:ext uri="{FF2B5EF4-FFF2-40B4-BE49-F238E27FC236}">
              <a16:creationId xmlns:a16="http://schemas.microsoft.com/office/drawing/2014/main" id="{1849A318-903A-4325-81A2-582D90A7E05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3" name="正方形/長方形 242">
          <a:extLst>
            <a:ext uri="{FF2B5EF4-FFF2-40B4-BE49-F238E27FC236}">
              <a16:creationId xmlns:a16="http://schemas.microsoft.com/office/drawing/2014/main" id="{09778C13-3B5C-4AC1-9E8F-B088890CBAA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4" name="正方形/長方形 243">
          <a:extLst>
            <a:ext uri="{FF2B5EF4-FFF2-40B4-BE49-F238E27FC236}">
              <a16:creationId xmlns:a16="http://schemas.microsoft.com/office/drawing/2014/main" id="{844DA793-74AB-4589-BE0D-4996BFDBB2A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5" name="テキスト ボックス 244">
          <a:extLst>
            <a:ext uri="{FF2B5EF4-FFF2-40B4-BE49-F238E27FC236}">
              <a16:creationId xmlns:a16="http://schemas.microsoft.com/office/drawing/2014/main" id="{A12A0AB8-615B-4779-AB3A-37547E2C0F2C}"/>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6" name="直線コネクタ 245">
          <a:extLst>
            <a:ext uri="{FF2B5EF4-FFF2-40B4-BE49-F238E27FC236}">
              <a16:creationId xmlns:a16="http://schemas.microsoft.com/office/drawing/2014/main" id="{44B6EA1F-02AD-42AC-AF37-569A8CA549D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7" name="直線コネクタ 246">
          <a:extLst>
            <a:ext uri="{FF2B5EF4-FFF2-40B4-BE49-F238E27FC236}">
              <a16:creationId xmlns:a16="http://schemas.microsoft.com/office/drawing/2014/main" id="{EB7536CC-1CB3-4F78-9393-A1615CFEFEDB}"/>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8" name="テキスト ボックス 247">
          <a:extLst>
            <a:ext uri="{FF2B5EF4-FFF2-40B4-BE49-F238E27FC236}">
              <a16:creationId xmlns:a16="http://schemas.microsoft.com/office/drawing/2014/main" id="{01951B9E-98CB-441C-A4B6-E2C0C7F83DB9}"/>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9" name="直線コネクタ 248">
          <a:extLst>
            <a:ext uri="{FF2B5EF4-FFF2-40B4-BE49-F238E27FC236}">
              <a16:creationId xmlns:a16="http://schemas.microsoft.com/office/drawing/2014/main" id="{240409F8-C309-4F8F-B908-BBB5CE44A2AD}"/>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0" name="テキスト ボックス 249">
          <a:extLst>
            <a:ext uri="{FF2B5EF4-FFF2-40B4-BE49-F238E27FC236}">
              <a16:creationId xmlns:a16="http://schemas.microsoft.com/office/drawing/2014/main" id="{5E502C48-C896-4003-9EF4-68FFB06323F7}"/>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1" name="直線コネクタ 250">
          <a:extLst>
            <a:ext uri="{FF2B5EF4-FFF2-40B4-BE49-F238E27FC236}">
              <a16:creationId xmlns:a16="http://schemas.microsoft.com/office/drawing/2014/main" id="{3C051B3A-4370-4D27-964D-7C4536F9CA6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2" name="テキスト ボックス 251">
          <a:extLst>
            <a:ext uri="{FF2B5EF4-FFF2-40B4-BE49-F238E27FC236}">
              <a16:creationId xmlns:a16="http://schemas.microsoft.com/office/drawing/2014/main" id="{FBA0B83E-B9B4-462D-9BF3-2E3EF2E3717F}"/>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3" name="直線コネクタ 252">
          <a:extLst>
            <a:ext uri="{FF2B5EF4-FFF2-40B4-BE49-F238E27FC236}">
              <a16:creationId xmlns:a16="http://schemas.microsoft.com/office/drawing/2014/main" id="{11A3BED1-67A1-4336-85E0-E78B51506585}"/>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4" name="テキスト ボックス 253">
          <a:extLst>
            <a:ext uri="{FF2B5EF4-FFF2-40B4-BE49-F238E27FC236}">
              <a16:creationId xmlns:a16="http://schemas.microsoft.com/office/drawing/2014/main" id="{5F40E8BF-44B3-4754-A13B-A296AD5411CF}"/>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5" name="直線コネクタ 254">
          <a:extLst>
            <a:ext uri="{FF2B5EF4-FFF2-40B4-BE49-F238E27FC236}">
              <a16:creationId xmlns:a16="http://schemas.microsoft.com/office/drawing/2014/main" id="{C879F3E2-F698-45CF-9D20-B33444FF539B}"/>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6" name="テキスト ボックス 255">
          <a:extLst>
            <a:ext uri="{FF2B5EF4-FFF2-40B4-BE49-F238E27FC236}">
              <a16:creationId xmlns:a16="http://schemas.microsoft.com/office/drawing/2014/main" id="{5882BBD0-6876-48F7-8A90-EED322E9193A}"/>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7" name="直線コネクタ 256">
          <a:extLst>
            <a:ext uri="{FF2B5EF4-FFF2-40B4-BE49-F238E27FC236}">
              <a16:creationId xmlns:a16="http://schemas.microsoft.com/office/drawing/2014/main" id="{3990F7BA-CD3C-46E6-9B22-61DAB0ACD514}"/>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8" name="テキスト ボックス 257">
          <a:extLst>
            <a:ext uri="{FF2B5EF4-FFF2-40B4-BE49-F238E27FC236}">
              <a16:creationId xmlns:a16="http://schemas.microsoft.com/office/drawing/2014/main" id="{10876206-0B84-4433-872B-6E01CAF56D81}"/>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9" name="【市民会館】&#10;一人当たり面積グラフ枠">
          <a:extLst>
            <a:ext uri="{FF2B5EF4-FFF2-40B4-BE49-F238E27FC236}">
              <a16:creationId xmlns:a16="http://schemas.microsoft.com/office/drawing/2014/main" id="{75BE50CC-F813-43D3-A296-172438B7A79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260" name="直線コネクタ 259">
          <a:extLst>
            <a:ext uri="{FF2B5EF4-FFF2-40B4-BE49-F238E27FC236}">
              <a16:creationId xmlns:a16="http://schemas.microsoft.com/office/drawing/2014/main" id="{30033FFC-A279-4A2E-8CEF-22677B6E93B5}"/>
            </a:ext>
          </a:extLst>
        </xdr:cNvPr>
        <xdr:cNvCxnSpPr/>
      </xdr:nvCxnSpPr>
      <xdr:spPr>
        <a:xfrm flipV="1">
          <a:off x="9219565" y="16844772"/>
          <a:ext cx="0" cy="1406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261" name="【市民会館】&#10;一人当たり面積最小値テキスト">
          <a:extLst>
            <a:ext uri="{FF2B5EF4-FFF2-40B4-BE49-F238E27FC236}">
              <a16:creationId xmlns:a16="http://schemas.microsoft.com/office/drawing/2014/main" id="{37F2F9BA-8C65-4AB6-9D15-464A64D80324}"/>
            </a:ext>
          </a:extLst>
        </xdr:cNvPr>
        <xdr:cNvSpPr txBox="1"/>
      </xdr:nvSpPr>
      <xdr:spPr>
        <a:xfrm>
          <a:off x="9258300"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262" name="直線コネクタ 261">
          <a:extLst>
            <a:ext uri="{FF2B5EF4-FFF2-40B4-BE49-F238E27FC236}">
              <a16:creationId xmlns:a16="http://schemas.microsoft.com/office/drawing/2014/main" id="{5E10D648-FCAE-48F3-B88A-73C88C0F1483}"/>
            </a:ext>
          </a:extLst>
        </xdr:cNvPr>
        <xdr:cNvCxnSpPr/>
      </xdr:nvCxnSpPr>
      <xdr:spPr>
        <a:xfrm>
          <a:off x="9154160" y="18251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263" name="【市民会館】&#10;一人当たり面積最大値テキスト">
          <a:extLst>
            <a:ext uri="{FF2B5EF4-FFF2-40B4-BE49-F238E27FC236}">
              <a16:creationId xmlns:a16="http://schemas.microsoft.com/office/drawing/2014/main" id="{55AAD402-033A-49BA-A8A0-A564BA1465B6}"/>
            </a:ext>
          </a:extLst>
        </xdr:cNvPr>
        <xdr:cNvSpPr txBox="1"/>
      </xdr:nvSpPr>
      <xdr:spPr>
        <a:xfrm>
          <a:off x="9258300" y="1662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264" name="直線コネクタ 263">
          <a:extLst>
            <a:ext uri="{FF2B5EF4-FFF2-40B4-BE49-F238E27FC236}">
              <a16:creationId xmlns:a16="http://schemas.microsoft.com/office/drawing/2014/main" id="{6DC7527E-3DBA-4645-AED4-3ABEE2B2EE98}"/>
            </a:ext>
          </a:extLst>
        </xdr:cNvPr>
        <xdr:cNvCxnSpPr/>
      </xdr:nvCxnSpPr>
      <xdr:spPr>
        <a:xfrm>
          <a:off x="9154160" y="16844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265" name="【市民会館】&#10;一人当たり面積平均値テキスト">
          <a:extLst>
            <a:ext uri="{FF2B5EF4-FFF2-40B4-BE49-F238E27FC236}">
              <a16:creationId xmlns:a16="http://schemas.microsoft.com/office/drawing/2014/main" id="{D1BE8025-F8F8-498C-824E-435B2BDF73F6}"/>
            </a:ext>
          </a:extLst>
        </xdr:cNvPr>
        <xdr:cNvSpPr txBox="1"/>
      </xdr:nvSpPr>
      <xdr:spPr>
        <a:xfrm>
          <a:off x="9258300" y="17888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266" name="フローチャート: 判断 265">
          <a:extLst>
            <a:ext uri="{FF2B5EF4-FFF2-40B4-BE49-F238E27FC236}">
              <a16:creationId xmlns:a16="http://schemas.microsoft.com/office/drawing/2014/main" id="{703F6858-AA49-4E8D-9028-88B6A9342CFD}"/>
            </a:ext>
          </a:extLst>
        </xdr:cNvPr>
        <xdr:cNvSpPr/>
      </xdr:nvSpPr>
      <xdr:spPr>
        <a:xfrm>
          <a:off x="9192260" y="180337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267" name="フローチャート: 判断 266">
          <a:extLst>
            <a:ext uri="{FF2B5EF4-FFF2-40B4-BE49-F238E27FC236}">
              <a16:creationId xmlns:a16="http://schemas.microsoft.com/office/drawing/2014/main" id="{05813979-EC9B-441B-B733-0A43B9C2DC98}"/>
            </a:ext>
          </a:extLst>
        </xdr:cNvPr>
        <xdr:cNvSpPr/>
      </xdr:nvSpPr>
      <xdr:spPr>
        <a:xfrm>
          <a:off x="8445500" y="18029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268" name="フローチャート: 判断 267">
          <a:extLst>
            <a:ext uri="{FF2B5EF4-FFF2-40B4-BE49-F238E27FC236}">
              <a16:creationId xmlns:a16="http://schemas.microsoft.com/office/drawing/2014/main" id="{9E935117-43EA-4A8B-B01A-5017CE23DE81}"/>
            </a:ext>
          </a:extLst>
        </xdr:cNvPr>
        <xdr:cNvSpPr/>
      </xdr:nvSpPr>
      <xdr:spPr>
        <a:xfrm>
          <a:off x="7670800" y="18010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269" name="フローチャート: 判断 268">
          <a:extLst>
            <a:ext uri="{FF2B5EF4-FFF2-40B4-BE49-F238E27FC236}">
              <a16:creationId xmlns:a16="http://schemas.microsoft.com/office/drawing/2014/main" id="{C0271FE1-A15B-45D2-8E0C-3C3B1CB7C15E}"/>
            </a:ext>
          </a:extLst>
        </xdr:cNvPr>
        <xdr:cNvSpPr/>
      </xdr:nvSpPr>
      <xdr:spPr>
        <a:xfrm>
          <a:off x="6873240" y="1801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270" name="フローチャート: 判断 269">
          <a:extLst>
            <a:ext uri="{FF2B5EF4-FFF2-40B4-BE49-F238E27FC236}">
              <a16:creationId xmlns:a16="http://schemas.microsoft.com/office/drawing/2014/main" id="{B047D0FB-1010-4767-8BFF-F0BD384F0A28}"/>
            </a:ext>
          </a:extLst>
        </xdr:cNvPr>
        <xdr:cNvSpPr/>
      </xdr:nvSpPr>
      <xdr:spPr>
        <a:xfrm>
          <a:off x="6098540" y="180177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DC354191-E052-4ACE-B569-BB45D4537013}"/>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B9B8AEC2-7E28-4A55-A7EC-FB1478F19097}"/>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4762E30F-8430-4DCA-B117-75F0CA18DE76}"/>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AFB5B232-EBDE-4AD1-8F87-A36F3CAAE29B}"/>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29AC81B0-4060-435A-BE10-209648703FD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145035</xdr:rowOff>
    </xdr:from>
    <xdr:to>
      <xdr:col>55</xdr:col>
      <xdr:colOff>50800</xdr:colOff>
      <xdr:row>108</xdr:row>
      <xdr:rowOff>75185</xdr:rowOff>
    </xdr:to>
    <xdr:sp macro="" textlink="">
      <xdr:nvSpPr>
        <xdr:cNvPr id="276" name="楕円 275">
          <a:extLst>
            <a:ext uri="{FF2B5EF4-FFF2-40B4-BE49-F238E27FC236}">
              <a16:creationId xmlns:a16="http://schemas.microsoft.com/office/drawing/2014/main" id="{16F53B99-72DF-4CEA-8855-9C424517A8BE}"/>
            </a:ext>
          </a:extLst>
        </xdr:cNvPr>
        <xdr:cNvSpPr/>
      </xdr:nvSpPr>
      <xdr:spPr>
        <a:xfrm>
          <a:off x="9192260" y="180825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74694</xdr:rowOff>
    </xdr:from>
    <xdr:ext cx="469744" cy="259045"/>
    <xdr:sp macro="" textlink="">
      <xdr:nvSpPr>
        <xdr:cNvPr id="277" name="【市民会館】&#10;一人当たり面積該当値テキスト">
          <a:extLst>
            <a:ext uri="{FF2B5EF4-FFF2-40B4-BE49-F238E27FC236}">
              <a16:creationId xmlns:a16="http://schemas.microsoft.com/office/drawing/2014/main" id="{BCEBA6D6-95B9-4D94-81FD-D7E76DFEC8C6}"/>
            </a:ext>
          </a:extLst>
        </xdr:cNvPr>
        <xdr:cNvSpPr txBox="1"/>
      </xdr:nvSpPr>
      <xdr:spPr>
        <a:xfrm>
          <a:off x="9258300" y="1801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146558</xdr:rowOff>
    </xdr:from>
    <xdr:to>
      <xdr:col>50</xdr:col>
      <xdr:colOff>165100</xdr:colOff>
      <xdr:row>108</xdr:row>
      <xdr:rowOff>76708</xdr:rowOff>
    </xdr:to>
    <xdr:sp macro="" textlink="">
      <xdr:nvSpPr>
        <xdr:cNvPr id="278" name="楕円 277">
          <a:extLst>
            <a:ext uri="{FF2B5EF4-FFF2-40B4-BE49-F238E27FC236}">
              <a16:creationId xmlns:a16="http://schemas.microsoft.com/office/drawing/2014/main" id="{36EDD6F7-43E5-412B-A0B3-48FBF827C2E5}"/>
            </a:ext>
          </a:extLst>
        </xdr:cNvPr>
        <xdr:cNvSpPr/>
      </xdr:nvSpPr>
      <xdr:spPr>
        <a:xfrm>
          <a:off x="8445500" y="18084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24385</xdr:rowOff>
    </xdr:from>
    <xdr:to>
      <xdr:col>55</xdr:col>
      <xdr:colOff>0</xdr:colOff>
      <xdr:row>108</xdr:row>
      <xdr:rowOff>25908</xdr:rowOff>
    </xdr:to>
    <xdr:cxnSp macro="">
      <xdr:nvCxnSpPr>
        <xdr:cNvPr id="279" name="直線コネクタ 278">
          <a:extLst>
            <a:ext uri="{FF2B5EF4-FFF2-40B4-BE49-F238E27FC236}">
              <a16:creationId xmlns:a16="http://schemas.microsoft.com/office/drawing/2014/main" id="{0B8B414B-5D50-4DC2-BF59-F164BC60A90A}"/>
            </a:ext>
          </a:extLst>
        </xdr:cNvPr>
        <xdr:cNvCxnSpPr/>
      </xdr:nvCxnSpPr>
      <xdr:spPr>
        <a:xfrm flipV="1">
          <a:off x="8496300" y="18129505"/>
          <a:ext cx="7239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147320</xdr:rowOff>
    </xdr:from>
    <xdr:to>
      <xdr:col>46</xdr:col>
      <xdr:colOff>38100</xdr:colOff>
      <xdr:row>108</xdr:row>
      <xdr:rowOff>77470</xdr:rowOff>
    </xdr:to>
    <xdr:sp macro="" textlink="">
      <xdr:nvSpPr>
        <xdr:cNvPr id="280" name="楕円 279">
          <a:extLst>
            <a:ext uri="{FF2B5EF4-FFF2-40B4-BE49-F238E27FC236}">
              <a16:creationId xmlns:a16="http://schemas.microsoft.com/office/drawing/2014/main" id="{540A8849-99E7-4F2E-83E9-60F39787BA9D}"/>
            </a:ext>
          </a:extLst>
        </xdr:cNvPr>
        <xdr:cNvSpPr/>
      </xdr:nvSpPr>
      <xdr:spPr>
        <a:xfrm>
          <a:off x="7670800" y="18084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25908</xdr:rowOff>
    </xdr:from>
    <xdr:to>
      <xdr:col>50</xdr:col>
      <xdr:colOff>114300</xdr:colOff>
      <xdr:row>108</xdr:row>
      <xdr:rowOff>26670</xdr:rowOff>
    </xdr:to>
    <xdr:cxnSp macro="">
      <xdr:nvCxnSpPr>
        <xdr:cNvPr id="281" name="直線コネクタ 280">
          <a:extLst>
            <a:ext uri="{FF2B5EF4-FFF2-40B4-BE49-F238E27FC236}">
              <a16:creationId xmlns:a16="http://schemas.microsoft.com/office/drawing/2014/main" id="{6837F5EC-4E20-4F81-892E-360FEB1FDDFB}"/>
            </a:ext>
          </a:extLst>
        </xdr:cNvPr>
        <xdr:cNvCxnSpPr/>
      </xdr:nvCxnSpPr>
      <xdr:spPr>
        <a:xfrm flipV="1">
          <a:off x="7713980" y="18131028"/>
          <a:ext cx="78232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147320</xdr:rowOff>
    </xdr:from>
    <xdr:to>
      <xdr:col>41</xdr:col>
      <xdr:colOff>101600</xdr:colOff>
      <xdr:row>108</xdr:row>
      <xdr:rowOff>77470</xdr:rowOff>
    </xdr:to>
    <xdr:sp macro="" textlink="">
      <xdr:nvSpPr>
        <xdr:cNvPr id="282" name="楕円 281">
          <a:extLst>
            <a:ext uri="{FF2B5EF4-FFF2-40B4-BE49-F238E27FC236}">
              <a16:creationId xmlns:a16="http://schemas.microsoft.com/office/drawing/2014/main" id="{5973F4C5-FB04-48F1-A290-A380E2B367D0}"/>
            </a:ext>
          </a:extLst>
        </xdr:cNvPr>
        <xdr:cNvSpPr/>
      </xdr:nvSpPr>
      <xdr:spPr>
        <a:xfrm>
          <a:off x="6873240" y="18084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26670</xdr:rowOff>
    </xdr:from>
    <xdr:to>
      <xdr:col>45</xdr:col>
      <xdr:colOff>177800</xdr:colOff>
      <xdr:row>108</xdr:row>
      <xdr:rowOff>26670</xdr:rowOff>
    </xdr:to>
    <xdr:cxnSp macro="">
      <xdr:nvCxnSpPr>
        <xdr:cNvPr id="283" name="直線コネクタ 282">
          <a:extLst>
            <a:ext uri="{FF2B5EF4-FFF2-40B4-BE49-F238E27FC236}">
              <a16:creationId xmlns:a16="http://schemas.microsoft.com/office/drawing/2014/main" id="{3F97BF2D-F6DF-463B-B132-8C9D6F645D8A}"/>
            </a:ext>
          </a:extLst>
        </xdr:cNvPr>
        <xdr:cNvCxnSpPr/>
      </xdr:nvCxnSpPr>
      <xdr:spPr>
        <a:xfrm>
          <a:off x="6924040" y="181317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148082</xdr:rowOff>
    </xdr:from>
    <xdr:to>
      <xdr:col>36</xdr:col>
      <xdr:colOff>165100</xdr:colOff>
      <xdr:row>108</xdr:row>
      <xdr:rowOff>78232</xdr:rowOff>
    </xdr:to>
    <xdr:sp macro="" textlink="">
      <xdr:nvSpPr>
        <xdr:cNvPr id="284" name="楕円 283">
          <a:extLst>
            <a:ext uri="{FF2B5EF4-FFF2-40B4-BE49-F238E27FC236}">
              <a16:creationId xmlns:a16="http://schemas.microsoft.com/office/drawing/2014/main" id="{4DF375A7-1F14-4B3A-98F0-C1F80DF53AA0}"/>
            </a:ext>
          </a:extLst>
        </xdr:cNvPr>
        <xdr:cNvSpPr/>
      </xdr:nvSpPr>
      <xdr:spPr>
        <a:xfrm>
          <a:off x="6098540" y="180855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26670</xdr:rowOff>
    </xdr:from>
    <xdr:to>
      <xdr:col>41</xdr:col>
      <xdr:colOff>50800</xdr:colOff>
      <xdr:row>108</xdr:row>
      <xdr:rowOff>27432</xdr:rowOff>
    </xdr:to>
    <xdr:cxnSp macro="">
      <xdr:nvCxnSpPr>
        <xdr:cNvPr id="285" name="直線コネクタ 284">
          <a:extLst>
            <a:ext uri="{FF2B5EF4-FFF2-40B4-BE49-F238E27FC236}">
              <a16:creationId xmlns:a16="http://schemas.microsoft.com/office/drawing/2014/main" id="{057998E3-A0EF-452B-8927-1218DF60F736}"/>
            </a:ext>
          </a:extLst>
        </xdr:cNvPr>
        <xdr:cNvCxnSpPr/>
      </xdr:nvCxnSpPr>
      <xdr:spPr>
        <a:xfrm flipV="1">
          <a:off x="6149340" y="18131790"/>
          <a:ext cx="7747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286" name="n_1aveValue【市民会館】&#10;一人当たり面積">
          <a:extLst>
            <a:ext uri="{FF2B5EF4-FFF2-40B4-BE49-F238E27FC236}">
              <a16:creationId xmlns:a16="http://schemas.microsoft.com/office/drawing/2014/main" id="{08475CD9-AAF7-43F5-9996-CF3866F339DE}"/>
            </a:ext>
          </a:extLst>
        </xdr:cNvPr>
        <xdr:cNvSpPr txBox="1"/>
      </xdr:nvSpPr>
      <xdr:spPr>
        <a:xfrm>
          <a:off x="8271587" y="1780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287" name="n_2aveValue【市民会館】&#10;一人当たり面積">
          <a:extLst>
            <a:ext uri="{FF2B5EF4-FFF2-40B4-BE49-F238E27FC236}">
              <a16:creationId xmlns:a16="http://schemas.microsoft.com/office/drawing/2014/main" id="{9EEDA11A-529A-416D-A150-0521179B8E87}"/>
            </a:ext>
          </a:extLst>
        </xdr:cNvPr>
        <xdr:cNvSpPr txBox="1"/>
      </xdr:nvSpPr>
      <xdr:spPr>
        <a:xfrm>
          <a:off x="7509587" y="177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288" name="n_3aveValue【市民会館】&#10;一人当たり面積">
          <a:extLst>
            <a:ext uri="{FF2B5EF4-FFF2-40B4-BE49-F238E27FC236}">
              <a16:creationId xmlns:a16="http://schemas.microsoft.com/office/drawing/2014/main" id="{1D7EE988-38E7-4B79-B9C1-4A0FE13EFF6C}"/>
            </a:ext>
          </a:extLst>
        </xdr:cNvPr>
        <xdr:cNvSpPr txBox="1"/>
      </xdr:nvSpPr>
      <xdr:spPr>
        <a:xfrm>
          <a:off x="6712027" y="177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289" name="n_4aveValue【市民会館】&#10;一人当たり面積">
          <a:extLst>
            <a:ext uri="{FF2B5EF4-FFF2-40B4-BE49-F238E27FC236}">
              <a16:creationId xmlns:a16="http://schemas.microsoft.com/office/drawing/2014/main" id="{3F2901BE-B26D-4D70-9377-DFCC7C25B274}"/>
            </a:ext>
          </a:extLst>
        </xdr:cNvPr>
        <xdr:cNvSpPr txBox="1"/>
      </xdr:nvSpPr>
      <xdr:spPr>
        <a:xfrm>
          <a:off x="5937327" y="1779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67835</xdr:rowOff>
    </xdr:from>
    <xdr:ext cx="469744" cy="259045"/>
    <xdr:sp macro="" textlink="">
      <xdr:nvSpPr>
        <xdr:cNvPr id="290" name="n_1mainValue【市民会館】&#10;一人当たり面積">
          <a:extLst>
            <a:ext uri="{FF2B5EF4-FFF2-40B4-BE49-F238E27FC236}">
              <a16:creationId xmlns:a16="http://schemas.microsoft.com/office/drawing/2014/main" id="{828047A8-349E-4349-BF6D-CF660F5EE30A}"/>
            </a:ext>
          </a:extLst>
        </xdr:cNvPr>
        <xdr:cNvSpPr txBox="1"/>
      </xdr:nvSpPr>
      <xdr:spPr>
        <a:xfrm>
          <a:off x="8271587" y="1817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68597</xdr:rowOff>
    </xdr:from>
    <xdr:ext cx="469744" cy="259045"/>
    <xdr:sp macro="" textlink="">
      <xdr:nvSpPr>
        <xdr:cNvPr id="291" name="n_2mainValue【市民会館】&#10;一人当たり面積">
          <a:extLst>
            <a:ext uri="{FF2B5EF4-FFF2-40B4-BE49-F238E27FC236}">
              <a16:creationId xmlns:a16="http://schemas.microsoft.com/office/drawing/2014/main" id="{76AD7634-A266-4803-BE40-B768288DF0CA}"/>
            </a:ext>
          </a:extLst>
        </xdr:cNvPr>
        <xdr:cNvSpPr txBox="1"/>
      </xdr:nvSpPr>
      <xdr:spPr>
        <a:xfrm>
          <a:off x="7509587"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68597</xdr:rowOff>
    </xdr:from>
    <xdr:ext cx="469744" cy="259045"/>
    <xdr:sp macro="" textlink="">
      <xdr:nvSpPr>
        <xdr:cNvPr id="292" name="n_3mainValue【市民会館】&#10;一人当たり面積">
          <a:extLst>
            <a:ext uri="{FF2B5EF4-FFF2-40B4-BE49-F238E27FC236}">
              <a16:creationId xmlns:a16="http://schemas.microsoft.com/office/drawing/2014/main" id="{65A1F0F2-5BC7-469E-ADA9-39DB7EB2148D}"/>
            </a:ext>
          </a:extLst>
        </xdr:cNvPr>
        <xdr:cNvSpPr txBox="1"/>
      </xdr:nvSpPr>
      <xdr:spPr>
        <a:xfrm>
          <a:off x="6712027"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69359</xdr:rowOff>
    </xdr:from>
    <xdr:ext cx="469744" cy="259045"/>
    <xdr:sp macro="" textlink="">
      <xdr:nvSpPr>
        <xdr:cNvPr id="293" name="n_4mainValue【市民会館】&#10;一人当たり面積">
          <a:extLst>
            <a:ext uri="{FF2B5EF4-FFF2-40B4-BE49-F238E27FC236}">
              <a16:creationId xmlns:a16="http://schemas.microsoft.com/office/drawing/2014/main" id="{278D1151-C539-441D-8046-98714783CC8D}"/>
            </a:ext>
          </a:extLst>
        </xdr:cNvPr>
        <xdr:cNvSpPr txBox="1"/>
      </xdr:nvSpPr>
      <xdr:spPr>
        <a:xfrm>
          <a:off x="5937327" y="1817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794F2F9F-0116-4119-BB11-F1F96B902DC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6DAB7461-79C9-492C-8D36-725AAA5F08D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D037B854-D201-4B27-91A0-4EAAB228E05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F3D6C594-0D5F-4305-972D-C8E3B536B19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EB309687-E868-442E-9D36-063A36999A3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46BBAF99-9605-46CC-8394-ECF6D9D3DF7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B783F31A-5395-4B0A-8969-3AAEE126E92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2E9E8FD3-7DAA-4819-A90A-1795BD64F3E9}"/>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BD7B025C-21B7-4B57-82A3-2CACBACD84B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C227A2CC-35AE-41E1-B02B-7CD23D77342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3A05F8D7-1FB3-4D05-93EC-45B9692DC33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1C0F8807-5389-41DD-877A-75D7A704A6F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67F3E5AB-3728-45CA-917E-BD8B3FC85FD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5C954C73-00B7-424F-98FA-08CFCBFE14F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11C1CEAF-B12B-469F-8B8F-E730461B622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A8B62489-D189-4B26-B144-6698F1CD3D7B}"/>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CBCFBE50-6D2C-4E7E-9E91-F80E1807A44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5AB7F87D-989D-4F3D-9551-A38353F5B14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D52C9118-D10F-4BBE-A1B6-2277B51230B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B4C7C195-4EA0-48BC-9D5B-0202AC77AE4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FD3DB4A9-5C9E-4EEB-B7B1-82E38B4F749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A12AD939-56CE-4B14-BFE0-2503C10A703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A031E973-FBFE-4C41-BC7F-60DFC5E7B04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47E5970B-E523-4D5D-AD3F-CF332E1C30A3}"/>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8" name="正方形/長方形 317">
          <a:extLst>
            <a:ext uri="{FF2B5EF4-FFF2-40B4-BE49-F238E27FC236}">
              <a16:creationId xmlns:a16="http://schemas.microsoft.com/office/drawing/2014/main" id="{E0A037C5-A2CB-4C32-80AC-BEAAE117904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9" name="正方形/長方形 318">
          <a:extLst>
            <a:ext uri="{FF2B5EF4-FFF2-40B4-BE49-F238E27FC236}">
              <a16:creationId xmlns:a16="http://schemas.microsoft.com/office/drawing/2014/main" id="{6B5DF5D0-59D8-481B-8710-938FFF75788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0" name="正方形/長方形 319">
          <a:extLst>
            <a:ext uri="{FF2B5EF4-FFF2-40B4-BE49-F238E27FC236}">
              <a16:creationId xmlns:a16="http://schemas.microsoft.com/office/drawing/2014/main" id="{2DBC9F3E-FFEF-4234-8BBE-ADC6417C614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1" name="正方形/長方形 320">
          <a:extLst>
            <a:ext uri="{FF2B5EF4-FFF2-40B4-BE49-F238E27FC236}">
              <a16:creationId xmlns:a16="http://schemas.microsoft.com/office/drawing/2014/main" id="{4384B95D-A9A4-4130-804D-635FC2F1366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2" name="正方形/長方形 321">
          <a:extLst>
            <a:ext uri="{FF2B5EF4-FFF2-40B4-BE49-F238E27FC236}">
              <a16:creationId xmlns:a16="http://schemas.microsoft.com/office/drawing/2014/main" id="{AAC89C50-ECCA-454A-BEE6-5A12EF9EC6F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3" name="正方形/長方形 322">
          <a:extLst>
            <a:ext uri="{FF2B5EF4-FFF2-40B4-BE49-F238E27FC236}">
              <a16:creationId xmlns:a16="http://schemas.microsoft.com/office/drawing/2014/main" id="{64EE6E02-1006-416D-8E43-34566211E32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4" name="正方形/長方形 323">
          <a:extLst>
            <a:ext uri="{FF2B5EF4-FFF2-40B4-BE49-F238E27FC236}">
              <a16:creationId xmlns:a16="http://schemas.microsoft.com/office/drawing/2014/main" id="{70D6CD3C-CEFA-499C-AE73-68CB76156A4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5" name="正方形/長方形 324">
          <a:extLst>
            <a:ext uri="{FF2B5EF4-FFF2-40B4-BE49-F238E27FC236}">
              <a16:creationId xmlns:a16="http://schemas.microsoft.com/office/drawing/2014/main" id="{4BD2B4EA-D7FC-476D-9440-781EAF64D273}"/>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6" name="正方形/長方形 325">
          <a:extLst>
            <a:ext uri="{FF2B5EF4-FFF2-40B4-BE49-F238E27FC236}">
              <a16:creationId xmlns:a16="http://schemas.microsoft.com/office/drawing/2014/main" id="{74AE1B66-6ADC-4F9A-8AFB-30C2F28B1B5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7" name="正方形/長方形 326">
          <a:extLst>
            <a:ext uri="{FF2B5EF4-FFF2-40B4-BE49-F238E27FC236}">
              <a16:creationId xmlns:a16="http://schemas.microsoft.com/office/drawing/2014/main" id="{6A7DB979-9940-40EE-97BD-DBBB241AE8C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8" name="正方形/長方形 327">
          <a:extLst>
            <a:ext uri="{FF2B5EF4-FFF2-40B4-BE49-F238E27FC236}">
              <a16:creationId xmlns:a16="http://schemas.microsoft.com/office/drawing/2014/main" id="{57ED6A1B-7BCE-402E-B7B8-C8A63257983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9" name="正方形/長方形 328">
          <a:extLst>
            <a:ext uri="{FF2B5EF4-FFF2-40B4-BE49-F238E27FC236}">
              <a16:creationId xmlns:a16="http://schemas.microsoft.com/office/drawing/2014/main" id="{F3F37C81-ABFD-42A3-9977-9717BC94084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0" name="正方形/長方形 329">
          <a:extLst>
            <a:ext uri="{FF2B5EF4-FFF2-40B4-BE49-F238E27FC236}">
              <a16:creationId xmlns:a16="http://schemas.microsoft.com/office/drawing/2014/main" id="{5B12DE6B-F932-40C5-B3EC-C7320C5D2FB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1" name="正方形/長方形 330">
          <a:extLst>
            <a:ext uri="{FF2B5EF4-FFF2-40B4-BE49-F238E27FC236}">
              <a16:creationId xmlns:a16="http://schemas.microsoft.com/office/drawing/2014/main" id="{8DA9B5BC-4480-42B5-9B56-0EC9F010DFE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2" name="正方形/長方形 331">
          <a:extLst>
            <a:ext uri="{FF2B5EF4-FFF2-40B4-BE49-F238E27FC236}">
              <a16:creationId xmlns:a16="http://schemas.microsoft.com/office/drawing/2014/main" id="{7F4249AD-6DFF-4CEC-BE67-4D7FDFCDE6C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3" name="正方形/長方形 332">
          <a:extLst>
            <a:ext uri="{FF2B5EF4-FFF2-40B4-BE49-F238E27FC236}">
              <a16:creationId xmlns:a16="http://schemas.microsoft.com/office/drawing/2014/main" id="{D70CB3C3-C0CB-4C66-9AE5-B793FCAAFBA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4" name="テキスト ボックス 333">
          <a:extLst>
            <a:ext uri="{FF2B5EF4-FFF2-40B4-BE49-F238E27FC236}">
              <a16:creationId xmlns:a16="http://schemas.microsoft.com/office/drawing/2014/main" id="{7475D066-9527-437F-9D3A-88C56640763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5" name="直線コネクタ 334">
          <a:extLst>
            <a:ext uri="{FF2B5EF4-FFF2-40B4-BE49-F238E27FC236}">
              <a16:creationId xmlns:a16="http://schemas.microsoft.com/office/drawing/2014/main" id="{229699BB-0E0B-40CB-BBDF-E431EA38044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6" name="テキスト ボックス 335">
          <a:extLst>
            <a:ext uri="{FF2B5EF4-FFF2-40B4-BE49-F238E27FC236}">
              <a16:creationId xmlns:a16="http://schemas.microsoft.com/office/drawing/2014/main" id="{3AD7D3EA-0325-4B86-9B37-E08DD674705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7" name="直線コネクタ 336">
          <a:extLst>
            <a:ext uri="{FF2B5EF4-FFF2-40B4-BE49-F238E27FC236}">
              <a16:creationId xmlns:a16="http://schemas.microsoft.com/office/drawing/2014/main" id="{95BC3C40-049D-4E9C-9B04-986766FAF7CB}"/>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8" name="テキスト ボックス 337">
          <a:extLst>
            <a:ext uri="{FF2B5EF4-FFF2-40B4-BE49-F238E27FC236}">
              <a16:creationId xmlns:a16="http://schemas.microsoft.com/office/drawing/2014/main" id="{72C8B3D2-BE2B-4342-9AB0-318DAB0F7931}"/>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9" name="直線コネクタ 338">
          <a:extLst>
            <a:ext uri="{FF2B5EF4-FFF2-40B4-BE49-F238E27FC236}">
              <a16:creationId xmlns:a16="http://schemas.microsoft.com/office/drawing/2014/main" id="{C0AAD56C-C8BD-41FF-9E7D-D2C71D9ECF8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0" name="テキスト ボックス 339">
          <a:extLst>
            <a:ext uri="{FF2B5EF4-FFF2-40B4-BE49-F238E27FC236}">
              <a16:creationId xmlns:a16="http://schemas.microsoft.com/office/drawing/2014/main" id="{8A6276BD-E1A7-4E38-AC68-B8E830A43E7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1" name="直線コネクタ 340">
          <a:extLst>
            <a:ext uri="{FF2B5EF4-FFF2-40B4-BE49-F238E27FC236}">
              <a16:creationId xmlns:a16="http://schemas.microsoft.com/office/drawing/2014/main" id="{99FBB192-C8CA-4FEF-A02A-07A8EA51C087}"/>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2" name="テキスト ボックス 341">
          <a:extLst>
            <a:ext uri="{FF2B5EF4-FFF2-40B4-BE49-F238E27FC236}">
              <a16:creationId xmlns:a16="http://schemas.microsoft.com/office/drawing/2014/main" id="{D4AFC08D-06EE-47F0-BDDD-74DE92BA86B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3" name="直線コネクタ 342">
          <a:extLst>
            <a:ext uri="{FF2B5EF4-FFF2-40B4-BE49-F238E27FC236}">
              <a16:creationId xmlns:a16="http://schemas.microsoft.com/office/drawing/2014/main" id="{8743E1D0-102B-4679-98AC-66362F5AD93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4" name="テキスト ボックス 343">
          <a:extLst>
            <a:ext uri="{FF2B5EF4-FFF2-40B4-BE49-F238E27FC236}">
              <a16:creationId xmlns:a16="http://schemas.microsoft.com/office/drawing/2014/main" id="{F783A284-593D-46A2-B926-F3F5FE3EECD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5" name="直線コネクタ 344">
          <a:extLst>
            <a:ext uri="{FF2B5EF4-FFF2-40B4-BE49-F238E27FC236}">
              <a16:creationId xmlns:a16="http://schemas.microsoft.com/office/drawing/2014/main" id="{15E3FAFA-D5F6-4F95-B064-9D7D103AAC3D}"/>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6" name="テキスト ボックス 345">
          <a:extLst>
            <a:ext uri="{FF2B5EF4-FFF2-40B4-BE49-F238E27FC236}">
              <a16:creationId xmlns:a16="http://schemas.microsoft.com/office/drawing/2014/main" id="{D10F8BFF-B674-45B9-9C31-3D46527DEA1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7" name="直線コネクタ 346">
          <a:extLst>
            <a:ext uri="{FF2B5EF4-FFF2-40B4-BE49-F238E27FC236}">
              <a16:creationId xmlns:a16="http://schemas.microsoft.com/office/drawing/2014/main" id="{CD37BA59-F640-4EA0-8864-D82F520E57D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8" name="テキスト ボックス 347">
          <a:extLst>
            <a:ext uri="{FF2B5EF4-FFF2-40B4-BE49-F238E27FC236}">
              <a16:creationId xmlns:a16="http://schemas.microsoft.com/office/drawing/2014/main" id="{029B2B90-913E-4CF4-A09C-FA3E43E40EB2}"/>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9" name="【消防施設】&#10;有形固定資産減価償却率グラフ枠">
          <a:extLst>
            <a:ext uri="{FF2B5EF4-FFF2-40B4-BE49-F238E27FC236}">
              <a16:creationId xmlns:a16="http://schemas.microsoft.com/office/drawing/2014/main" id="{5B5FCC22-879B-4CDB-A359-9830188BC63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350" name="直線コネクタ 349">
          <a:extLst>
            <a:ext uri="{FF2B5EF4-FFF2-40B4-BE49-F238E27FC236}">
              <a16:creationId xmlns:a16="http://schemas.microsoft.com/office/drawing/2014/main" id="{3C52BAD1-C933-4E31-B3C4-B05B580A493E}"/>
            </a:ext>
          </a:extLst>
        </xdr:cNvPr>
        <xdr:cNvCxnSpPr/>
      </xdr:nvCxnSpPr>
      <xdr:spPr>
        <a:xfrm flipV="1">
          <a:off x="14375764" y="130606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351" name="【消防施設】&#10;有形固定資産減価償却率最小値テキスト">
          <a:extLst>
            <a:ext uri="{FF2B5EF4-FFF2-40B4-BE49-F238E27FC236}">
              <a16:creationId xmlns:a16="http://schemas.microsoft.com/office/drawing/2014/main" id="{541D6109-81DB-4CFE-9409-BE05C04CD289}"/>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352" name="直線コネクタ 351">
          <a:extLst>
            <a:ext uri="{FF2B5EF4-FFF2-40B4-BE49-F238E27FC236}">
              <a16:creationId xmlns:a16="http://schemas.microsoft.com/office/drawing/2014/main" id="{621FB344-C9F7-457E-B937-DB20D92EEAE6}"/>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353" name="【消防施設】&#10;有形固定資産減価償却率最大値テキスト">
          <a:extLst>
            <a:ext uri="{FF2B5EF4-FFF2-40B4-BE49-F238E27FC236}">
              <a16:creationId xmlns:a16="http://schemas.microsoft.com/office/drawing/2014/main" id="{2EBC2F35-3B24-41E4-A7C0-D99F3881067B}"/>
            </a:ext>
          </a:extLst>
        </xdr:cNvPr>
        <xdr:cNvSpPr txBox="1"/>
      </xdr:nvSpPr>
      <xdr:spPr>
        <a:xfrm>
          <a:off x="14414500" y="1283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354" name="直線コネクタ 353">
          <a:extLst>
            <a:ext uri="{FF2B5EF4-FFF2-40B4-BE49-F238E27FC236}">
              <a16:creationId xmlns:a16="http://schemas.microsoft.com/office/drawing/2014/main" id="{229B6A22-359C-49C5-84E0-BEF9AB7DF352}"/>
            </a:ext>
          </a:extLst>
        </xdr:cNvPr>
        <xdr:cNvCxnSpPr/>
      </xdr:nvCxnSpPr>
      <xdr:spPr>
        <a:xfrm>
          <a:off x="142875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355" name="【消防施設】&#10;有形固定資産減価償却率平均値テキスト">
          <a:extLst>
            <a:ext uri="{FF2B5EF4-FFF2-40B4-BE49-F238E27FC236}">
              <a16:creationId xmlns:a16="http://schemas.microsoft.com/office/drawing/2014/main" id="{75CA1B84-84CD-482F-9FAF-04149216D111}"/>
            </a:ext>
          </a:extLst>
        </xdr:cNvPr>
        <xdr:cNvSpPr txBox="1"/>
      </xdr:nvSpPr>
      <xdr:spPr>
        <a:xfrm>
          <a:off x="14414500" y="136233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356" name="フローチャート: 判断 355">
          <a:extLst>
            <a:ext uri="{FF2B5EF4-FFF2-40B4-BE49-F238E27FC236}">
              <a16:creationId xmlns:a16="http://schemas.microsoft.com/office/drawing/2014/main" id="{50DD3B49-9167-438C-8FDA-6DFC568C95FD}"/>
            </a:ext>
          </a:extLst>
        </xdr:cNvPr>
        <xdr:cNvSpPr/>
      </xdr:nvSpPr>
      <xdr:spPr>
        <a:xfrm>
          <a:off x="14325600" y="1376806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357" name="フローチャート: 判断 356">
          <a:extLst>
            <a:ext uri="{FF2B5EF4-FFF2-40B4-BE49-F238E27FC236}">
              <a16:creationId xmlns:a16="http://schemas.microsoft.com/office/drawing/2014/main" id="{0CB5C515-77FF-43A6-94F8-1897BCBD0068}"/>
            </a:ext>
          </a:extLst>
        </xdr:cNvPr>
        <xdr:cNvSpPr/>
      </xdr:nvSpPr>
      <xdr:spPr>
        <a:xfrm>
          <a:off x="1357884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358" name="フローチャート: 判断 357">
          <a:extLst>
            <a:ext uri="{FF2B5EF4-FFF2-40B4-BE49-F238E27FC236}">
              <a16:creationId xmlns:a16="http://schemas.microsoft.com/office/drawing/2014/main" id="{5B527BDF-5373-4918-95E9-A2D4882096A6}"/>
            </a:ext>
          </a:extLst>
        </xdr:cNvPr>
        <xdr:cNvSpPr/>
      </xdr:nvSpPr>
      <xdr:spPr>
        <a:xfrm>
          <a:off x="12804140" y="13743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359" name="フローチャート: 判断 358">
          <a:extLst>
            <a:ext uri="{FF2B5EF4-FFF2-40B4-BE49-F238E27FC236}">
              <a16:creationId xmlns:a16="http://schemas.microsoft.com/office/drawing/2014/main" id="{17AEC17C-E1CA-49DC-9EAC-C86028D2301D}"/>
            </a:ext>
          </a:extLst>
        </xdr:cNvPr>
        <xdr:cNvSpPr/>
      </xdr:nvSpPr>
      <xdr:spPr>
        <a:xfrm>
          <a:off x="1202944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360" name="フローチャート: 判断 359">
          <a:extLst>
            <a:ext uri="{FF2B5EF4-FFF2-40B4-BE49-F238E27FC236}">
              <a16:creationId xmlns:a16="http://schemas.microsoft.com/office/drawing/2014/main" id="{FC6C50BC-B9B6-4C3E-93CB-7B0A82D719C9}"/>
            </a:ext>
          </a:extLst>
        </xdr:cNvPr>
        <xdr:cNvSpPr/>
      </xdr:nvSpPr>
      <xdr:spPr>
        <a:xfrm>
          <a:off x="11231880" y="13653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A55635D-323F-4624-AA98-DD40412DEB2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E1497A1-CBF9-4C82-AC84-EBEED53C6DE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DA74744-4B24-41DA-AB7C-18A97A8F91F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7814ED6-CA12-4AA1-9F12-728EBD417A4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4371C2F9-FF4F-4F52-8C2C-A301860FF9B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366" name="楕円 365">
          <a:extLst>
            <a:ext uri="{FF2B5EF4-FFF2-40B4-BE49-F238E27FC236}">
              <a16:creationId xmlns:a16="http://schemas.microsoft.com/office/drawing/2014/main" id="{58B3D235-593E-4AC1-BF7F-D1AA0365750B}"/>
            </a:ext>
          </a:extLst>
        </xdr:cNvPr>
        <xdr:cNvSpPr/>
      </xdr:nvSpPr>
      <xdr:spPr>
        <a:xfrm>
          <a:off x="14325600" y="1381569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47641</xdr:rowOff>
    </xdr:from>
    <xdr:ext cx="405111" cy="259045"/>
    <xdr:sp macro="" textlink="">
      <xdr:nvSpPr>
        <xdr:cNvPr id="367" name="【消防施設】&#10;有形固定資産減価償却率該当値テキスト">
          <a:extLst>
            <a:ext uri="{FF2B5EF4-FFF2-40B4-BE49-F238E27FC236}">
              <a16:creationId xmlns:a16="http://schemas.microsoft.com/office/drawing/2014/main" id="{BF158E03-17EB-42EB-813A-EB9B85A23C0B}"/>
            </a:ext>
          </a:extLst>
        </xdr:cNvPr>
        <xdr:cNvSpPr txBox="1"/>
      </xdr:nvSpPr>
      <xdr:spPr>
        <a:xfrm>
          <a:off x="14414500"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17780</xdr:rowOff>
    </xdr:from>
    <xdr:to>
      <xdr:col>81</xdr:col>
      <xdr:colOff>101600</xdr:colOff>
      <xdr:row>82</xdr:row>
      <xdr:rowOff>119380</xdr:rowOff>
    </xdr:to>
    <xdr:sp macro="" textlink="">
      <xdr:nvSpPr>
        <xdr:cNvPr id="368" name="楕円 367">
          <a:extLst>
            <a:ext uri="{FF2B5EF4-FFF2-40B4-BE49-F238E27FC236}">
              <a16:creationId xmlns:a16="http://schemas.microsoft.com/office/drawing/2014/main" id="{61B66FE7-A7D9-4E92-AD56-0D717574D4E6}"/>
            </a:ext>
          </a:extLst>
        </xdr:cNvPr>
        <xdr:cNvSpPr/>
      </xdr:nvSpPr>
      <xdr:spPr>
        <a:xfrm>
          <a:off x="13578840" y="1376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68580</xdr:rowOff>
    </xdr:from>
    <xdr:to>
      <xdr:col>85</xdr:col>
      <xdr:colOff>127000</xdr:colOff>
      <xdr:row>82</xdr:row>
      <xdr:rowOff>120014</xdr:rowOff>
    </xdr:to>
    <xdr:cxnSp macro="">
      <xdr:nvCxnSpPr>
        <xdr:cNvPr id="369" name="直線コネクタ 368">
          <a:extLst>
            <a:ext uri="{FF2B5EF4-FFF2-40B4-BE49-F238E27FC236}">
              <a16:creationId xmlns:a16="http://schemas.microsoft.com/office/drawing/2014/main" id="{A6FE2AB9-8A5F-41A3-A743-71821B2B5C95}"/>
            </a:ext>
          </a:extLst>
        </xdr:cNvPr>
        <xdr:cNvCxnSpPr/>
      </xdr:nvCxnSpPr>
      <xdr:spPr>
        <a:xfrm>
          <a:off x="13629640" y="13815060"/>
          <a:ext cx="74676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133986</xdr:rowOff>
    </xdr:from>
    <xdr:to>
      <xdr:col>76</xdr:col>
      <xdr:colOff>165100</xdr:colOff>
      <xdr:row>82</xdr:row>
      <xdr:rowOff>64136</xdr:rowOff>
    </xdr:to>
    <xdr:sp macro="" textlink="">
      <xdr:nvSpPr>
        <xdr:cNvPr id="370" name="楕円 369">
          <a:extLst>
            <a:ext uri="{FF2B5EF4-FFF2-40B4-BE49-F238E27FC236}">
              <a16:creationId xmlns:a16="http://schemas.microsoft.com/office/drawing/2014/main" id="{1C7FAD31-D4DE-4DFB-9996-5CAC9AF886A8}"/>
            </a:ext>
          </a:extLst>
        </xdr:cNvPr>
        <xdr:cNvSpPr/>
      </xdr:nvSpPr>
      <xdr:spPr>
        <a:xfrm>
          <a:off x="12804140" y="137128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13336</xdr:rowOff>
    </xdr:from>
    <xdr:to>
      <xdr:col>81</xdr:col>
      <xdr:colOff>50800</xdr:colOff>
      <xdr:row>82</xdr:row>
      <xdr:rowOff>68580</xdr:rowOff>
    </xdr:to>
    <xdr:cxnSp macro="">
      <xdr:nvCxnSpPr>
        <xdr:cNvPr id="371" name="直線コネクタ 370">
          <a:extLst>
            <a:ext uri="{FF2B5EF4-FFF2-40B4-BE49-F238E27FC236}">
              <a16:creationId xmlns:a16="http://schemas.microsoft.com/office/drawing/2014/main" id="{B5020847-F093-4A97-B022-223073CCA04D}"/>
            </a:ext>
          </a:extLst>
        </xdr:cNvPr>
        <xdr:cNvCxnSpPr/>
      </xdr:nvCxnSpPr>
      <xdr:spPr>
        <a:xfrm>
          <a:off x="12854940" y="13759816"/>
          <a:ext cx="7747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78739</xdr:rowOff>
    </xdr:from>
    <xdr:to>
      <xdr:col>72</xdr:col>
      <xdr:colOff>38100</xdr:colOff>
      <xdr:row>82</xdr:row>
      <xdr:rowOff>8889</xdr:rowOff>
    </xdr:to>
    <xdr:sp macro="" textlink="">
      <xdr:nvSpPr>
        <xdr:cNvPr id="372" name="楕円 371">
          <a:extLst>
            <a:ext uri="{FF2B5EF4-FFF2-40B4-BE49-F238E27FC236}">
              <a16:creationId xmlns:a16="http://schemas.microsoft.com/office/drawing/2014/main" id="{9CD4B2E9-164A-41F8-ACDE-A6C8CC5894A1}"/>
            </a:ext>
          </a:extLst>
        </xdr:cNvPr>
        <xdr:cNvSpPr/>
      </xdr:nvSpPr>
      <xdr:spPr>
        <a:xfrm>
          <a:off x="12029440" y="136575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129539</xdr:rowOff>
    </xdr:from>
    <xdr:to>
      <xdr:col>76</xdr:col>
      <xdr:colOff>114300</xdr:colOff>
      <xdr:row>82</xdr:row>
      <xdr:rowOff>13336</xdr:rowOff>
    </xdr:to>
    <xdr:cxnSp macro="">
      <xdr:nvCxnSpPr>
        <xdr:cNvPr id="373" name="直線コネクタ 372">
          <a:extLst>
            <a:ext uri="{FF2B5EF4-FFF2-40B4-BE49-F238E27FC236}">
              <a16:creationId xmlns:a16="http://schemas.microsoft.com/office/drawing/2014/main" id="{9F553CF1-E33A-49B2-B572-4349E4144FFF}"/>
            </a:ext>
          </a:extLst>
        </xdr:cNvPr>
        <xdr:cNvCxnSpPr/>
      </xdr:nvCxnSpPr>
      <xdr:spPr>
        <a:xfrm>
          <a:off x="12072620" y="13708379"/>
          <a:ext cx="782320" cy="5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78739</xdr:rowOff>
    </xdr:from>
    <xdr:to>
      <xdr:col>67</xdr:col>
      <xdr:colOff>101600</xdr:colOff>
      <xdr:row>84</xdr:row>
      <xdr:rowOff>8889</xdr:rowOff>
    </xdr:to>
    <xdr:sp macro="" textlink="">
      <xdr:nvSpPr>
        <xdr:cNvPr id="374" name="楕円 373">
          <a:extLst>
            <a:ext uri="{FF2B5EF4-FFF2-40B4-BE49-F238E27FC236}">
              <a16:creationId xmlns:a16="http://schemas.microsoft.com/office/drawing/2014/main" id="{4DFF590D-9434-46F8-9FF7-53416B5F8AE6}"/>
            </a:ext>
          </a:extLst>
        </xdr:cNvPr>
        <xdr:cNvSpPr/>
      </xdr:nvSpPr>
      <xdr:spPr>
        <a:xfrm>
          <a:off x="11231880" y="13992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129539</xdr:rowOff>
    </xdr:from>
    <xdr:to>
      <xdr:col>71</xdr:col>
      <xdr:colOff>177800</xdr:colOff>
      <xdr:row>83</xdr:row>
      <xdr:rowOff>129539</xdr:rowOff>
    </xdr:to>
    <xdr:cxnSp macro="">
      <xdr:nvCxnSpPr>
        <xdr:cNvPr id="375" name="直線コネクタ 374">
          <a:extLst>
            <a:ext uri="{FF2B5EF4-FFF2-40B4-BE49-F238E27FC236}">
              <a16:creationId xmlns:a16="http://schemas.microsoft.com/office/drawing/2014/main" id="{8936B7B1-F84C-47FB-964D-2644E6411446}"/>
            </a:ext>
          </a:extLst>
        </xdr:cNvPr>
        <xdr:cNvCxnSpPr/>
      </xdr:nvCxnSpPr>
      <xdr:spPr>
        <a:xfrm flipV="1">
          <a:off x="11282680" y="13708379"/>
          <a:ext cx="78994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376" name="n_1aveValue【消防施設】&#10;有形固定資産減価償却率">
          <a:extLst>
            <a:ext uri="{FF2B5EF4-FFF2-40B4-BE49-F238E27FC236}">
              <a16:creationId xmlns:a16="http://schemas.microsoft.com/office/drawing/2014/main" id="{96C51909-E666-4325-863D-E791F9BA48CD}"/>
            </a:ext>
          </a:extLst>
        </xdr:cNvPr>
        <xdr:cNvSpPr txBox="1"/>
      </xdr:nvSpPr>
      <xdr:spPr>
        <a:xfrm>
          <a:off x="134372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377" name="n_2aveValue【消防施設】&#10;有形固定資産減価償却率">
          <a:extLst>
            <a:ext uri="{FF2B5EF4-FFF2-40B4-BE49-F238E27FC236}">
              <a16:creationId xmlns:a16="http://schemas.microsoft.com/office/drawing/2014/main" id="{FD711405-50A4-4CF8-AE04-36ECC6ABE6FB}"/>
            </a:ext>
          </a:extLst>
        </xdr:cNvPr>
        <xdr:cNvSpPr txBox="1"/>
      </xdr:nvSpPr>
      <xdr:spPr>
        <a:xfrm>
          <a:off x="12675244" y="1383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378" name="n_3aveValue【消防施設】&#10;有形固定資産減価償却率">
          <a:extLst>
            <a:ext uri="{FF2B5EF4-FFF2-40B4-BE49-F238E27FC236}">
              <a16:creationId xmlns:a16="http://schemas.microsoft.com/office/drawing/2014/main" id="{64F01B19-A620-4161-9A70-E65C826E9B91}"/>
            </a:ext>
          </a:extLst>
        </xdr:cNvPr>
        <xdr:cNvSpPr txBox="1"/>
      </xdr:nvSpPr>
      <xdr:spPr>
        <a:xfrm>
          <a:off x="1190054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379" name="n_4aveValue【消防施設】&#10;有形固定資産減価償却率">
          <a:extLst>
            <a:ext uri="{FF2B5EF4-FFF2-40B4-BE49-F238E27FC236}">
              <a16:creationId xmlns:a16="http://schemas.microsoft.com/office/drawing/2014/main" id="{174FC554-AA15-42D9-A4B5-339E7AA5777A}"/>
            </a:ext>
          </a:extLst>
        </xdr:cNvPr>
        <xdr:cNvSpPr txBox="1"/>
      </xdr:nvSpPr>
      <xdr:spPr>
        <a:xfrm>
          <a:off x="1110298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110507</xdr:rowOff>
    </xdr:from>
    <xdr:ext cx="405111" cy="259045"/>
    <xdr:sp macro="" textlink="">
      <xdr:nvSpPr>
        <xdr:cNvPr id="380" name="n_1mainValue【消防施設】&#10;有形固定資産減価償却率">
          <a:extLst>
            <a:ext uri="{FF2B5EF4-FFF2-40B4-BE49-F238E27FC236}">
              <a16:creationId xmlns:a16="http://schemas.microsoft.com/office/drawing/2014/main" id="{DE52B56A-8016-48BA-9A3A-E46DC1DD1C72}"/>
            </a:ext>
          </a:extLst>
        </xdr:cNvPr>
        <xdr:cNvSpPr txBox="1"/>
      </xdr:nvSpPr>
      <xdr:spPr>
        <a:xfrm>
          <a:off x="13437244" y="1385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381" name="n_2mainValue【消防施設】&#10;有形固定資産減価償却率">
          <a:extLst>
            <a:ext uri="{FF2B5EF4-FFF2-40B4-BE49-F238E27FC236}">
              <a16:creationId xmlns:a16="http://schemas.microsoft.com/office/drawing/2014/main" id="{71D08321-98A4-4CEA-949F-8E3685AAB0BE}"/>
            </a:ext>
          </a:extLst>
        </xdr:cNvPr>
        <xdr:cNvSpPr txBox="1"/>
      </xdr:nvSpPr>
      <xdr:spPr>
        <a:xfrm>
          <a:off x="126752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25416</xdr:rowOff>
    </xdr:from>
    <xdr:ext cx="405111" cy="259045"/>
    <xdr:sp macro="" textlink="">
      <xdr:nvSpPr>
        <xdr:cNvPr id="382" name="n_3mainValue【消防施設】&#10;有形固定資産減価償却率">
          <a:extLst>
            <a:ext uri="{FF2B5EF4-FFF2-40B4-BE49-F238E27FC236}">
              <a16:creationId xmlns:a16="http://schemas.microsoft.com/office/drawing/2014/main" id="{E16DBF59-91FE-4E0B-B94E-FCF881DB2030}"/>
            </a:ext>
          </a:extLst>
        </xdr:cNvPr>
        <xdr:cNvSpPr txBox="1"/>
      </xdr:nvSpPr>
      <xdr:spPr>
        <a:xfrm>
          <a:off x="1190054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xdr:rowOff>
    </xdr:from>
    <xdr:ext cx="405111" cy="259045"/>
    <xdr:sp macro="" textlink="">
      <xdr:nvSpPr>
        <xdr:cNvPr id="383" name="n_4mainValue【消防施設】&#10;有形固定資産減価償却率">
          <a:extLst>
            <a:ext uri="{FF2B5EF4-FFF2-40B4-BE49-F238E27FC236}">
              <a16:creationId xmlns:a16="http://schemas.microsoft.com/office/drawing/2014/main" id="{F571D4FB-C900-4BB1-A834-C9500C92F47B}"/>
            </a:ext>
          </a:extLst>
        </xdr:cNvPr>
        <xdr:cNvSpPr txBox="1"/>
      </xdr:nvSpPr>
      <xdr:spPr>
        <a:xfrm>
          <a:off x="1110298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4" name="正方形/長方形 383">
          <a:extLst>
            <a:ext uri="{FF2B5EF4-FFF2-40B4-BE49-F238E27FC236}">
              <a16:creationId xmlns:a16="http://schemas.microsoft.com/office/drawing/2014/main" id="{F7A97489-9A32-4F9A-8661-A8558DA3DA6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5" name="正方形/長方形 384">
          <a:extLst>
            <a:ext uri="{FF2B5EF4-FFF2-40B4-BE49-F238E27FC236}">
              <a16:creationId xmlns:a16="http://schemas.microsoft.com/office/drawing/2014/main" id="{13C56CB8-3EA9-4E1A-A5BB-36D5B6CB00E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6" name="正方形/長方形 385">
          <a:extLst>
            <a:ext uri="{FF2B5EF4-FFF2-40B4-BE49-F238E27FC236}">
              <a16:creationId xmlns:a16="http://schemas.microsoft.com/office/drawing/2014/main" id="{BB94FE1A-6DC4-4315-B617-739A0A09B64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7" name="正方形/長方形 386">
          <a:extLst>
            <a:ext uri="{FF2B5EF4-FFF2-40B4-BE49-F238E27FC236}">
              <a16:creationId xmlns:a16="http://schemas.microsoft.com/office/drawing/2014/main" id="{FC200F90-263F-4FF7-87CA-820039C5F56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8" name="正方形/長方形 387">
          <a:extLst>
            <a:ext uri="{FF2B5EF4-FFF2-40B4-BE49-F238E27FC236}">
              <a16:creationId xmlns:a16="http://schemas.microsoft.com/office/drawing/2014/main" id="{13748FFC-F3E7-49E5-B93C-527EA3AD05C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9" name="正方形/長方形 388">
          <a:extLst>
            <a:ext uri="{FF2B5EF4-FFF2-40B4-BE49-F238E27FC236}">
              <a16:creationId xmlns:a16="http://schemas.microsoft.com/office/drawing/2014/main" id="{4BD497B2-1C26-4780-BFAB-342521B68F2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0" name="正方形/長方形 389">
          <a:extLst>
            <a:ext uri="{FF2B5EF4-FFF2-40B4-BE49-F238E27FC236}">
              <a16:creationId xmlns:a16="http://schemas.microsoft.com/office/drawing/2014/main" id="{B532ADFA-8E83-484D-AE0C-BF6805C4295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1" name="正方形/長方形 390">
          <a:extLst>
            <a:ext uri="{FF2B5EF4-FFF2-40B4-BE49-F238E27FC236}">
              <a16:creationId xmlns:a16="http://schemas.microsoft.com/office/drawing/2014/main" id="{CE36A0DA-FF53-47FC-9CA0-31EA13A93C6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2" name="テキスト ボックス 391">
          <a:extLst>
            <a:ext uri="{FF2B5EF4-FFF2-40B4-BE49-F238E27FC236}">
              <a16:creationId xmlns:a16="http://schemas.microsoft.com/office/drawing/2014/main" id="{9F7DDEE4-7A88-4653-88B4-AA3B4982C70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3" name="直線コネクタ 392">
          <a:extLst>
            <a:ext uri="{FF2B5EF4-FFF2-40B4-BE49-F238E27FC236}">
              <a16:creationId xmlns:a16="http://schemas.microsoft.com/office/drawing/2014/main" id="{B73F5C6C-5B64-4CFF-BDAC-1EDF38BBF79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4" name="直線コネクタ 393">
          <a:extLst>
            <a:ext uri="{FF2B5EF4-FFF2-40B4-BE49-F238E27FC236}">
              <a16:creationId xmlns:a16="http://schemas.microsoft.com/office/drawing/2014/main" id="{563CFADB-1EEE-4580-BDDA-C5A57F4FFF85}"/>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5" name="テキスト ボックス 394">
          <a:extLst>
            <a:ext uri="{FF2B5EF4-FFF2-40B4-BE49-F238E27FC236}">
              <a16:creationId xmlns:a16="http://schemas.microsoft.com/office/drawing/2014/main" id="{9FDCD519-83BC-4928-8603-70752AAE1125}"/>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6" name="直線コネクタ 395">
          <a:extLst>
            <a:ext uri="{FF2B5EF4-FFF2-40B4-BE49-F238E27FC236}">
              <a16:creationId xmlns:a16="http://schemas.microsoft.com/office/drawing/2014/main" id="{34EDF864-32E8-4364-944F-A898833BD53B}"/>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7" name="テキスト ボックス 396">
          <a:extLst>
            <a:ext uri="{FF2B5EF4-FFF2-40B4-BE49-F238E27FC236}">
              <a16:creationId xmlns:a16="http://schemas.microsoft.com/office/drawing/2014/main" id="{11A634A9-F115-4F74-84AC-FAA77F03D6AB}"/>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8" name="直線コネクタ 397">
          <a:extLst>
            <a:ext uri="{FF2B5EF4-FFF2-40B4-BE49-F238E27FC236}">
              <a16:creationId xmlns:a16="http://schemas.microsoft.com/office/drawing/2014/main" id="{7D2CA89A-3E46-4AD4-B00A-6E9F3327F5D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99" name="テキスト ボックス 398">
          <a:extLst>
            <a:ext uri="{FF2B5EF4-FFF2-40B4-BE49-F238E27FC236}">
              <a16:creationId xmlns:a16="http://schemas.microsoft.com/office/drawing/2014/main" id="{DA5C55A9-5FC6-4BFD-9878-AB31A176ECCB}"/>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0" name="直線コネクタ 399">
          <a:extLst>
            <a:ext uri="{FF2B5EF4-FFF2-40B4-BE49-F238E27FC236}">
              <a16:creationId xmlns:a16="http://schemas.microsoft.com/office/drawing/2014/main" id="{E8DB20B3-6966-4C81-A7ED-111248FA0B24}"/>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1" name="テキスト ボックス 400">
          <a:extLst>
            <a:ext uri="{FF2B5EF4-FFF2-40B4-BE49-F238E27FC236}">
              <a16:creationId xmlns:a16="http://schemas.microsoft.com/office/drawing/2014/main" id="{5ED31A3A-9D12-4729-9F72-E891DFC0E84C}"/>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2" name="直線コネクタ 401">
          <a:extLst>
            <a:ext uri="{FF2B5EF4-FFF2-40B4-BE49-F238E27FC236}">
              <a16:creationId xmlns:a16="http://schemas.microsoft.com/office/drawing/2014/main" id="{3BCB37AA-84F3-4E1D-80EC-7145DAA7C36F}"/>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3" name="テキスト ボックス 402">
          <a:extLst>
            <a:ext uri="{FF2B5EF4-FFF2-40B4-BE49-F238E27FC236}">
              <a16:creationId xmlns:a16="http://schemas.microsoft.com/office/drawing/2014/main" id="{C45D5215-D81D-4F7B-8672-C413FDA03ADF}"/>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4" name="直線コネクタ 403">
          <a:extLst>
            <a:ext uri="{FF2B5EF4-FFF2-40B4-BE49-F238E27FC236}">
              <a16:creationId xmlns:a16="http://schemas.microsoft.com/office/drawing/2014/main" id="{D283A7B1-EF52-4699-97E0-50FDFE3BE962}"/>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5" name="テキスト ボックス 404">
          <a:extLst>
            <a:ext uri="{FF2B5EF4-FFF2-40B4-BE49-F238E27FC236}">
              <a16:creationId xmlns:a16="http://schemas.microsoft.com/office/drawing/2014/main" id="{4F3B9C24-FDEC-4102-9334-6BE076BC2F7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6" name="【消防施設】&#10;一人当たり面積グラフ枠">
          <a:extLst>
            <a:ext uri="{FF2B5EF4-FFF2-40B4-BE49-F238E27FC236}">
              <a16:creationId xmlns:a16="http://schemas.microsoft.com/office/drawing/2014/main" id="{F0A1003F-46D4-4A28-9334-5E9834D4284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407" name="直線コネクタ 406">
          <a:extLst>
            <a:ext uri="{FF2B5EF4-FFF2-40B4-BE49-F238E27FC236}">
              <a16:creationId xmlns:a16="http://schemas.microsoft.com/office/drawing/2014/main" id="{0CDB714D-A466-420D-93C5-770DDCA30CA4}"/>
            </a:ext>
          </a:extLst>
        </xdr:cNvPr>
        <xdr:cNvCxnSpPr/>
      </xdr:nvCxnSpPr>
      <xdr:spPr>
        <a:xfrm flipV="1">
          <a:off x="19509104" y="13266421"/>
          <a:ext cx="0" cy="1243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408" name="【消防施設】&#10;一人当たり面積最小値テキスト">
          <a:extLst>
            <a:ext uri="{FF2B5EF4-FFF2-40B4-BE49-F238E27FC236}">
              <a16:creationId xmlns:a16="http://schemas.microsoft.com/office/drawing/2014/main" id="{9337B44C-5C2F-47A5-9D9B-12987841C3C9}"/>
            </a:ext>
          </a:extLst>
        </xdr:cNvPr>
        <xdr:cNvSpPr txBox="1"/>
      </xdr:nvSpPr>
      <xdr:spPr>
        <a:xfrm>
          <a:off x="19547840" y="1451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409" name="直線コネクタ 408">
          <a:extLst>
            <a:ext uri="{FF2B5EF4-FFF2-40B4-BE49-F238E27FC236}">
              <a16:creationId xmlns:a16="http://schemas.microsoft.com/office/drawing/2014/main" id="{0AE04BD2-5D4B-4381-8D9D-DC22B1ADC553}"/>
            </a:ext>
          </a:extLst>
        </xdr:cNvPr>
        <xdr:cNvCxnSpPr/>
      </xdr:nvCxnSpPr>
      <xdr:spPr>
        <a:xfrm>
          <a:off x="19443700" y="14510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410" name="【消防施設】&#10;一人当たり面積最大値テキスト">
          <a:extLst>
            <a:ext uri="{FF2B5EF4-FFF2-40B4-BE49-F238E27FC236}">
              <a16:creationId xmlns:a16="http://schemas.microsoft.com/office/drawing/2014/main" id="{3E4E53B4-12EA-48B8-9495-D6D4D88E2859}"/>
            </a:ext>
          </a:extLst>
        </xdr:cNvPr>
        <xdr:cNvSpPr txBox="1"/>
      </xdr:nvSpPr>
      <xdr:spPr>
        <a:xfrm>
          <a:off x="1954784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411" name="直線コネクタ 410">
          <a:extLst>
            <a:ext uri="{FF2B5EF4-FFF2-40B4-BE49-F238E27FC236}">
              <a16:creationId xmlns:a16="http://schemas.microsoft.com/office/drawing/2014/main" id="{C50A7DB2-EF29-4F83-A435-492E087EA62A}"/>
            </a:ext>
          </a:extLst>
        </xdr:cNvPr>
        <xdr:cNvCxnSpPr/>
      </xdr:nvCxnSpPr>
      <xdr:spPr>
        <a:xfrm>
          <a:off x="1944370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412" name="【消防施設】&#10;一人当たり面積平均値テキスト">
          <a:extLst>
            <a:ext uri="{FF2B5EF4-FFF2-40B4-BE49-F238E27FC236}">
              <a16:creationId xmlns:a16="http://schemas.microsoft.com/office/drawing/2014/main" id="{C948DF55-5308-49CB-98E9-A7D10B809D1A}"/>
            </a:ext>
          </a:extLst>
        </xdr:cNvPr>
        <xdr:cNvSpPr txBox="1"/>
      </xdr:nvSpPr>
      <xdr:spPr>
        <a:xfrm>
          <a:off x="19547840" y="141052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413" name="フローチャート: 判断 412">
          <a:extLst>
            <a:ext uri="{FF2B5EF4-FFF2-40B4-BE49-F238E27FC236}">
              <a16:creationId xmlns:a16="http://schemas.microsoft.com/office/drawing/2014/main" id="{8278A6DA-9AC6-47B4-97B4-0BA067904B28}"/>
            </a:ext>
          </a:extLst>
        </xdr:cNvPr>
        <xdr:cNvSpPr/>
      </xdr:nvSpPr>
      <xdr:spPr>
        <a:xfrm>
          <a:off x="19458940" y="1425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414" name="フローチャート: 判断 413">
          <a:extLst>
            <a:ext uri="{FF2B5EF4-FFF2-40B4-BE49-F238E27FC236}">
              <a16:creationId xmlns:a16="http://schemas.microsoft.com/office/drawing/2014/main" id="{37BCA0EE-BBC1-4D59-8789-D90498F44B9E}"/>
            </a:ext>
          </a:extLst>
        </xdr:cNvPr>
        <xdr:cNvSpPr/>
      </xdr:nvSpPr>
      <xdr:spPr>
        <a:xfrm>
          <a:off x="18735040" y="1425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415" name="フローチャート: 判断 414">
          <a:extLst>
            <a:ext uri="{FF2B5EF4-FFF2-40B4-BE49-F238E27FC236}">
              <a16:creationId xmlns:a16="http://schemas.microsoft.com/office/drawing/2014/main" id="{0E185208-2F17-46EB-8FEC-E4440FFEC698}"/>
            </a:ext>
          </a:extLst>
        </xdr:cNvPr>
        <xdr:cNvSpPr/>
      </xdr:nvSpPr>
      <xdr:spPr>
        <a:xfrm>
          <a:off x="1793748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416" name="フローチャート: 判断 415">
          <a:extLst>
            <a:ext uri="{FF2B5EF4-FFF2-40B4-BE49-F238E27FC236}">
              <a16:creationId xmlns:a16="http://schemas.microsoft.com/office/drawing/2014/main" id="{36673EAA-CBB9-41BC-9D23-74B0C21A5B0A}"/>
            </a:ext>
          </a:extLst>
        </xdr:cNvPr>
        <xdr:cNvSpPr/>
      </xdr:nvSpPr>
      <xdr:spPr>
        <a:xfrm>
          <a:off x="1716278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417" name="フローチャート: 判断 416">
          <a:extLst>
            <a:ext uri="{FF2B5EF4-FFF2-40B4-BE49-F238E27FC236}">
              <a16:creationId xmlns:a16="http://schemas.microsoft.com/office/drawing/2014/main" id="{284D23D1-83BB-4D16-9B41-07517DA3FC66}"/>
            </a:ext>
          </a:extLst>
        </xdr:cNvPr>
        <xdr:cNvSpPr/>
      </xdr:nvSpPr>
      <xdr:spPr>
        <a:xfrm>
          <a:off x="16388080" y="14276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272667EF-C204-4603-9929-C7080055DC6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63CFC77B-FBC6-41E0-8670-7ACBD1346AF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67AFF8F3-0B37-478E-A360-52DC0066B29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32A68F3A-3A14-48F2-8E5E-8D3A4A9F696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96F364CC-89D6-4BE8-B979-0593F4F5620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6350</xdr:rowOff>
    </xdr:from>
    <xdr:to>
      <xdr:col>116</xdr:col>
      <xdr:colOff>114300</xdr:colOff>
      <xdr:row>86</xdr:row>
      <xdr:rowOff>107950</xdr:rowOff>
    </xdr:to>
    <xdr:sp macro="" textlink="">
      <xdr:nvSpPr>
        <xdr:cNvPr id="423" name="楕円 422">
          <a:extLst>
            <a:ext uri="{FF2B5EF4-FFF2-40B4-BE49-F238E27FC236}">
              <a16:creationId xmlns:a16="http://schemas.microsoft.com/office/drawing/2014/main" id="{AB7A6863-2741-4C7A-A413-B5455E3C563B}"/>
            </a:ext>
          </a:extLst>
        </xdr:cNvPr>
        <xdr:cNvSpPr/>
      </xdr:nvSpPr>
      <xdr:spPr>
        <a:xfrm>
          <a:off x="19458940" y="1442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92727</xdr:rowOff>
    </xdr:from>
    <xdr:ext cx="469744" cy="259045"/>
    <xdr:sp macro="" textlink="">
      <xdr:nvSpPr>
        <xdr:cNvPr id="424" name="【消防施設】&#10;一人当たり面積該当値テキスト">
          <a:extLst>
            <a:ext uri="{FF2B5EF4-FFF2-40B4-BE49-F238E27FC236}">
              <a16:creationId xmlns:a16="http://schemas.microsoft.com/office/drawing/2014/main" id="{10F3C06C-7003-4851-8A73-AC54776CB71D}"/>
            </a:ext>
          </a:extLst>
        </xdr:cNvPr>
        <xdr:cNvSpPr txBox="1"/>
      </xdr:nvSpPr>
      <xdr:spPr>
        <a:xfrm>
          <a:off x="19547840"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8255</xdr:rowOff>
    </xdr:from>
    <xdr:to>
      <xdr:col>112</xdr:col>
      <xdr:colOff>38100</xdr:colOff>
      <xdr:row>86</xdr:row>
      <xdr:rowOff>109855</xdr:rowOff>
    </xdr:to>
    <xdr:sp macro="" textlink="">
      <xdr:nvSpPr>
        <xdr:cNvPr id="425" name="楕円 424">
          <a:extLst>
            <a:ext uri="{FF2B5EF4-FFF2-40B4-BE49-F238E27FC236}">
              <a16:creationId xmlns:a16="http://schemas.microsoft.com/office/drawing/2014/main" id="{79134942-688A-41B1-90E9-CF454B5BFDFA}"/>
            </a:ext>
          </a:extLst>
        </xdr:cNvPr>
        <xdr:cNvSpPr/>
      </xdr:nvSpPr>
      <xdr:spPr>
        <a:xfrm>
          <a:off x="18735040" y="144252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57150</xdr:rowOff>
    </xdr:from>
    <xdr:to>
      <xdr:col>116</xdr:col>
      <xdr:colOff>63500</xdr:colOff>
      <xdr:row>86</xdr:row>
      <xdr:rowOff>59055</xdr:rowOff>
    </xdr:to>
    <xdr:cxnSp macro="">
      <xdr:nvCxnSpPr>
        <xdr:cNvPr id="426" name="直線コネクタ 425">
          <a:extLst>
            <a:ext uri="{FF2B5EF4-FFF2-40B4-BE49-F238E27FC236}">
              <a16:creationId xmlns:a16="http://schemas.microsoft.com/office/drawing/2014/main" id="{A0694470-BB18-40FD-BB03-F96AFCFF8F30}"/>
            </a:ext>
          </a:extLst>
        </xdr:cNvPr>
        <xdr:cNvCxnSpPr/>
      </xdr:nvCxnSpPr>
      <xdr:spPr>
        <a:xfrm flipV="1">
          <a:off x="18778220" y="14474190"/>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8255</xdr:rowOff>
    </xdr:from>
    <xdr:to>
      <xdr:col>107</xdr:col>
      <xdr:colOff>101600</xdr:colOff>
      <xdr:row>86</xdr:row>
      <xdr:rowOff>109855</xdr:rowOff>
    </xdr:to>
    <xdr:sp macro="" textlink="">
      <xdr:nvSpPr>
        <xdr:cNvPr id="427" name="楕円 426">
          <a:extLst>
            <a:ext uri="{FF2B5EF4-FFF2-40B4-BE49-F238E27FC236}">
              <a16:creationId xmlns:a16="http://schemas.microsoft.com/office/drawing/2014/main" id="{0130072E-D00B-4CD5-948F-A872ACEA48FF}"/>
            </a:ext>
          </a:extLst>
        </xdr:cNvPr>
        <xdr:cNvSpPr/>
      </xdr:nvSpPr>
      <xdr:spPr>
        <a:xfrm>
          <a:off x="17937480" y="144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59055</xdr:rowOff>
    </xdr:from>
    <xdr:to>
      <xdr:col>111</xdr:col>
      <xdr:colOff>177800</xdr:colOff>
      <xdr:row>86</xdr:row>
      <xdr:rowOff>59055</xdr:rowOff>
    </xdr:to>
    <xdr:cxnSp macro="">
      <xdr:nvCxnSpPr>
        <xdr:cNvPr id="428" name="直線コネクタ 427">
          <a:extLst>
            <a:ext uri="{FF2B5EF4-FFF2-40B4-BE49-F238E27FC236}">
              <a16:creationId xmlns:a16="http://schemas.microsoft.com/office/drawing/2014/main" id="{ACF9A0BB-D8D3-4C02-AA27-856C2ED8BFD6}"/>
            </a:ext>
          </a:extLst>
        </xdr:cNvPr>
        <xdr:cNvCxnSpPr/>
      </xdr:nvCxnSpPr>
      <xdr:spPr>
        <a:xfrm>
          <a:off x="17988280" y="1447609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8255</xdr:rowOff>
    </xdr:from>
    <xdr:to>
      <xdr:col>102</xdr:col>
      <xdr:colOff>165100</xdr:colOff>
      <xdr:row>86</xdr:row>
      <xdr:rowOff>109855</xdr:rowOff>
    </xdr:to>
    <xdr:sp macro="" textlink="">
      <xdr:nvSpPr>
        <xdr:cNvPr id="429" name="楕円 428">
          <a:extLst>
            <a:ext uri="{FF2B5EF4-FFF2-40B4-BE49-F238E27FC236}">
              <a16:creationId xmlns:a16="http://schemas.microsoft.com/office/drawing/2014/main" id="{9664C36B-8BA2-4F3B-B87B-38BA1172474C}"/>
            </a:ext>
          </a:extLst>
        </xdr:cNvPr>
        <xdr:cNvSpPr/>
      </xdr:nvSpPr>
      <xdr:spPr>
        <a:xfrm>
          <a:off x="17162780" y="144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59055</xdr:rowOff>
    </xdr:from>
    <xdr:to>
      <xdr:col>107</xdr:col>
      <xdr:colOff>50800</xdr:colOff>
      <xdr:row>86</xdr:row>
      <xdr:rowOff>59055</xdr:rowOff>
    </xdr:to>
    <xdr:cxnSp macro="">
      <xdr:nvCxnSpPr>
        <xdr:cNvPr id="430" name="直線コネクタ 429">
          <a:extLst>
            <a:ext uri="{FF2B5EF4-FFF2-40B4-BE49-F238E27FC236}">
              <a16:creationId xmlns:a16="http://schemas.microsoft.com/office/drawing/2014/main" id="{190BEB4B-03F2-4477-A04A-04F003E976D0}"/>
            </a:ext>
          </a:extLst>
        </xdr:cNvPr>
        <xdr:cNvCxnSpPr/>
      </xdr:nvCxnSpPr>
      <xdr:spPr>
        <a:xfrm>
          <a:off x="17213580" y="1447609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10161</xdr:rowOff>
    </xdr:from>
    <xdr:to>
      <xdr:col>98</xdr:col>
      <xdr:colOff>38100</xdr:colOff>
      <xdr:row>86</xdr:row>
      <xdr:rowOff>111761</xdr:rowOff>
    </xdr:to>
    <xdr:sp macro="" textlink="">
      <xdr:nvSpPr>
        <xdr:cNvPr id="431" name="楕円 430">
          <a:extLst>
            <a:ext uri="{FF2B5EF4-FFF2-40B4-BE49-F238E27FC236}">
              <a16:creationId xmlns:a16="http://schemas.microsoft.com/office/drawing/2014/main" id="{2097E8DB-237E-477D-AF3E-F801ED1AC222}"/>
            </a:ext>
          </a:extLst>
        </xdr:cNvPr>
        <xdr:cNvSpPr/>
      </xdr:nvSpPr>
      <xdr:spPr>
        <a:xfrm>
          <a:off x="16388080" y="144272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59055</xdr:rowOff>
    </xdr:from>
    <xdr:to>
      <xdr:col>102</xdr:col>
      <xdr:colOff>114300</xdr:colOff>
      <xdr:row>86</xdr:row>
      <xdr:rowOff>60961</xdr:rowOff>
    </xdr:to>
    <xdr:cxnSp macro="">
      <xdr:nvCxnSpPr>
        <xdr:cNvPr id="432" name="直線コネクタ 431">
          <a:extLst>
            <a:ext uri="{FF2B5EF4-FFF2-40B4-BE49-F238E27FC236}">
              <a16:creationId xmlns:a16="http://schemas.microsoft.com/office/drawing/2014/main" id="{6894AC5A-F1B4-4E9E-88F8-28D90A916E8D}"/>
            </a:ext>
          </a:extLst>
        </xdr:cNvPr>
        <xdr:cNvCxnSpPr/>
      </xdr:nvCxnSpPr>
      <xdr:spPr>
        <a:xfrm flipV="1">
          <a:off x="16431260" y="14476095"/>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433" name="n_1aveValue【消防施設】&#10;一人当たり面積">
          <a:extLst>
            <a:ext uri="{FF2B5EF4-FFF2-40B4-BE49-F238E27FC236}">
              <a16:creationId xmlns:a16="http://schemas.microsoft.com/office/drawing/2014/main" id="{6139DC35-D03E-4AFF-8F32-AB5399718009}"/>
            </a:ext>
          </a:extLst>
        </xdr:cNvPr>
        <xdr:cNvSpPr txBox="1"/>
      </xdr:nvSpPr>
      <xdr:spPr>
        <a:xfrm>
          <a:off x="185611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434" name="n_2aveValue【消防施設】&#10;一人当たり面積">
          <a:extLst>
            <a:ext uri="{FF2B5EF4-FFF2-40B4-BE49-F238E27FC236}">
              <a16:creationId xmlns:a16="http://schemas.microsoft.com/office/drawing/2014/main" id="{81126722-78D7-46B9-BCFC-05ADA6A144E1}"/>
            </a:ext>
          </a:extLst>
        </xdr:cNvPr>
        <xdr:cNvSpPr txBox="1"/>
      </xdr:nvSpPr>
      <xdr:spPr>
        <a:xfrm>
          <a:off x="17776267" y="1405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435" name="n_3aveValue【消防施設】&#10;一人当たり面積">
          <a:extLst>
            <a:ext uri="{FF2B5EF4-FFF2-40B4-BE49-F238E27FC236}">
              <a16:creationId xmlns:a16="http://schemas.microsoft.com/office/drawing/2014/main" id="{6959C48E-FDE0-456A-B59A-54034E87B23F}"/>
            </a:ext>
          </a:extLst>
        </xdr:cNvPr>
        <xdr:cNvSpPr txBox="1"/>
      </xdr:nvSpPr>
      <xdr:spPr>
        <a:xfrm>
          <a:off x="17001567" y="1404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436" name="n_4aveValue【消防施設】&#10;一人当たり面積">
          <a:extLst>
            <a:ext uri="{FF2B5EF4-FFF2-40B4-BE49-F238E27FC236}">
              <a16:creationId xmlns:a16="http://schemas.microsoft.com/office/drawing/2014/main" id="{81EAC56E-07A0-47DB-AA75-D64ECA86C3F9}"/>
            </a:ext>
          </a:extLst>
        </xdr:cNvPr>
        <xdr:cNvSpPr txBox="1"/>
      </xdr:nvSpPr>
      <xdr:spPr>
        <a:xfrm>
          <a:off x="16226867" y="140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100982</xdr:rowOff>
    </xdr:from>
    <xdr:ext cx="469744" cy="259045"/>
    <xdr:sp macro="" textlink="">
      <xdr:nvSpPr>
        <xdr:cNvPr id="437" name="n_1mainValue【消防施設】&#10;一人当たり面積">
          <a:extLst>
            <a:ext uri="{FF2B5EF4-FFF2-40B4-BE49-F238E27FC236}">
              <a16:creationId xmlns:a16="http://schemas.microsoft.com/office/drawing/2014/main" id="{90687E6D-3243-45FE-ADC2-B63C7BDE1BCA}"/>
            </a:ext>
          </a:extLst>
        </xdr:cNvPr>
        <xdr:cNvSpPr txBox="1"/>
      </xdr:nvSpPr>
      <xdr:spPr>
        <a:xfrm>
          <a:off x="18561127" y="1451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100982</xdr:rowOff>
    </xdr:from>
    <xdr:ext cx="469744" cy="259045"/>
    <xdr:sp macro="" textlink="">
      <xdr:nvSpPr>
        <xdr:cNvPr id="438" name="n_2mainValue【消防施設】&#10;一人当たり面積">
          <a:extLst>
            <a:ext uri="{FF2B5EF4-FFF2-40B4-BE49-F238E27FC236}">
              <a16:creationId xmlns:a16="http://schemas.microsoft.com/office/drawing/2014/main" id="{B5BE1E9B-DCA6-4310-8C54-6D34723E5A57}"/>
            </a:ext>
          </a:extLst>
        </xdr:cNvPr>
        <xdr:cNvSpPr txBox="1"/>
      </xdr:nvSpPr>
      <xdr:spPr>
        <a:xfrm>
          <a:off x="17776267" y="1451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100982</xdr:rowOff>
    </xdr:from>
    <xdr:ext cx="469744" cy="259045"/>
    <xdr:sp macro="" textlink="">
      <xdr:nvSpPr>
        <xdr:cNvPr id="439" name="n_3mainValue【消防施設】&#10;一人当たり面積">
          <a:extLst>
            <a:ext uri="{FF2B5EF4-FFF2-40B4-BE49-F238E27FC236}">
              <a16:creationId xmlns:a16="http://schemas.microsoft.com/office/drawing/2014/main" id="{D1D11073-42C6-4539-B2D8-726DDB0A253C}"/>
            </a:ext>
          </a:extLst>
        </xdr:cNvPr>
        <xdr:cNvSpPr txBox="1"/>
      </xdr:nvSpPr>
      <xdr:spPr>
        <a:xfrm>
          <a:off x="17001567" y="1451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102888</xdr:rowOff>
    </xdr:from>
    <xdr:ext cx="469744" cy="259045"/>
    <xdr:sp macro="" textlink="">
      <xdr:nvSpPr>
        <xdr:cNvPr id="440" name="n_4mainValue【消防施設】&#10;一人当たり面積">
          <a:extLst>
            <a:ext uri="{FF2B5EF4-FFF2-40B4-BE49-F238E27FC236}">
              <a16:creationId xmlns:a16="http://schemas.microsoft.com/office/drawing/2014/main" id="{40C13B63-DDB5-467B-92E9-AF4639833323}"/>
            </a:ext>
          </a:extLst>
        </xdr:cNvPr>
        <xdr:cNvSpPr txBox="1"/>
      </xdr:nvSpPr>
      <xdr:spPr>
        <a:xfrm>
          <a:off x="16226867"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1" name="正方形/長方形 440">
          <a:extLst>
            <a:ext uri="{FF2B5EF4-FFF2-40B4-BE49-F238E27FC236}">
              <a16:creationId xmlns:a16="http://schemas.microsoft.com/office/drawing/2014/main" id="{120EA2F3-4300-418A-ADAF-FEC341CA80A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2" name="正方形/長方形 441">
          <a:extLst>
            <a:ext uri="{FF2B5EF4-FFF2-40B4-BE49-F238E27FC236}">
              <a16:creationId xmlns:a16="http://schemas.microsoft.com/office/drawing/2014/main" id="{B02C0C81-B1CD-4AB5-A07F-47E782CDD4F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3" name="正方形/長方形 442">
          <a:extLst>
            <a:ext uri="{FF2B5EF4-FFF2-40B4-BE49-F238E27FC236}">
              <a16:creationId xmlns:a16="http://schemas.microsoft.com/office/drawing/2014/main" id="{18F5E27C-CDF3-472A-A70C-1D31EF8C057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4" name="正方形/長方形 443">
          <a:extLst>
            <a:ext uri="{FF2B5EF4-FFF2-40B4-BE49-F238E27FC236}">
              <a16:creationId xmlns:a16="http://schemas.microsoft.com/office/drawing/2014/main" id="{40103744-440E-4A99-B909-8AB5AAA0E11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5" name="正方形/長方形 444">
          <a:extLst>
            <a:ext uri="{FF2B5EF4-FFF2-40B4-BE49-F238E27FC236}">
              <a16:creationId xmlns:a16="http://schemas.microsoft.com/office/drawing/2014/main" id="{BE8F5D8C-08DC-4C41-9F3C-3AC68A20221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6" name="正方形/長方形 445">
          <a:extLst>
            <a:ext uri="{FF2B5EF4-FFF2-40B4-BE49-F238E27FC236}">
              <a16:creationId xmlns:a16="http://schemas.microsoft.com/office/drawing/2014/main" id="{79E3E422-E368-4092-A84F-F96DEBE0B87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7" name="正方形/長方形 446">
          <a:extLst>
            <a:ext uri="{FF2B5EF4-FFF2-40B4-BE49-F238E27FC236}">
              <a16:creationId xmlns:a16="http://schemas.microsoft.com/office/drawing/2014/main" id="{B08270F0-750C-40DE-A68D-3F1F714B8C2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8" name="正方形/長方形 447">
          <a:extLst>
            <a:ext uri="{FF2B5EF4-FFF2-40B4-BE49-F238E27FC236}">
              <a16:creationId xmlns:a16="http://schemas.microsoft.com/office/drawing/2014/main" id="{C7C3D5FC-4C70-43B4-B7A9-D6512FB2136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9" name="テキスト ボックス 448">
          <a:extLst>
            <a:ext uri="{FF2B5EF4-FFF2-40B4-BE49-F238E27FC236}">
              <a16:creationId xmlns:a16="http://schemas.microsoft.com/office/drawing/2014/main" id="{13E4E151-7CB9-4E54-9A70-71658805D97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0" name="直線コネクタ 449">
          <a:extLst>
            <a:ext uri="{FF2B5EF4-FFF2-40B4-BE49-F238E27FC236}">
              <a16:creationId xmlns:a16="http://schemas.microsoft.com/office/drawing/2014/main" id="{8BA9926F-DEFE-4C74-A7B3-EBCBE372156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1" name="テキスト ボックス 450">
          <a:extLst>
            <a:ext uri="{FF2B5EF4-FFF2-40B4-BE49-F238E27FC236}">
              <a16:creationId xmlns:a16="http://schemas.microsoft.com/office/drawing/2014/main" id="{11B4F1BA-B10A-4A21-9BAA-16E916D91B8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52" name="直線コネクタ 451">
          <a:extLst>
            <a:ext uri="{FF2B5EF4-FFF2-40B4-BE49-F238E27FC236}">
              <a16:creationId xmlns:a16="http://schemas.microsoft.com/office/drawing/2014/main" id="{268CB6AF-B604-4196-A2C6-9A4B1B6DCBAB}"/>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1D88DEA4-22A6-41A8-A1B2-5FD85F76C50C}"/>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54" name="直線コネクタ 453">
          <a:extLst>
            <a:ext uri="{FF2B5EF4-FFF2-40B4-BE49-F238E27FC236}">
              <a16:creationId xmlns:a16="http://schemas.microsoft.com/office/drawing/2014/main" id="{91A05AE9-647B-4B90-AA4D-CFA112496A51}"/>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5" name="テキスト ボックス 454">
          <a:extLst>
            <a:ext uri="{FF2B5EF4-FFF2-40B4-BE49-F238E27FC236}">
              <a16:creationId xmlns:a16="http://schemas.microsoft.com/office/drawing/2014/main" id="{6EB32AE0-9319-41F0-BC43-1D0AFCB0157F}"/>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6" name="直線コネクタ 455">
          <a:extLst>
            <a:ext uri="{FF2B5EF4-FFF2-40B4-BE49-F238E27FC236}">
              <a16:creationId xmlns:a16="http://schemas.microsoft.com/office/drawing/2014/main" id="{0730C4AA-11B3-4639-AF22-4235573DF0E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7" name="テキスト ボックス 456">
          <a:extLst>
            <a:ext uri="{FF2B5EF4-FFF2-40B4-BE49-F238E27FC236}">
              <a16:creationId xmlns:a16="http://schemas.microsoft.com/office/drawing/2014/main" id="{74CE9FFA-40C9-4134-B521-91A03CF8A59D}"/>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58" name="直線コネクタ 457">
          <a:extLst>
            <a:ext uri="{FF2B5EF4-FFF2-40B4-BE49-F238E27FC236}">
              <a16:creationId xmlns:a16="http://schemas.microsoft.com/office/drawing/2014/main" id="{781E60A2-974E-4689-880C-5DB4BC0BFDD9}"/>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59" name="テキスト ボックス 458">
          <a:extLst>
            <a:ext uri="{FF2B5EF4-FFF2-40B4-BE49-F238E27FC236}">
              <a16:creationId xmlns:a16="http://schemas.microsoft.com/office/drawing/2014/main" id="{6C06E95E-C481-4302-ACAB-972CA72C274C}"/>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60" name="直線コネクタ 459">
          <a:extLst>
            <a:ext uri="{FF2B5EF4-FFF2-40B4-BE49-F238E27FC236}">
              <a16:creationId xmlns:a16="http://schemas.microsoft.com/office/drawing/2014/main" id="{129F4A93-84AA-4C23-B34D-D85182115181}"/>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61" name="テキスト ボックス 460">
          <a:extLst>
            <a:ext uri="{FF2B5EF4-FFF2-40B4-BE49-F238E27FC236}">
              <a16:creationId xmlns:a16="http://schemas.microsoft.com/office/drawing/2014/main" id="{A0882649-6D52-47BB-9792-E1FF174F1D39}"/>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2" name="直線コネクタ 461">
          <a:extLst>
            <a:ext uri="{FF2B5EF4-FFF2-40B4-BE49-F238E27FC236}">
              <a16:creationId xmlns:a16="http://schemas.microsoft.com/office/drawing/2014/main" id="{59BB6C45-0B34-485E-80FA-474276B5859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3" name="【庁舎】&#10;有形固定資産減価償却率グラフ枠">
          <a:extLst>
            <a:ext uri="{FF2B5EF4-FFF2-40B4-BE49-F238E27FC236}">
              <a16:creationId xmlns:a16="http://schemas.microsoft.com/office/drawing/2014/main" id="{738A991A-785B-4ACB-A7E9-E624100EF8D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64" name="直線コネクタ 463">
          <a:extLst>
            <a:ext uri="{FF2B5EF4-FFF2-40B4-BE49-F238E27FC236}">
              <a16:creationId xmlns:a16="http://schemas.microsoft.com/office/drawing/2014/main" id="{BF939A15-F473-4EBB-924F-2877F73FD761}"/>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65" name="【庁舎】&#10;有形固定資産減価償却率最小値テキスト">
          <a:extLst>
            <a:ext uri="{FF2B5EF4-FFF2-40B4-BE49-F238E27FC236}">
              <a16:creationId xmlns:a16="http://schemas.microsoft.com/office/drawing/2014/main" id="{ACB2428A-8191-4B19-998D-B008D44BF4E3}"/>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66" name="直線コネクタ 465">
          <a:extLst>
            <a:ext uri="{FF2B5EF4-FFF2-40B4-BE49-F238E27FC236}">
              <a16:creationId xmlns:a16="http://schemas.microsoft.com/office/drawing/2014/main" id="{14BFD69E-B8ED-438D-874E-BBCD9AE416AA}"/>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67" name="【庁舎】&#10;有形固定資産減価償却率最大値テキスト">
          <a:extLst>
            <a:ext uri="{FF2B5EF4-FFF2-40B4-BE49-F238E27FC236}">
              <a16:creationId xmlns:a16="http://schemas.microsoft.com/office/drawing/2014/main" id="{24BBF67C-E21E-4DF8-9BC8-8F71448F29C4}"/>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68" name="直線コネクタ 467">
          <a:extLst>
            <a:ext uri="{FF2B5EF4-FFF2-40B4-BE49-F238E27FC236}">
              <a16:creationId xmlns:a16="http://schemas.microsoft.com/office/drawing/2014/main" id="{39046F9B-4D33-4157-9027-EDE7EBF9A67E}"/>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469" name="【庁舎】&#10;有形固定資産減価償却率平均値テキスト">
          <a:extLst>
            <a:ext uri="{FF2B5EF4-FFF2-40B4-BE49-F238E27FC236}">
              <a16:creationId xmlns:a16="http://schemas.microsoft.com/office/drawing/2014/main" id="{9D0B04B7-2314-4269-955A-874D27C02CB4}"/>
            </a:ext>
          </a:extLst>
        </xdr:cNvPr>
        <xdr:cNvSpPr txBox="1"/>
      </xdr:nvSpPr>
      <xdr:spPr>
        <a:xfrm>
          <a:off x="14414500" y="17176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470" name="フローチャート: 判断 469">
          <a:extLst>
            <a:ext uri="{FF2B5EF4-FFF2-40B4-BE49-F238E27FC236}">
              <a16:creationId xmlns:a16="http://schemas.microsoft.com/office/drawing/2014/main" id="{1145CB69-7B4F-4BDE-98D4-4DF737842742}"/>
            </a:ext>
          </a:extLst>
        </xdr:cNvPr>
        <xdr:cNvSpPr/>
      </xdr:nvSpPr>
      <xdr:spPr>
        <a:xfrm>
          <a:off x="14325600" y="173215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471" name="フローチャート: 判断 470">
          <a:extLst>
            <a:ext uri="{FF2B5EF4-FFF2-40B4-BE49-F238E27FC236}">
              <a16:creationId xmlns:a16="http://schemas.microsoft.com/office/drawing/2014/main" id="{64362EBD-CAE1-4E4B-9DC7-745FA7692FC2}"/>
            </a:ext>
          </a:extLst>
        </xdr:cNvPr>
        <xdr:cNvSpPr/>
      </xdr:nvSpPr>
      <xdr:spPr>
        <a:xfrm>
          <a:off x="13578840" y="1732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472" name="フローチャート: 判断 471">
          <a:extLst>
            <a:ext uri="{FF2B5EF4-FFF2-40B4-BE49-F238E27FC236}">
              <a16:creationId xmlns:a16="http://schemas.microsoft.com/office/drawing/2014/main" id="{FF838E25-9269-49F4-A5F0-93359FAC3446}"/>
            </a:ext>
          </a:extLst>
        </xdr:cNvPr>
        <xdr:cNvSpPr/>
      </xdr:nvSpPr>
      <xdr:spPr>
        <a:xfrm>
          <a:off x="1280414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473" name="フローチャート: 判断 472">
          <a:extLst>
            <a:ext uri="{FF2B5EF4-FFF2-40B4-BE49-F238E27FC236}">
              <a16:creationId xmlns:a16="http://schemas.microsoft.com/office/drawing/2014/main" id="{ECCCA7E3-7ACD-4BB7-8B0F-48DBA8D8B49B}"/>
            </a:ext>
          </a:extLst>
        </xdr:cNvPr>
        <xdr:cNvSpPr/>
      </xdr:nvSpPr>
      <xdr:spPr>
        <a:xfrm>
          <a:off x="12029440" y="17320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474" name="フローチャート: 判断 473">
          <a:extLst>
            <a:ext uri="{FF2B5EF4-FFF2-40B4-BE49-F238E27FC236}">
              <a16:creationId xmlns:a16="http://schemas.microsoft.com/office/drawing/2014/main" id="{A833DFAF-C533-4F86-9F35-5A0CCE6B9489}"/>
            </a:ext>
          </a:extLst>
        </xdr:cNvPr>
        <xdr:cNvSpPr/>
      </xdr:nvSpPr>
      <xdr:spPr>
        <a:xfrm>
          <a:off x="11231880" y="17388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57B14E6-3D6A-45D1-B164-091D7BF424E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47C68D2A-C477-4AA6-91B7-FBECC7D7A61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90F76647-8619-4CF1-BA0C-CB981642C3B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F6A873D2-C437-432C-8A2F-379E8227479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A06B09B1-3A57-496C-87EF-E40BC49D284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19050</xdr:rowOff>
    </xdr:from>
    <xdr:to>
      <xdr:col>85</xdr:col>
      <xdr:colOff>177800</xdr:colOff>
      <xdr:row>104</xdr:row>
      <xdr:rowOff>120650</xdr:rowOff>
    </xdr:to>
    <xdr:sp macro="" textlink="">
      <xdr:nvSpPr>
        <xdr:cNvPr id="480" name="楕円 479">
          <a:extLst>
            <a:ext uri="{FF2B5EF4-FFF2-40B4-BE49-F238E27FC236}">
              <a16:creationId xmlns:a16="http://schemas.microsoft.com/office/drawing/2014/main" id="{C359BA04-77BB-4B37-9026-6972F8C28B84}"/>
            </a:ext>
          </a:extLst>
        </xdr:cNvPr>
        <xdr:cNvSpPr/>
      </xdr:nvSpPr>
      <xdr:spPr>
        <a:xfrm>
          <a:off x="14325600" y="174536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168927</xdr:rowOff>
    </xdr:from>
    <xdr:ext cx="405111" cy="259045"/>
    <xdr:sp macro="" textlink="">
      <xdr:nvSpPr>
        <xdr:cNvPr id="481" name="【庁舎】&#10;有形固定資産減価償却率該当値テキスト">
          <a:extLst>
            <a:ext uri="{FF2B5EF4-FFF2-40B4-BE49-F238E27FC236}">
              <a16:creationId xmlns:a16="http://schemas.microsoft.com/office/drawing/2014/main" id="{355D9FFB-55CE-47DC-A5F0-E406F3961E71}"/>
            </a:ext>
          </a:extLst>
        </xdr:cNvPr>
        <xdr:cNvSpPr txBox="1"/>
      </xdr:nvSpPr>
      <xdr:spPr>
        <a:xfrm>
          <a:off x="14414500" y="17435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163830</xdr:rowOff>
    </xdr:from>
    <xdr:to>
      <xdr:col>81</xdr:col>
      <xdr:colOff>101600</xdr:colOff>
      <xdr:row>104</xdr:row>
      <xdr:rowOff>93980</xdr:rowOff>
    </xdr:to>
    <xdr:sp macro="" textlink="">
      <xdr:nvSpPr>
        <xdr:cNvPr id="482" name="楕円 481">
          <a:extLst>
            <a:ext uri="{FF2B5EF4-FFF2-40B4-BE49-F238E27FC236}">
              <a16:creationId xmlns:a16="http://schemas.microsoft.com/office/drawing/2014/main" id="{318878B1-C86F-486B-A36A-FEF413433DF8}"/>
            </a:ext>
          </a:extLst>
        </xdr:cNvPr>
        <xdr:cNvSpPr/>
      </xdr:nvSpPr>
      <xdr:spPr>
        <a:xfrm>
          <a:off x="13578840" y="17430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43180</xdr:rowOff>
    </xdr:from>
    <xdr:to>
      <xdr:col>85</xdr:col>
      <xdr:colOff>127000</xdr:colOff>
      <xdr:row>104</xdr:row>
      <xdr:rowOff>69850</xdr:rowOff>
    </xdr:to>
    <xdr:cxnSp macro="">
      <xdr:nvCxnSpPr>
        <xdr:cNvPr id="483" name="直線コネクタ 482">
          <a:extLst>
            <a:ext uri="{FF2B5EF4-FFF2-40B4-BE49-F238E27FC236}">
              <a16:creationId xmlns:a16="http://schemas.microsoft.com/office/drawing/2014/main" id="{C5F827CF-2ACC-41E2-9D84-033676E3DFCE}"/>
            </a:ext>
          </a:extLst>
        </xdr:cNvPr>
        <xdr:cNvCxnSpPr/>
      </xdr:nvCxnSpPr>
      <xdr:spPr>
        <a:xfrm>
          <a:off x="13629640" y="17477740"/>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137161</xdr:rowOff>
    </xdr:from>
    <xdr:to>
      <xdr:col>76</xdr:col>
      <xdr:colOff>165100</xdr:colOff>
      <xdr:row>104</xdr:row>
      <xdr:rowOff>67311</xdr:rowOff>
    </xdr:to>
    <xdr:sp macro="" textlink="">
      <xdr:nvSpPr>
        <xdr:cNvPr id="484" name="楕円 483">
          <a:extLst>
            <a:ext uri="{FF2B5EF4-FFF2-40B4-BE49-F238E27FC236}">
              <a16:creationId xmlns:a16="http://schemas.microsoft.com/office/drawing/2014/main" id="{C66B3F64-6882-4F19-A85F-2BD554402729}"/>
            </a:ext>
          </a:extLst>
        </xdr:cNvPr>
        <xdr:cNvSpPr/>
      </xdr:nvSpPr>
      <xdr:spPr>
        <a:xfrm>
          <a:off x="12804140" y="17404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16511</xdr:rowOff>
    </xdr:from>
    <xdr:to>
      <xdr:col>81</xdr:col>
      <xdr:colOff>50800</xdr:colOff>
      <xdr:row>104</xdr:row>
      <xdr:rowOff>43180</xdr:rowOff>
    </xdr:to>
    <xdr:cxnSp macro="">
      <xdr:nvCxnSpPr>
        <xdr:cNvPr id="485" name="直線コネクタ 484">
          <a:extLst>
            <a:ext uri="{FF2B5EF4-FFF2-40B4-BE49-F238E27FC236}">
              <a16:creationId xmlns:a16="http://schemas.microsoft.com/office/drawing/2014/main" id="{49893EEC-D033-4E5E-9C5A-E8085969DDA2}"/>
            </a:ext>
          </a:extLst>
        </xdr:cNvPr>
        <xdr:cNvCxnSpPr/>
      </xdr:nvCxnSpPr>
      <xdr:spPr>
        <a:xfrm>
          <a:off x="12854940" y="17451071"/>
          <a:ext cx="7747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110489</xdr:rowOff>
    </xdr:from>
    <xdr:to>
      <xdr:col>72</xdr:col>
      <xdr:colOff>38100</xdr:colOff>
      <xdr:row>104</xdr:row>
      <xdr:rowOff>40639</xdr:rowOff>
    </xdr:to>
    <xdr:sp macro="" textlink="">
      <xdr:nvSpPr>
        <xdr:cNvPr id="486" name="楕円 485">
          <a:extLst>
            <a:ext uri="{FF2B5EF4-FFF2-40B4-BE49-F238E27FC236}">
              <a16:creationId xmlns:a16="http://schemas.microsoft.com/office/drawing/2014/main" id="{9F686143-5053-4A5D-808D-7644811DA658}"/>
            </a:ext>
          </a:extLst>
        </xdr:cNvPr>
        <xdr:cNvSpPr/>
      </xdr:nvSpPr>
      <xdr:spPr>
        <a:xfrm>
          <a:off x="12029440" y="173774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161289</xdr:rowOff>
    </xdr:from>
    <xdr:to>
      <xdr:col>76</xdr:col>
      <xdr:colOff>114300</xdr:colOff>
      <xdr:row>104</xdr:row>
      <xdr:rowOff>16511</xdr:rowOff>
    </xdr:to>
    <xdr:cxnSp macro="">
      <xdr:nvCxnSpPr>
        <xdr:cNvPr id="487" name="直線コネクタ 486">
          <a:extLst>
            <a:ext uri="{FF2B5EF4-FFF2-40B4-BE49-F238E27FC236}">
              <a16:creationId xmlns:a16="http://schemas.microsoft.com/office/drawing/2014/main" id="{AC27CEE7-17D4-43BB-A15A-A85269E4CE3B}"/>
            </a:ext>
          </a:extLst>
        </xdr:cNvPr>
        <xdr:cNvCxnSpPr/>
      </xdr:nvCxnSpPr>
      <xdr:spPr>
        <a:xfrm>
          <a:off x="12072620" y="17428209"/>
          <a:ext cx="782320" cy="2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82550</xdr:rowOff>
    </xdr:from>
    <xdr:to>
      <xdr:col>67</xdr:col>
      <xdr:colOff>101600</xdr:colOff>
      <xdr:row>104</xdr:row>
      <xdr:rowOff>12700</xdr:rowOff>
    </xdr:to>
    <xdr:sp macro="" textlink="">
      <xdr:nvSpPr>
        <xdr:cNvPr id="488" name="楕円 487">
          <a:extLst>
            <a:ext uri="{FF2B5EF4-FFF2-40B4-BE49-F238E27FC236}">
              <a16:creationId xmlns:a16="http://schemas.microsoft.com/office/drawing/2014/main" id="{D2921A06-782A-48EF-AF94-AD9BD55FBB4E}"/>
            </a:ext>
          </a:extLst>
        </xdr:cNvPr>
        <xdr:cNvSpPr/>
      </xdr:nvSpPr>
      <xdr:spPr>
        <a:xfrm>
          <a:off x="11231880" y="1734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133350</xdr:rowOff>
    </xdr:from>
    <xdr:to>
      <xdr:col>71</xdr:col>
      <xdr:colOff>177800</xdr:colOff>
      <xdr:row>103</xdr:row>
      <xdr:rowOff>161289</xdr:rowOff>
    </xdr:to>
    <xdr:cxnSp macro="">
      <xdr:nvCxnSpPr>
        <xdr:cNvPr id="489" name="直線コネクタ 488">
          <a:extLst>
            <a:ext uri="{FF2B5EF4-FFF2-40B4-BE49-F238E27FC236}">
              <a16:creationId xmlns:a16="http://schemas.microsoft.com/office/drawing/2014/main" id="{796042FE-9ABA-4437-9D82-7DB184793C1B}"/>
            </a:ext>
          </a:extLst>
        </xdr:cNvPr>
        <xdr:cNvCxnSpPr/>
      </xdr:nvCxnSpPr>
      <xdr:spPr>
        <a:xfrm>
          <a:off x="11282680" y="17400270"/>
          <a:ext cx="78994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490" name="n_1aveValue【庁舎】&#10;有形固定資産減価償却率">
          <a:extLst>
            <a:ext uri="{FF2B5EF4-FFF2-40B4-BE49-F238E27FC236}">
              <a16:creationId xmlns:a16="http://schemas.microsoft.com/office/drawing/2014/main" id="{F997F304-EB59-45A0-B7E2-32D09AE2179F}"/>
            </a:ext>
          </a:extLst>
        </xdr:cNvPr>
        <xdr:cNvSpPr txBox="1"/>
      </xdr:nvSpPr>
      <xdr:spPr>
        <a:xfrm>
          <a:off x="13437244" y="1710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491" name="n_2aveValue【庁舎】&#10;有形固定資産減価償却率">
          <a:extLst>
            <a:ext uri="{FF2B5EF4-FFF2-40B4-BE49-F238E27FC236}">
              <a16:creationId xmlns:a16="http://schemas.microsoft.com/office/drawing/2014/main" id="{86000452-8B90-4257-B421-0DF0FD58DA01}"/>
            </a:ext>
          </a:extLst>
        </xdr:cNvPr>
        <xdr:cNvSpPr txBox="1"/>
      </xdr:nvSpPr>
      <xdr:spPr>
        <a:xfrm>
          <a:off x="1267524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492" name="n_3aveValue【庁舎】&#10;有形固定資産減価償却率">
          <a:extLst>
            <a:ext uri="{FF2B5EF4-FFF2-40B4-BE49-F238E27FC236}">
              <a16:creationId xmlns:a16="http://schemas.microsoft.com/office/drawing/2014/main" id="{B1CBF066-43AB-493F-BC4B-C00141F78FC0}"/>
            </a:ext>
          </a:extLst>
        </xdr:cNvPr>
        <xdr:cNvSpPr txBox="1"/>
      </xdr:nvSpPr>
      <xdr:spPr>
        <a:xfrm>
          <a:off x="11900544" y="17099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493" name="n_4aveValue【庁舎】&#10;有形固定資産減価償却率">
          <a:extLst>
            <a:ext uri="{FF2B5EF4-FFF2-40B4-BE49-F238E27FC236}">
              <a16:creationId xmlns:a16="http://schemas.microsoft.com/office/drawing/2014/main" id="{E62C9BE2-9626-4A99-890A-B23CE0437968}"/>
            </a:ext>
          </a:extLst>
        </xdr:cNvPr>
        <xdr:cNvSpPr txBox="1"/>
      </xdr:nvSpPr>
      <xdr:spPr>
        <a:xfrm>
          <a:off x="11102984" y="1747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85107</xdr:rowOff>
    </xdr:from>
    <xdr:ext cx="405111" cy="259045"/>
    <xdr:sp macro="" textlink="">
      <xdr:nvSpPr>
        <xdr:cNvPr id="494" name="n_1mainValue【庁舎】&#10;有形固定資産減価償却率">
          <a:extLst>
            <a:ext uri="{FF2B5EF4-FFF2-40B4-BE49-F238E27FC236}">
              <a16:creationId xmlns:a16="http://schemas.microsoft.com/office/drawing/2014/main" id="{ADEB2027-DE2E-42B9-B1D0-D5D2AA14F9A6}"/>
            </a:ext>
          </a:extLst>
        </xdr:cNvPr>
        <xdr:cNvSpPr txBox="1"/>
      </xdr:nvSpPr>
      <xdr:spPr>
        <a:xfrm>
          <a:off x="13437244" y="17519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58438</xdr:rowOff>
    </xdr:from>
    <xdr:ext cx="405111" cy="259045"/>
    <xdr:sp macro="" textlink="">
      <xdr:nvSpPr>
        <xdr:cNvPr id="495" name="n_2mainValue【庁舎】&#10;有形固定資産減価償却率">
          <a:extLst>
            <a:ext uri="{FF2B5EF4-FFF2-40B4-BE49-F238E27FC236}">
              <a16:creationId xmlns:a16="http://schemas.microsoft.com/office/drawing/2014/main" id="{F6C3DAA9-0D6E-45D4-8590-7B3D0AF4C18F}"/>
            </a:ext>
          </a:extLst>
        </xdr:cNvPr>
        <xdr:cNvSpPr txBox="1"/>
      </xdr:nvSpPr>
      <xdr:spPr>
        <a:xfrm>
          <a:off x="12675244" y="17492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31766</xdr:rowOff>
    </xdr:from>
    <xdr:ext cx="405111" cy="259045"/>
    <xdr:sp macro="" textlink="">
      <xdr:nvSpPr>
        <xdr:cNvPr id="496" name="n_3mainValue【庁舎】&#10;有形固定資産減価償却率">
          <a:extLst>
            <a:ext uri="{FF2B5EF4-FFF2-40B4-BE49-F238E27FC236}">
              <a16:creationId xmlns:a16="http://schemas.microsoft.com/office/drawing/2014/main" id="{3B27428B-0DFE-4C00-A910-F0F3AD889F31}"/>
            </a:ext>
          </a:extLst>
        </xdr:cNvPr>
        <xdr:cNvSpPr txBox="1"/>
      </xdr:nvSpPr>
      <xdr:spPr>
        <a:xfrm>
          <a:off x="11900544" y="1746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29227</xdr:rowOff>
    </xdr:from>
    <xdr:ext cx="405111" cy="259045"/>
    <xdr:sp macro="" textlink="">
      <xdr:nvSpPr>
        <xdr:cNvPr id="497" name="n_4mainValue【庁舎】&#10;有形固定資産減価償却率">
          <a:extLst>
            <a:ext uri="{FF2B5EF4-FFF2-40B4-BE49-F238E27FC236}">
              <a16:creationId xmlns:a16="http://schemas.microsoft.com/office/drawing/2014/main" id="{C3C27B6B-5499-4F1E-96BE-E3F05233001F}"/>
            </a:ext>
          </a:extLst>
        </xdr:cNvPr>
        <xdr:cNvSpPr txBox="1"/>
      </xdr:nvSpPr>
      <xdr:spPr>
        <a:xfrm>
          <a:off x="1110298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8" name="正方形/長方形 497">
          <a:extLst>
            <a:ext uri="{FF2B5EF4-FFF2-40B4-BE49-F238E27FC236}">
              <a16:creationId xmlns:a16="http://schemas.microsoft.com/office/drawing/2014/main" id="{1D858435-44F2-4F33-B9CD-1E0ECD11D39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9" name="正方形/長方形 498">
          <a:extLst>
            <a:ext uri="{FF2B5EF4-FFF2-40B4-BE49-F238E27FC236}">
              <a16:creationId xmlns:a16="http://schemas.microsoft.com/office/drawing/2014/main" id="{6853023E-7C99-482C-AADB-781F7D857B0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0" name="正方形/長方形 499">
          <a:extLst>
            <a:ext uri="{FF2B5EF4-FFF2-40B4-BE49-F238E27FC236}">
              <a16:creationId xmlns:a16="http://schemas.microsoft.com/office/drawing/2014/main" id="{10B30689-FE35-42F5-B49A-A5277E9A5F2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1" name="正方形/長方形 500">
          <a:extLst>
            <a:ext uri="{FF2B5EF4-FFF2-40B4-BE49-F238E27FC236}">
              <a16:creationId xmlns:a16="http://schemas.microsoft.com/office/drawing/2014/main" id="{6B3EAFEA-30A5-4267-81F3-74D8D97DFB1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2" name="正方形/長方形 501">
          <a:extLst>
            <a:ext uri="{FF2B5EF4-FFF2-40B4-BE49-F238E27FC236}">
              <a16:creationId xmlns:a16="http://schemas.microsoft.com/office/drawing/2014/main" id="{FED4D7B1-00EA-4491-B4C3-4212C14D7DD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3" name="正方形/長方形 502">
          <a:extLst>
            <a:ext uri="{FF2B5EF4-FFF2-40B4-BE49-F238E27FC236}">
              <a16:creationId xmlns:a16="http://schemas.microsoft.com/office/drawing/2014/main" id="{B57FF61A-5664-447F-954A-3663AC34116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4" name="正方形/長方形 503">
          <a:extLst>
            <a:ext uri="{FF2B5EF4-FFF2-40B4-BE49-F238E27FC236}">
              <a16:creationId xmlns:a16="http://schemas.microsoft.com/office/drawing/2014/main" id="{2A8AB1F3-EA2C-48A5-84D0-D9CE13A6267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5" name="正方形/長方形 504">
          <a:extLst>
            <a:ext uri="{FF2B5EF4-FFF2-40B4-BE49-F238E27FC236}">
              <a16:creationId xmlns:a16="http://schemas.microsoft.com/office/drawing/2014/main" id="{CFA3B9F3-56A8-4E75-AF7D-F40F7D4EDF7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6" name="テキスト ボックス 505">
          <a:extLst>
            <a:ext uri="{FF2B5EF4-FFF2-40B4-BE49-F238E27FC236}">
              <a16:creationId xmlns:a16="http://schemas.microsoft.com/office/drawing/2014/main" id="{D02CDFA8-6A0B-45DC-8104-9B673671B6B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7" name="直線コネクタ 506">
          <a:extLst>
            <a:ext uri="{FF2B5EF4-FFF2-40B4-BE49-F238E27FC236}">
              <a16:creationId xmlns:a16="http://schemas.microsoft.com/office/drawing/2014/main" id="{6C6FFA7A-4C3E-4172-8DB9-F3D164DBF9D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08" name="テキスト ボックス 507">
          <a:extLst>
            <a:ext uri="{FF2B5EF4-FFF2-40B4-BE49-F238E27FC236}">
              <a16:creationId xmlns:a16="http://schemas.microsoft.com/office/drawing/2014/main" id="{FF7BB1C0-1FE6-4FAA-A909-6C63EB2E2CDB}"/>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09" name="直線コネクタ 508">
          <a:extLst>
            <a:ext uri="{FF2B5EF4-FFF2-40B4-BE49-F238E27FC236}">
              <a16:creationId xmlns:a16="http://schemas.microsoft.com/office/drawing/2014/main" id="{6E67E796-BA89-46D4-B874-D22A0990FDF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0" name="テキスト ボックス 509">
          <a:extLst>
            <a:ext uri="{FF2B5EF4-FFF2-40B4-BE49-F238E27FC236}">
              <a16:creationId xmlns:a16="http://schemas.microsoft.com/office/drawing/2014/main" id="{7CD78851-B102-4AFB-B1F1-44B29A2777D4}"/>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1" name="直線コネクタ 510">
          <a:extLst>
            <a:ext uri="{FF2B5EF4-FFF2-40B4-BE49-F238E27FC236}">
              <a16:creationId xmlns:a16="http://schemas.microsoft.com/office/drawing/2014/main" id="{2E2C8799-3B3F-4A8B-8C3B-E498EDC7B294}"/>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2" name="テキスト ボックス 511">
          <a:extLst>
            <a:ext uri="{FF2B5EF4-FFF2-40B4-BE49-F238E27FC236}">
              <a16:creationId xmlns:a16="http://schemas.microsoft.com/office/drawing/2014/main" id="{05502258-5231-49C7-B080-12CC3A8DE838}"/>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3" name="直線コネクタ 512">
          <a:extLst>
            <a:ext uri="{FF2B5EF4-FFF2-40B4-BE49-F238E27FC236}">
              <a16:creationId xmlns:a16="http://schemas.microsoft.com/office/drawing/2014/main" id="{8F85CE5D-F216-4EAB-A345-F290A3B2F3C1}"/>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4" name="テキスト ボックス 513">
          <a:extLst>
            <a:ext uri="{FF2B5EF4-FFF2-40B4-BE49-F238E27FC236}">
              <a16:creationId xmlns:a16="http://schemas.microsoft.com/office/drawing/2014/main" id="{0D27DEAE-E371-467D-AC7B-4BBF38BA4C1D}"/>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5" name="直線コネクタ 514">
          <a:extLst>
            <a:ext uri="{FF2B5EF4-FFF2-40B4-BE49-F238E27FC236}">
              <a16:creationId xmlns:a16="http://schemas.microsoft.com/office/drawing/2014/main" id="{3D6CF8CD-95BF-48E7-AC80-CD02EB2211B4}"/>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6" name="テキスト ボックス 515">
          <a:extLst>
            <a:ext uri="{FF2B5EF4-FFF2-40B4-BE49-F238E27FC236}">
              <a16:creationId xmlns:a16="http://schemas.microsoft.com/office/drawing/2014/main" id="{6922314B-649A-4673-AB0F-D228480FB776}"/>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7" name="直線コネクタ 516">
          <a:extLst>
            <a:ext uri="{FF2B5EF4-FFF2-40B4-BE49-F238E27FC236}">
              <a16:creationId xmlns:a16="http://schemas.microsoft.com/office/drawing/2014/main" id="{358773F8-E9C4-447D-B583-E615E360802F}"/>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18" name="テキスト ボックス 517">
          <a:extLst>
            <a:ext uri="{FF2B5EF4-FFF2-40B4-BE49-F238E27FC236}">
              <a16:creationId xmlns:a16="http://schemas.microsoft.com/office/drawing/2014/main" id="{CF944778-81DE-46AC-847F-290CF1CBA343}"/>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9" name="直線コネクタ 518">
          <a:extLst>
            <a:ext uri="{FF2B5EF4-FFF2-40B4-BE49-F238E27FC236}">
              <a16:creationId xmlns:a16="http://schemas.microsoft.com/office/drawing/2014/main" id="{C980B941-3FE5-4C49-9024-B14928C2DCC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0" name="テキスト ボックス 519">
          <a:extLst>
            <a:ext uri="{FF2B5EF4-FFF2-40B4-BE49-F238E27FC236}">
              <a16:creationId xmlns:a16="http://schemas.microsoft.com/office/drawing/2014/main" id="{D8BDFA12-1051-481D-882B-7B9DF6471DF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1" name="【庁舎】&#10;一人当たり面積グラフ枠">
          <a:extLst>
            <a:ext uri="{FF2B5EF4-FFF2-40B4-BE49-F238E27FC236}">
              <a16:creationId xmlns:a16="http://schemas.microsoft.com/office/drawing/2014/main" id="{7916C327-76F5-4EA8-A1B0-6C2C0CDA2BD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522" name="直線コネクタ 521">
          <a:extLst>
            <a:ext uri="{FF2B5EF4-FFF2-40B4-BE49-F238E27FC236}">
              <a16:creationId xmlns:a16="http://schemas.microsoft.com/office/drawing/2014/main" id="{F26A5642-1654-4C14-A5E0-C5C3F0E4A302}"/>
            </a:ext>
          </a:extLst>
        </xdr:cNvPr>
        <xdr:cNvCxnSpPr/>
      </xdr:nvCxnSpPr>
      <xdr:spPr>
        <a:xfrm flipV="1">
          <a:off x="19509104" y="167030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523" name="【庁舎】&#10;一人当たり面積最小値テキスト">
          <a:extLst>
            <a:ext uri="{FF2B5EF4-FFF2-40B4-BE49-F238E27FC236}">
              <a16:creationId xmlns:a16="http://schemas.microsoft.com/office/drawing/2014/main" id="{147D4562-911A-46F9-AD66-18B7B173FD42}"/>
            </a:ext>
          </a:extLst>
        </xdr:cNvPr>
        <xdr:cNvSpPr txBox="1"/>
      </xdr:nvSpPr>
      <xdr:spPr>
        <a:xfrm>
          <a:off x="19547840" y="183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524" name="直線コネクタ 523">
          <a:extLst>
            <a:ext uri="{FF2B5EF4-FFF2-40B4-BE49-F238E27FC236}">
              <a16:creationId xmlns:a16="http://schemas.microsoft.com/office/drawing/2014/main" id="{1B42F5F1-65B5-48BB-9A46-5FC43285E300}"/>
            </a:ext>
          </a:extLst>
        </xdr:cNvPr>
        <xdr:cNvCxnSpPr/>
      </xdr:nvCxnSpPr>
      <xdr:spPr>
        <a:xfrm>
          <a:off x="194437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525" name="【庁舎】&#10;一人当たり面積最大値テキスト">
          <a:extLst>
            <a:ext uri="{FF2B5EF4-FFF2-40B4-BE49-F238E27FC236}">
              <a16:creationId xmlns:a16="http://schemas.microsoft.com/office/drawing/2014/main" id="{091249A8-4D31-4CE8-B031-4AA75C77FCDF}"/>
            </a:ext>
          </a:extLst>
        </xdr:cNvPr>
        <xdr:cNvSpPr txBox="1"/>
      </xdr:nvSpPr>
      <xdr:spPr>
        <a:xfrm>
          <a:off x="19547840" y="1648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526" name="直線コネクタ 525">
          <a:extLst>
            <a:ext uri="{FF2B5EF4-FFF2-40B4-BE49-F238E27FC236}">
              <a16:creationId xmlns:a16="http://schemas.microsoft.com/office/drawing/2014/main" id="{1411C783-3AAC-46EF-B29D-6A35FF2D967D}"/>
            </a:ext>
          </a:extLst>
        </xdr:cNvPr>
        <xdr:cNvCxnSpPr/>
      </xdr:nvCxnSpPr>
      <xdr:spPr>
        <a:xfrm>
          <a:off x="19443700" y="16703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527" name="【庁舎】&#10;一人当たり面積平均値テキスト">
          <a:extLst>
            <a:ext uri="{FF2B5EF4-FFF2-40B4-BE49-F238E27FC236}">
              <a16:creationId xmlns:a16="http://schemas.microsoft.com/office/drawing/2014/main" id="{310DB576-760C-4A25-B235-50DBE61984E5}"/>
            </a:ext>
          </a:extLst>
        </xdr:cNvPr>
        <xdr:cNvSpPr txBox="1"/>
      </xdr:nvSpPr>
      <xdr:spPr>
        <a:xfrm>
          <a:off x="19547840" y="17916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528" name="フローチャート: 判断 527">
          <a:extLst>
            <a:ext uri="{FF2B5EF4-FFF2-40B4-BE49-F238E27FC236}">
              <a16:creationId xmlns:a16="http://schemas.microsoft.com/office/drawing/2014/main" id="{88C668EE-B5F7-4F23-B79D-9D95574C0AE7}"/>
            </a:ext>
          </a:extLst>
        </xdr:cNvPr>
        <xdr:cNvSpPr/>
      </xdr:nvSpPr>
      <xdr:spPr>
        <a:xfrm>
          <a:off x="19458940" y="179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529" name="フローチャート: 判断 528">
          <a:extLst>
            <a:ext uri="{FF2B5EF4-FFF2-40B4-BE49-F238E27FC236}">
              <a16:creationId xmlns:a16="http://schemas.microsoft.com/office/drawing/2014/main" id="{D99636BF-A649-4FD0-AAFD-0DA892B6D2D7}"/>
            </a:ext>
          </a:extLst>
        </xdr:cNvPr>
        <xdr:cNvSpPr/>
      </xdr:nvSpPr>
      <xdr:spPr>
        <a:xfrm>
          <a:off x="18735040" y="17957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530" name="フローチャート: 判断 529">
          <a:extLst>
            <a:ext uri="{FF2B5EF4-FFF2-40B4-BE49-F238E27FC236}">
              <a16:creationId xmlns:a16="http://schemas.microsoft.com/office/drawing/2014/main" id="{E2BD3669-D1E1-49DD-AE5F-1AB8ACE8231C}"/>
            </a:ext>
          </a:extLst>
        </xdr:cNvPr>
        <xdr:cNvSpPr/>
      </xdr:nvSpPr>
      <xdr:spPr>
        <a:xfrm>
          <a:off x="17937480" y="1794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531" name="フローチャート: 判断 530">
          <a:extLst>
            <a:ext uri="{FF2B5EF4-FFF2-40B4-BE49-F238E27FC236}">
              <a16:creationId xmlns:a16="http://schemas.microsoft.com/office/drawing/2014/main" id="{C8B90EF5-F302-4544-A582-6E37D81FA7D8}"/>
            </a:ext>
          </a:extLst>
        </xdr:cNvPr>
        <xdr:cNvSpPr/>
      </xdr:nvSpPr>
      <xdr:spPr>
        <a:xfrm>
          <a:off x="17162780" y="1794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532" name="フローチャート: 判断 531">
          <a:extLst>
            <a:ext uri="{FF2B5EF4-FFF2-40B4-BE49-F238E27FC236}">
              <a16:creationId xmlns:a16="http://schemas.microsoft.com/office/drawing/2014/main" id="{E77518B5-4E94-4E69-9688-C2997633130C}"/>
            </a:ext>
          </a:extLst>
        </xdr:cNvPr>
        <xdr:cNvSpPr/>
      </xdr:nvSpPr>
      <xdr:spPr>
        <a:xfrm>
          <a:off x="16388080" y="1794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2EF72086-ECE5-4631-A5A6-E9B048F581D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94D8B56C-A408-487C-9501-819CD115E4C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33DA3C0C-2A84-4EDE-AFBB-4424DA79D87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B5C1E56A-4BCB-4651-9D42-98C67F1F160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95BF4C53-5E4A-4B1D-B3A5-A13D867F546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21589</xdr:rowOff>
    </xdr:from>
    <xdr:to>
      <xdr:col>116</xdr:col>
      <xdr:colOff>114300</xdr:colOff>
      <xdr:row>106</xdr:row>
      <xdr:rowOff>123189</xdr:rowOff>
    </xdr:to>
    <xdr:sp macro="" textlink="">
      <xdr:nvSpPr>
        <xdr:cNvPr id="538" name="楕円 537">
          <a:extLst>
            <a:ext uri="{FF2B5EF4-FFF2-40B4-BE49-F238E27FC236}">
              <a16:creationId xmlns:a16="http://schemas.microsoft.com/office/drawing/2014/main" id="{E58BFE2B-AE3A-4A62-9FDE-3841046A616F}"/>
            </a:ext>
          </a:extLst>
        </xdr:cNvPr>
        <xdr:cNvSpPr/>
      </xdr:nvSpPr>
      <xdr:spPr>
        <a:xfrm>
          <a:off x="19458940" y="1779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44466</xdr:rowOff>
    </xdr:from>
    <xdr:ext cx="469744" cy="259045"/>
    <xdr:sp macro="" textlink="">
      <xdr:nvSpPr>
        <xdr:cNvPr id="539" name="【庁舎】&#10;一人当たり面積該当値テキスト">
          <a:extLst>
            <a:ext uri="{FF2B5EF4-FFF2-40B4-BE49-F238E27FC236}">
              <a16:creationId xmlns:a16="http://schemas.microsoft.com/office/drawing/2014/main" id="{68B1E127-95C2-4046-9DD3-4ECCF72D8881}"/>
            </a:ext>
          </a:extLst>
        </xdr:cNvPr>
        <xdr:cNvSpPr txBox="1"/>
      </xdr:nvSpPr>
      <xdr:spPr>
        <a:xfrm>
          <a:off x="19547840" y="1764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31114</xdr:rowOff>
    </xdr:from>
    <xdr:to>
      <xdr:col>112</xdr:col>
      <xdr:colOff>38100</xdr:colOff>
      <xdr:row>106</xdr:row>
      <xdr:rowOff>132714</xdr:rowOff>
    </xdr:to>
    <xdr:sp macro="" textlink="">
      <xdr:nvSpPr>
        <xdr:cNvPr id="540" name="楕円 539">
          <a:extLst>
            <a:ext uri="{FF2B5EF4-FFF2-40B4-BE49-F238E27FC236}">
              <a16:creationId xmlns:a16="http://schemas.microsoft.com/office/drawing/2014/main" id="{02A814EB-446D-4619-A822-CBF17439C05E}"/>
            </a:ext>
          </a:extLst>
        </xdr:cNvPr>
        <xdr:cNvSpPr/>
      </xdr:nvSpPr>
      <xdr:spPr>
        <a:xfrm>
          <a:off x="18735040" y="178009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72389</xdr:rowOff>
    </xdr:from>
    <xdr:to>
      <xdr:col>116</xdr:col>
      <xdr:colOff>63500</xdr:colOff>
      <xdr:row>106</xdr:row>
      <xdr:rowOff>81914</xdr:rowOff>
    </xdr:to>
    <xdr:cxnSp macro="">
      <xdr:nvCxnSpPr>
        <xdr:cNvPr id="541" name="直線コネクタ 540">
          <a:extLst>
            <a:ext uri="{FF2B5EF4-FFF2-40B4-BE49-F238E27FC236}">
              <a16:creationId xmlns:a16="http://schemas.microsoft.com/office/drawing/2014/main" id="{2DF2A002-7FA4-4E6F-A923-5ABF5E69D895}"/>
            </a:ext>
          </a:extLst>
        </xdr:cNvPr>
        <xdr:cNvCxnSpPr/>
      </xdr:nvCxnSpPr>
      <xdr:spPr>
        <a:xfrm flipV="1">
          <a:off x="18778220" y="17842229"/>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34925</xdr:rowOff>
    </xdr:from>
    <xdr:to>
      <xdr:col>107</xdr:col>
      <xdr:colOff>101600</xdr:colOff>
      <xdr:row>106</xdr:row>
      <xdr:rowOff>136525</xdr:rowOff>
    </xdr:to>
    <xdr:sp macro="" textlink="">
      <xdr:nvSpPr>
        <xdr:cNvPr id="542" name="楕円 541">
          <a:extLst>
            <a:ext uri="{FF2B5EF4-FFF2-40B4-BE49-F238E27FC236}">
              <a16:creationId xmlns:a16="http://schemas.microsoft.com/office/drawing/2014/main" id="{3923D660-609B-4953-A82C-2050A3C42209}"/>
            </a:ext>
          </a:extLst>
        </xdr:cNvPr>
        <xdr:cNvSpPr/>
      </xdr:nvSpPr>
      <xdr:spPr>
        <a:xfrm>
          <a:off x="17937480" y="1780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81914</xdr:rowOff>
    </xdr:from>
    <xdr:to>
      <xdr:col>111</xdr:col>
      <xdr:colOff>177800</xdr:colOff>
      <xdr:row>106</xdr:row>
      <xdr:rowOff>85725</xdr:rowOff>
    </xdr:to>
    <xdr:cxnSp macro="">
      <xdr:nvCxnSpPr>
        <xdr:cNvPr id="543" name="直線コネクタ 542">
          <a:extLst>
            <a:ext uri="{FF2B5EF4-FFF2-40B4-BE49-F238E27FC236}">
              <a16:creationId xmlns:a16="http://schemas.microsoft.com/office/drawing/2014/main" id="{3CE2111E-32C6-42C2-A8D6-0BE52D494BA8}"/>
            </a:ext>
          </a:extLst>
        </xdr:cNvPr>
        <xdr:cNvCxnSpPr/>
      </xdr:nvCxnSpPr>
      <xdr:spPr>
        <a:xfrm flipV="1">
          <a:off x="17988280" y="17851754"/>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36830</xdr:rowOff>
    </xdr:from>
    <xdr:to>
      <xdr:col>102</xdr:col>
      <xdr:colOff>165100</xdr:colOff>
      <xdr:row>106</xdr:row>
      <xdr:rowOff>138430</xdr:rowOff>
    </xdr:to>
    <xdr:sp macro="" textlink="">
      <xdr:nvSpPr>
        <xdr:cNvPr id="544" name="楕円 543">
          <a:extLst>
            <a:ext uri="{FF2B5EF4-FFF2-40B4-BE49-F238E27FC236}">
              <a16:creationId xmlns:a16="http://schemas.microsoft.com/office/drawing/2014/main" id="{3289F6C6-9F52-4BD4-AD1C-0BDA1D76961D}"/>
            </a:ext>
          </a:extLst>
        </xdr:cNvPr>
        <xdr:cNvSpPr/>
      </xdr:nvSpPr>
      <xdr:spPr>
        <a:xfrm>
          <a:off x="1716278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85725</xdr:rowOff>
    </xdr:from>
    <xdr:to>
      <xdr:col>107</xdr:col>
      <xdr:colOff>50800</xdr:colOff>
      <xdr:row>106</xdr:row>
      <xdr:rowOff>87630</xdr:rowOff>
    </xdr:to>
    <xdr:cxnSp macro="">
      <xdr:nvCxnSpPr>
        <xdr:cNvPr id="545" name="直線コネクタ 544">
          <a:extLst>
            <a:ext uri="{FF2B5EF4-FFF2-40B4-BE49-F238E27FC236}">
              <a16:creationId xmlns:a16="http://schemas.microsoft.com/office/drawing/2014/main" id="{9B02D140-A134-40D8-8290-22627121A095}"/>
            </a:ext>
          </a:extLst>
        </xdr:cNvPr>
        <xdr:cNvCxnSpPr/>
      </xdr:nvCxnSpPr>
      <xdr:spPr>
        <a:xfrm flipV="1">
          <a:off x="17213580" y="1785556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40639</xdr:rowOff>
    </xdr:from>
    <xdr:to>
      <xdr:col>98</xdr:col>
      <xdr:colOff>38100</xdr:colOff>
      <xdr:row>106</xdr:row>
      <xdr:rowOff>142239</xdr:rowOff>
    </xdr:to>
    <xdr:sp macro="" textlink="">
      <xdr:nvSpPr>
        <xdr:cNvPr id="546" name="楕円 545">
          <a:extLst>
            <a:ext uri="{FF2B5EF4-FFF2-40B4-BE49-F238E27FC236}">
              <a16:creationId xmlns:a16="http://schemas.microsoft.com/office/drawing/2014/main" id="{7C44CC16-AD56-45B1-8A5B-3E62B44A38CD}"/>
            </a:ext>
          </a:extLst>
        </xdr:cNvPr>
        <xdr:cNvSpPr/>
      </xdr:nvSpPr>
      <xdr:spPr>
        <a:xfrm>
          <a:off x="16388080" y="178104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87630</xdr:rowOff>
    </xdr:from>
    <xdr:to>
      <xdr:col>102</xdr:col>
      <xdr:colOff>114300</xdr:colOff>
      <xdr:row>106</xdr:row>
      <xdr:rowOff>91439</xdr:rowOff>
    </xdr:to>
    <xdr:cxnSp macro="">
      <xdr:nvCxnSpPr>
        <xdr:cNvPr id="547" name="直線コネクタ 546">
          <a:extLst>
            <a:ext uri="{FF2B5EF4-FFF2-40B4-BE49-F238E27FC236}">
              <a16:creationId xmlns:a16="http://schemas.microsoft.com/office/drawing/2014/main" id="{5953023C-DC6F-4C53-903B-D7D4A6CB1C1D}"/>
            </a:ext>
          </a:extLst>
        </xdr:cNvPr>
        <xdr:cNvCxnSpPr/>
      </xdr:nvCxnSpPr>
      <xdr:spPr>
        <a:xfrm flipV="1">
          <a:off x="16431260" y="17857470"/>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548" name="n_1aveValue【庁舎】&#10;一人当たり面積">
          <a:extLst>
            <a:ext uri="{FF2B5EF4-FFF2-40B4-BE49-F238E27FC236}">
              <a16:creationId xmlns:a16="http://schemas.microsoft.com/office/drawing/2014/main" id="{0906995B-3670-4FA2-BF8E-B357A2F2E1E0}"/>
            </a:ext>
          </a:extLst>
        </xdr:cNvPr>
        <xdr:cNvSpPr txBox="1"/>
      </xdr:nvSpPr>
      <xdr:spPr>
        <a:xfrm>
          <a:off x="18561127" y="1804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549" name="n_2aveValue【庁舎】&#10;一人当たり面積">
          <a:extLst>
            <a:ext uri="{FF2B5EF4-FFF2-40B4-BE49-F238E27FC236}">
              <a16:creationId xmlns:a16="http://schemas.microsoft.com/office/drawing/2014/main" id="{CEAD7080-D09F-44D0-90B3-B074F57217D6}"/>
            </a:ext>
          </a:extLst>
        </xdr:cNvPr>
        <xdr:cNvSpPr txBox="1"/>
      </xdr:nvSpPr>
      <xdr:spPr>
        <a:xfrm>
          <a:off x="17776267" y="1804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550" name="n_3aveValue【庁舎】&#10;一人当たり面積">
          <a:extLst>
            <a:ext uri="{FF2B5EF4-FFF2-40B4-BE49-F238E27FC236}">
              <a16:creationId xmlns:a16="http://schemas.microsoft.com/office/drawing/2014/main" id="{91CD8ED0-2952-43B5-8BB7-5B263EA63FA2}"/>
            </a:ext>
          </a:extLst>
        </xdr:cNvPr>
        <xdr:cNvSpPr txBox="1"/>
      </xdr:nvSpPr>
      <xdr:spPr>
        <a:xfrm>
          <a:off x="17001567" y="1804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551" name="n_4aveValue【庁舎】&#10;一人当たり面積">
          <a:extLst>
            <a:ext uri="{FF2B5EF4-FFF2-40B4-BE49-F238E27FC236}">
              <a16:creationId xmlns:a16="http://schemas.microsoft.com/office/drawing/2014/main" id="{1D380F0C-A668-46C0-B9DF-F00A4EB082B0}"/>
            </a:ext>
          </a:extLst>
        </xdr:cNvPr>
        <xdr:cNvSpPr txBox="1"/>
      </xdr:nvSpPr>
      <xdr:spPr>
        <a:xfrm>
          <a:off x="16226867" y="1802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149241</xdr:rowOff>
    </xdr:from>
    <xdr:ext cx="469744" cy="259045"/>
    <xdr:sp macro="" textlink="">
      <xdr:nvSpPr>
        <xdr:cNvPr id="552" name="n_1mainValue【庁舎】&#10;一人当たり面積">
          <a:extLst>
            <a:ext uri="{FF2B5EF4-FFF2-40B4-BE49-F238E27FC236}">
              <a16:creationId xmlns:a16="http://schemas.microsoft.com/office/drawing/2014/main" id="{67569DAD-4427-47FF-9AA9-CF975882D285}"/>
            </a:ext>
          </a:extLst>
        </xdr:cNvPr>
        <xdr:cNvSpPr txBox="1"/>
      </xdr:nvSpPr>
      <xdr:spPr>
        <a:xfrm>
          <a:off x="18561127" y="175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153052</xdr:rowOff>
    </xdr:from>
    <xdr:ext cx="469744" cy="259045"/>
    <xdr:sp macro="" textlink="">
      <xdr:nvSpPr>
        <xdr:cNvPr id="553" name="n_2mainValue【庁舎】&#10;一人当たり面積">
          <a:extLst>
            <a:ext uri="{FF2B5EF4-FFF2-40B4-BE49-F238E27FC236}">
              <a16:creationId xmlns:a16="http://schemas.microsoft.com/office/drawing/2014/main" id="{3892EC80-BCB3-48B9-8A8A-A29D94E83648}"/>
            </a:ext>
          </a:extLst>
        </xdr:cNvPr>
        <xdr:cNvSpPr txBox="1"/>
      </xdr:nvSpPr>
      <xdr:spPr>
        <a:xfrm>
          <a:off x="17776267" y="1758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154957</xdr:rowOff>
    </xdr:from>
    <xdr:ext cx="469744" cy="259045"/>
    <xdr:sp macro="" textlink="">
      <xdr:nvSpPr>
        <xdr:cNvPr id="554" name="n_3mainValue【庁舎】&#10;一人当たり面積">
          <a:extLst>
            <a:ext uri="{FF2B5EF4-FFF2-40B4-BE49-F238E27FC236}">
              <a16:creationId xmlns:a16="http://schemas.microsoft.com/office/drawing/2014/main" id="{1C9ED6DA-EBBC-4409-B21C-B85C364854C7}"/>
            </a:ext>
          </a:extLst>
        </xdr:cNvPr>
        <xdr:cNvSpPr txBox="1"/>
      </xdr:nvSpPr>
      <xdr:spPr>
        <a:xfrm>
          <a:off x="17001567" y="1758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158766</xdr:rowOff>
    </xdr:from>
    <xdr:ext cx="469744" cy="259045"/>
    <xdr:sp macro="" textlink="">
      <xdr:nvSpPr>
        <xdr:cNvPr id="555" name="n_4mainValue【庁舎】&#10;一人当たり面積">
          <a:extLst>
            <a:ext uri="{FF2B5EF4-FFF2-40B4-BE49-F238E27FC236}">
              <a16:creationId xmlns:a16="http://schemas.microsoft.com/office/drawing/2014/main" id="{CB19A7E0-A221-424A-9650-18757477CE65}"/>
            </a:ext>
          </a:extLst>
        </xdr:cNvPr>
        <xdr:cNvSpPr txBox="1"/>
      </xdr:nvSpPr>
      <xdr:spPr>
        <a:xfrm>
          <a:off x="16226867" y="1759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6" name="正方形/長方形 555">
          <a:extLst>
            <a:ext uri="{FF2B5EF4-FFF2-40B4-BE49-F238E27FC236}">
              <a16:creationId xmlns:a16="http://schemas.microsoft.com/office/drawing/2014/main" id="{C4428808-A750-4DF2-BED1-51DC7415B26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7" name="正方形/長方形 556">
          <a:extLst>
            <a:ext uri="{FF2B5EF4-FFF2-40B4-BE49-F238E27FC236}">
              <a16:creationId xmlns:a16="http://schemas.microsoft.com/office/drawing/2014/main" id="{E1877479-6EC1-4AA3-8EA6-7E05B8A2993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8" name="テキスト ボックス 557">
          <a:extLst>
            <a:ext uri="{FF2B5EF4-FFF2-40B4-BE49-F238E27FC236}">
              <a16:creationId xmlns:a16="http://schemas.microsoft.com/office/drawing/2014/main" id="{9F532A01-62D8-4894-97A6-C4466A737E6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対象となる類型のうち、類似団体と比較して有形固定資産減価償却率が高い施設は、役場庁舎と消防施設である。</a:t>
          </a:r>
        </a:p>
        <a:p>
          <a:r>
            <a:rPr kumimoji="1" lang="ja-JP" altLang="en-US" sz="1300">
              <a:latin typeface="ＭＳ Ｐゴシック" panose="020B0600070205080204" pitchFamily="50" charset="-128"/>
              <a:ea typeface="ＭＳ Ｐゴシック" panose="020B0600070205080204" pitchFamily="50" charset="-128"/>
            </a:rPr>
            <a:t>役場庁舎は法廷耐用年数が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年に対し、築年数</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年である。空調機器の更新など軽微な修繕工事は適宜行っているが、減価償却率は上昇傾向にある。一方、類似団体の減価償却率は</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ポイント前後で推移しているため、令和３年度以降、類似団体よりも減価償却率は高くなっている。</a:t>
          </a:r>
        </a:p>
        <a:p>
          <a:r>
            <a:rPr kumimoji="1" lang="ja-JP" altLang="en-US" sz="1300">
              <a:latin typeface="ＭＳ Ｐゴシック" panose="020B0600070205080204" pitchFamily="50" charset="-128"/>
              <a:ea typeface="ＭＳ Ｐゴシック" panose="020B0600070205080204" pitchFamily="50" charset="-128"/>
            </a:rPr>
            <a:t>嵐山消防団の消防車庫については、令和３年度に一番築年数の長い施設の取り壊し及び新築工事を行ったため、類似団体と比較しても低い値となっていたが、類似団体における令和５年度・令和６年度のにかけて減価償却率の上昇割合が縮減されたことにより、再び類似団体と比較して高い値となった。</a:t>
          </a:r>
        </a:p>
        <a:p>
          <a:r>
            <a:rPr kumimoji="1" lang="ja-JP" altLang="en-US" sz="1300">
              <a:latin typeface="ＭＳ Ｐゴシック" panose="020B0600070205080204" pitchFamily="50" charset="-128"/>
              <a:ea typeface="ＭＳ Ｐゴシック" panose="020B0600070205080204" pitchFamily="50" charset="-128"/>
            </a:rPr>
            <a:t>今後も町の個別施設計画に基づき、適切な維持管理等の対応を行っていく必要がある。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24" zoomScale="70" zoomScaleNormal="70" workbookViewId="0">
      <selection activeCell="BV39" sqref="BV39"/>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8252155</v>
      </c>
      <c r="BO4" s="484"/>
      <c r="BP4" s="484"/>
      <c r="BQ4" s="484"/>
      <c r="BR4" s="484"/>
      <c r="BS4" s="484"/>
      <c r="BT4" s="484"/>
      <c r="BU4" s="485"/>
      <c r="BV4" s="483">
        <v>7881730</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9.6999999999999993</v>
      </c>
      <c r="CU4" s="624"/>
      <c r="CV4" s="624"/>
      <c r="CW4" s="624"/>
      <c r="CX4" s="624"/>
      <c r="CY4" s="624"/>
      <c r="CZ4" s="624"/>
      <c r="DA4" s="625"/>
      <c r="DB4" s="623">
        <v>9.3000000000000007</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7766158</v>
      </c>
      <c r="BO5" s="455"/>
      <c r="BP5" s="455"/>
      <c r="BQ5" s="455"/>
      <c r="BR5" s="455"/>
      <c r="BS5" s="455"/>
      <c r="BT5" s="455"/>
      <c r="BU5" s="456"/>
      <c r="BV5" s="454">
        <v>7378685</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84</v>
      </c>
      <c r="CU5" s="452"/>
      <c r="CV5" s="452"/>
      <c r="CW5" s="452"/>
      <c r="CX5" s="452"/>
      <c r="CY5" s="452"/>
      <c r="CZ5" s="452"/>
      <c r="DA5" s="453"/>
      <c r="DB5" s="451">
        <v>84.4</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485997</v>
      </c>
      <c r="BO6" s="455"/>
      <c r="BP6" s="455"/>
      <c r="BQ6" s="455"/>
      <c r="BR6" s="455"/>
      <c r="BS6" s="455"/>
      <c r="BT6" s="455"/>
      <c r="BU6" s="456"/>
      <c r="BV6" s="454">
        <v>503045</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84.4</v>
      </c>
      <c r="CU6" s="598"/>
      <c r="CV6" s="598"/>
      <c r="CW6" s="598"/>
      <c r="CX6" s="598"/>
      <c r="CY6" s="598"/>
      <c r="CZ6" s="598"/>
      <c r="DA6" s="599"/>
      <c r="DB6" s="597">
        <v>85.2</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101</v>
      </c>
      <c r="AV7" s="513"/>
      <c r="AW7" s="513"/>
      <c r="AX7" s="513"/>
      <c r="AY7" s="468" t="s">
        <v>102</v>
      </c>
      <c r="AZ7" s="469"/>
      <c r="BA7" s="469"/>
      <c r="BB7" s="469"/>
      <c r="BC7" s="469"/>
      <c r="BD7" s="469"/>
      <c r="BE7" s="469"/>
      <c r="BF7" s="469"/>
      <c r="BG7" s="469"/>
      <c r="BH7" s="469"/>
      <c r="BI7" s="469"/>
      <c r="BJ7" s="469"/>
      <c r="BK7" s="469"/>
      <c r="BL7" s="469"/>
      <c r="BM7" s="470"/>
      <c r="BN7" s="454">
        <v>15215</v>
      </c>
      <c r="BO7" s="455"/>
      <c r="BP7" s="455"/>
      <c r="BQ7" s="455"/>
      <c r="BR7" s="455"/>
      <c r="BS7" s="455"/>
      <c r="BT7" s="455"/>
      <c r="BU7" s="456"/>
      <c r="BV7" s="454">
        <v>62000</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4853086</v>
      </c>
      <c r="CU7" s="455"/>
      <c r="CV7" s="455"/>
      <c r="CW7" s="455"/>
      <c r="CX7" s="455"/>
      <c r="CY7" s="455"/>
      <c r="CZ7" s="455"/>
      <c r="DA7" s="456"/>
      <c r="DB7" s="454">
        <v>4751758</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470782</v>
      </c>
      <c r="BO8" s="455"/>
      <c r="BP8" s="455"/>
      <c r="BQ8" s="455"/>
      <c r="BR8" s="455"/>
      <c r="BS8" s="455"/>
      <c r="BT8" s="455"/>
      <c r="BU8" s="456"/>
      <c r="BV8" s="454">
        <v>441045</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0.73</v>
      </c>
      <c r="CU8" s="558"/>
      <c r="CV8" s="558"/>
      <c r="CW8" s="558"/>
      <c r="CX8" s="558"/>
      <c r="CY8" s="558"/>
      <c r="CZ8" s="558"/>
      <c r="DA8" s="559"/>
      <c r="DB8" s="557">
        <v>0.73</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17889</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90</v>
      </c>
      <c r="AV9" s="513"/>
      <c r="AW9" s="513"/>
      <c r="AX9" s="513"/>
      <c r="AY9" s="468" t="s">
        <v>111</v>
      </c>
      <c r="AZ9" s="469"/>
      <c r="BA9" s="469"/>
      <c r="BB9" s="469"/>
      <c r="BC9" s="469"/>
      <c r="BD9" s="469"/>
      <c r="BE9" s="469"/>
      <c r="BF9" s="469"/>
      <c r="BG9" s="469"/>
      <c r="BH9" s="469"/>
      <c r="BI9" s="469"/>
      <c r="BJ9" s="469"/>
      <c r="BK9" s="469"/>
      <c r="BL9" s="469"/>
      <c r="BM9" s="470"/>
      <c r="BN9" s="454">
        <v>29737</v>
      </c>
      <c r="BO9" s="455"/>
      <c r="BP9" s="455"/>
      <c r="BQ9" s="455"/>
      <c r="BR9" s="455"/>
      <c r="BS9" s="455"/>
      <c r="BT9" s="455"/>
      <c r="BU9" s="456"/>
      <c r="BV9" s="454">
        <v>-26180</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10.7</v>
      </c>
      <c r="CU9" s="452"/>
      <c r="CV9" s="452"/>
      <c r="CW9" s="452"/>
      <c r="CX9" s="452"/>
      <c r="CY9" s="452"/>
      <c r="CZ9" s="452"/>
      <c r="DA9" s="453"/>
      <c r="DB9" s="451">
        <v>11.5</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18341</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320389</v>
      </c>
      <c r="BO10" s="455"/>
      <c r="BP10" s="455"/>
      <c r="BQ10" s="455"/>
      <c r="BR10" s="455"/>
      <c r="BS10" s="455"/>
      <c r="BT10" s="455"/>
      <c r="BU10" s="456"/>
      <c r="BV10" s="454">
        <v>213008</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17328</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280000</v>
      </c>
      <c r="BO12" s="455"/>
      <c r="BP12" s="455"/>
      <c r="BQ12" s="455"/>
      <c r="BR12" s="455"/>
      <c r="BS12" s="455"/>
      <c r="BT12" s="455"/>
      <c r="BU12" s="456"/>
      <c r="BV12" s="454">
        <v>290000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130</v>
      </c>
      <c r="N13" s="539"/>
      <c r="O13" s="539"/>
      <c r="P13" s="539"/>
      <c r="Q13" s="540"/>
      <c r="R13" s="541">
        <v>16588</v>
      </c>
      <c r="S13" s="542"/>
      <c r="T13" s="542"/>
      <c r="U13" s="542"/>
      <c r="V13" s="543"/>
      <c r="W13" s="544" t="s">
        <v>131</v>
      </c>
      <c r="X13" s="440"/>
      <c r="Y13" s="440"/>
      <c r="Z13" s="440"/>
      <c r="AA13" s="440"/>
      <c r="AB13" s="441"/>
      <c r="AC13" s="407">
        <v>249</v>
      </c>
      <c r="AD13" s="408"/>
      <c r="AE13" s="408"/>
      <c r="AF13" s="408"/>
      <c r="AG13" s="409"/>
      <c r="AH13" s="407">
        <v>294</v>
      </c>
      <c r="AI13" s="408"/>
      <c r="AJ13" s="408"/>
      <c r="AK13" s="408"/>
      <c r="AL13" s="467"/>
      <c r="AM13" s="511" t="s">
        <v>132</v>
      </c>
      <c r="AN13" s="411"/>
      <c r="AO13" s="411"/>
      <c r="AP13" s="411"/>
      <c r="AQ13" s="411"/>
      <c r="AR13" s="411"/>
      <c r="AS13" s="411"/>
      <c r="AT13" s="412"/>
      <c r="AU13" s="512" t="s">
        <v>101</v>
      </c>
      <c r="AV13" s="513"/>
      <c r="AW13" s="513"/>
      <c r="AX13" s="513"/>
      <c r="AY13" s="468" t="s">
        <v>133</v>
      </c>
      <c r="AZ13" s="469"/>
      <c r="BA13" s="469"/>
      <c r="BB13" s="469"/>
      <c r="BC13" s="469"/>
      <c r="BD13" s="469"/>
      <c r="BE13" s="469"/>
      <c r="BF13" s="469"/>
      <c r="BG13" s="469"/>
      <c r="BH13" s="469"/>
      <c r="BI13" s="469"/>
      <c r="BJ13" s="469"/>
      <c r="BK13" s="469"/>
      <c r="BL13" s="469"/>
      <c r="BM13" s="470"/>
      <c r="BN13" s="454">
        <v>70126</v>
      </c>
      <c r="BO13" s="455"/>
      <c r="BP13" s="455"/>
      <c r="BQ13" s="455"/>
      <c r="BR13" s="455"/>
      <c r="BS13" s="455"/>
      <c r="BT13" s="455"/>
      <c r="BU13" s="456"/>
      <c r="BV13" s="454">
        <v>-103172</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8.5</v>
      </c>
      <c r="CU13" s="452"/>
      <c r="CV13" s="452"/>
      <c r="CW13" s="452"/>
      <c r="CX13" s="452"/>
      <c r="CY13" s="452"/>
      <c r="CZ13" s="452"/>
      <c r="DA13" s="453"/>
      <c r="DB13" s="451">
        <v>9</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17516</v>
      </c>
      <c r="S14" s="542"/>
      <c r="T14" s="542"/>
      <c r="U14" s="542"/>
      <c r="V14" s="543"/>
      <c r="W14" s="545"/>
      <c r="X14" s="443"/>
      <c r="Y14" s="443"/>
      <c r="Z14" s="443"/>
      <c r="AA14" s="443"/>
      <c r="AB14" s="444"/>
      <c r="AC14" s="534">
        <v>2.9</v>
      </c>
      <c r="AD14" s="535"/>
      <c r="AE14" s="535"/>
      <c r="AF14" s="535"/>
      <c r="AG14" s="536"/>
      <c r="AH14" s="534">
        <v>3.4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18.399999999999999</v>
      </c>
      <c r="CU14" s="552"/>
      <c r="CV14" s="552"/>
      <c r="CW14" s="552"/>
      <c r="CX14" s="552"/>
      <c r="CY14" s="552"/>
      <c r="CZ14" s="552"/>
      <c r="DA14" s="553"/>
      <c r="DB14" s="551">
        <v>24.8</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130</v>
      </c>
      <c r="N15" s="539"/>
      <c r="O15" s="539"/>
      <c r="P15" s="539"/>
      <c r="Q15" s="540"/>
      <c r="R15" s="541">
        <v>16840</v>
      </c>
      <c r="S15" s="542"/>
      <c r="T15" s="542"/>
      <c r="U15" s="542"/>
      <c r="V15" s="543"/>
      <c r="W15" s="544" t="s">
        <v>137</v>
      </c>
      <c r="X15" s="440"/>
      <c r="Y15" s="440"/>
      <c r="Z15" s="440"/>
      <c r="AA15" s="440"/>
      <c r="AB15" s="441"/>
      <c r="AC15" s="407">
        <v>2819</v>
      </c>
      <c r="AD15" s="408"/>
      <c r="AE15" s="408"/>
      <c r="AF15" s="408"/>
      <c r="AG15" s="409"/>
      <c r="AH15" s="407">
        <v>2895</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2923609</v>
      </c>
      <c r="BO15" s="484"/>
      <c r="BP15" s="484"/>
      <c r="BQ15" s="484"/>
      <c r="BR15" s="484"/>
      <c r="BS15" s="484"/>
      <c r="BT15" s="484"/>
      <c r="BU15" s="485"/>
      <c r="BV15" s="483">
        <v>2935102</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33.299999999999997</v>
      </c>
      <c r="AD16" s="535"/>
      <c r="AE16" s="535"/>
      <c r="AF16" s="535"/>
      <c r="AG16" s="536"/>
      <c r="AH16" s="534">
        <v>33.6</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4052618</v>
      </c>
      <c r="BO16" s="455"/>
      <c r="BP16" s="455"/>
      <c r="BQ16" s="455"/>
      <c r="BR16" s="455"/>
      <c r="BS16" s="455"/>
      <c r="BT16" s="455"/>
      <c r="BU16" s="456"/>
      <c r="BV16" s="454">
        <v>3904811</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5409</v>
      </c>
      <c r="AD17" s="408"/>
      <c r="AE17" s="408"/>
      <c r="AF17" s="408"/>
      <c r="AG17" s="409"/>
      <c r="AH17" s="407">
        <v>5422</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3722598</v>
      </c>
      <c r="BO17" s="455"/>
      <c r="BP17" s="455"/>
      <c r="BQ17" s="455"/>
      <c r="BR17" s="455"/>
      <c r="BS17" s="455"/>
      <c r="BT17" s="455"/>
      <c r="BU17" s="456"/>
      <c r="BV17" s="454">
        <v>3737570</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29.92</v>
      </c>
      <c r="M18" s="507"/>
      <c r="N18" s="507"/>
      <c r="O18" s="507"/>
      <c r="P18" s="507"/>
      <c r="Q18" s="507"/>
      <c r="R18" s="508"/>
      <c r="S18" s="508"/>
      <c r="T18" s="508"/>
      <c r="U18" s="508"/>
      <c r="V18" s="509"/>
      <c r="W18" s="525"/>
      <c r="X18" s="526"/>
      <c r="Y18" s="526"/>
      <c r="Z18" s="526"/>
      <c r="AA18" s="526"/>
      <c r="AB18" s="550"/>
      <c r="AC18" s="424">
        <v>63.8</v>
      </c>
      <c r="AD18" s="425"/>
      <c r="AE18" s="425"/>
      <c r="AF18" s="425"/>
      <c r="AG18" s="510"/>
      <c r="AH18" s="424">
        <v>63</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4174484</v>
      </c>
      <c r="BO18" s="455"/>
      <c r="BP18" s="455"/>
      <c r="BQ18" s="455"/>
      <c r="BR18" s="455"/>
      <c r="BS18" s="455"/>
      <c r="BT18" s="455"/>
      <c r="BU18" s="456"/>
      <c r="BV18" s="454">
        <v>4076546</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598</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6157013</v>
      </c>
      <c r="BO19" s="455"/>
      <c r="BP19" s="455"/>
      <c r="BQ19" s="455"/>
      <c r="BR19" s="455"/>
      <c r="BS19" s="455"/>
      <c r="BT19" s="455"/>
      <c r="BU19" s="456"/>
      <c r="BV19" s="454">
        <v>6105247</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7421</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5418671</v>
      </c>
      <c r="BO22" s="484"/>
      <c r="BP22" s="484"/>
      <c r="BQ22" s="484"/>
      <c r="BR22" s="484"/>
      <c r="BS22" s="484"/>
      <c r="BT22" s="484"/>
      <c r="BU22" s="485"/>
      <c r="BV22" s="483">
        <v>5654805</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3179278</v>
      </c>
      <c r="BO23" s="455"/>
      <c r="BP23" s="455"/>
      <c r="BQ23" s="455"/>
      <c r="BR23" s="455"/>
      <c r="BS23" s="455"/>
      <c r="BT23" s="455"/>
      <c r="BU23" s="456"/>
      <c r="BV23" s="454">
        <v>3499638</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6780</v>
      </c>
      <c r="R24" s="408"/>
      <c r="S24" s="408"/>
      <c r="T24" s="408"/>
      <c r="U24" s="408"/>
      <c r="V24" s="409"/>
      <c r="W24" s="497"/>
      <c r="X24" s="434"/>
      <c r="Y24" s="435"/>
      <c r="Z24" s="410" t="s">
        <v>162</v>
      </c>
      <c r="AA24" s="411"/>
      <c r="AB24" s="411"/>
      <c r="AC24" s="411"/>
      <c r="AD24" s="411"/>
      <c r="AE24" s="411"/>
      <c r="AF24" s="411"/>
      <c r="AG24" s="412"/>
      <c r="AH24" s="407">
        <v>114</v>
      </c>
      <c r="AI24" s="408"/>
      <c r="AJ24" s="408"/>
      <c r="AK24" s="408"/>
      <c r="AL24" s="409"/>
      <c r="AM24" s="407">
        <v>361038</v>
      </c>
      <c r="AN24" s="408"/>
      <c r="AO24" s="408"/>
      <c r="AP24" s="408"/>
      <c r="AQ24" s="408"/>
      <c r="AR24" s="409"/>
      <c r="AS24" s="407">
        <v>3167</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2369626</v>
      </c>
      <c r="BO24" s="455"/>
      <c r="BP24" s="455"/>
      <c r="BQ24" s="455"/>
      <c r="BR24" s="455"/>
      <c r="BS24" s="455"/>
      <c r="BT24" s="455"/>
      <c r="BU24" s="456"/>
      <c r="BV24" s="454">
        <v>2305169</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5760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377620</v>
      </c>
      <c r="BO25" s="484"/>
      <c r="BP25" s="484"/>
      <c r="BQ25" s="484"/>
      <c r="BR25" s="484"/>
      <c r="BS25" s="484"/>
      <c r="BT25" s="484"/>
      <c r="BU25" s="485"/>
      <c r="BV25" s="483">
        <v>485528</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5470</v>
      </c>
      <c r="R26" s="408"/>
      <c r="S26" s="408"/>
      <c r="T26" s="408"/>
      <c r="U26" s="408"/>
      <c r="V26" s="409"/>
      <c r="W26" s="497"/>
      <c r="X26" s="434"/>
      <c r="Y26" s="435"/>
      <c r="Z26" s="410" t="s">
        <v>168</v>
      </c>
      <c r="AA26" s="465"/>
      <c r="AB26" s="465"/>
      <c r="AC26" s="465"/>
      <c r="AD26" s="465"/>
      <c r="AE26" s="465"/>
      <c r="AF26" s="465"/>
      <c r="AG26" s="466"/>
      <c r="AH26" s="407" t="s">
        <v>122</v>
      </c>
      <c r="AI26" s="408"/>
      <c r="AJ26" s="408"/>
      <c r="AK26" s="408"/>
      <c r="AL26" s="409"/>
      <c r="AM26" s="407" t="s">
        <v>122</v>
      </c>
      <c r="AN26" s="408"/>
      <c r="AO26" s="408"/>
      <c r="AP26" s="408"/>
      <c r="AQ26" s="408"/>
      <c r="AR26" s="409"/>
      <c r="AS26" s="407" t="s">
        <v>122</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3180</v>
      </c>
      <c r="R27" s="408"/>
      <c r="S27" s="408"/>
      <c r="T27" s="408"/>
      <c r="U27" s="408"/>
      <c r="V27" s="409"/>
      <c r="W27" s="497"/>
      <c r="X27" s="434"/>
      <c r="Y27" s="435"/>
      <c r="Z27" s="410" t="s">
        <v>171</v>
      </c>
      <c r="AA27" s="411"/>
      <c r="AB27" s="411"/>
      <c r="AC27" s="411"/>
      <c r="AD27" s="411"/>
      <c r="AE27" s="411"/>
      <c r="AF27" s="411"/>
      <c r="AG27" s="412"/>
      <c r="AH27" s="407">
        <v>5</v>
      </c>
      <c r="AI27" s="408"/>
      <c r="AJ27" s="408"/>
      <c r="AK27" s="408"/>
      <c r="AL27" s="409"/>
      <c r="AM27" s="407">
        <v>16674</v>
      </c>
      <c r="AN27" s="408"/>
      <c r="AO27" s="408"/>
      <c r="AP27" s="408"/>
      <c r="AQ27" s="408"/>
      <c r="AR27" s="409"/>
      <c r="AS27" s="407">
        <v>3335</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50000</v>
      </c>
      <c r="BO27" s="489"/>
      <c r="BP27" s="489"/>
      <c r="BQ27" s="489"/>
      <c r="BR27" s="489"/>
      <c r="BS27" s="489"/>
      <c r="BT27" s="489"/>
      <c r="BU27" s="490"/>
      <c r="BV27" s="488">
        <v>50000</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2530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793462</v>
      </c>
      <c r="BO28" s="484"/>
      <c r="BP28" s="484"/>
      <c r="BQ28" s="484"/>
      <c r="BR28" s="484"/>
      <c r="BS28" s="484"/>
      <c r="BT28" s="484"/>
      <c r="BU28" s="485"/>
      <c r="BV28" s="483">
        <v>753073</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11</v>
      </c>
      <c r="M29" s="408"/>
      <c r="N29" s="408"/>
      <c r="O29" s="408"/>
      <c r="P29" s="409"/>
      <c r="Q29" s="407">
        <v>2240</v>
      </c>
      <c r="R29" s="408"/>
      <c r="S29" s="408"/>
      <c r="T29" s="408"/>
      <c r="U29" s="408"/>
      <c r="V29" s="409"/>
      <c r="W29" s="498"/>
      <c r="X29" s="499"/>
      <c r="Y29" s="500"/>
      <c r="Z29" s="410" t="s">
        <v>177</v>
      </c>
      <c r="AA29" s="411"/>
      <c r="AB29" s="411"/>
      <c r="AC29" s="411"/>
      <c r="AD29" s="411"/>
      <c r="AE29" s="411"/>
      <c r="AF29" s="411"/>
      <c r="AG29" s="412"/>
      <c r="AH29" s="407">
        <v>119</v>
      </c>
      <c r="AI29" s="408"/>
      <c r="AJ29" s="408"/>
      <c r="AK29" s="408"/>
      <c r="AL29" s="409"/>
      <c r="AM29" s="407">
        <v>377712</v>
      </c>
      <c r="AN29" s="408"/>
      <c r="AO29" s="408"/>
      <c r="AP29" s="408"/>
      <c r="AQ29" s="408"/>
      <c r="AR29" s="409"/>
      <c r="AS29" s="407">
        <v>3174</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214893</v>
      </c>
      <c r="BO29" s="455"/>
      <c r="BP29" s="455"/>
      <c r="BQ29" s="455"/>
      <c r="BR29" s="455"/>
      <c r="BS29" s="455"/>
      <c r="BT29" s="455"/>
      <c r="BU29" s="456"/>
      <c r="BV29" s="454">
        <v>147991</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99</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836591</v>
      </c>
      <c r="BO30" s="489"/>
      <c r="BP30" s="489"/>
      <c r="BQ30" s="489"/>
      <c r="BR30" s="489"/>
      <c r="BS30" s="489"/>
      <c r="BT30" s="489"/>
      <c r="BU30" s="490"/>
      <c r="BV30" s="488">
        <v>655538</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186</v>
      </c>
      <c r="D33" s="406"/>
      <c r="E33" s="405" t="s">
        <v>187</v>
      </c>
      <c r="F33" s="405"/>
      <c r="G33" s="405"/>
      <c r="H33" s="405"/>
      <c r="I33" s="405"/>
      <c r="J33" s="405"/>
      <c r="K33" s="405"/>
      <c r="L33" s="405"/>
      <c r="M33" s="405"/>
      <c r="N33" s="405"/>
      <c r="O33" s="405"/>
      <c r="P33" s="405"/>
      <c r="Q33" s="405"/>
      <c r="R33" s="405"/>
      <c r="S33" s="405"/>
      <c r="T33" s="167"/>
      <c r="U33" s="406" t="s">
        <v>186</v>
      </c>
      <c r="V33" s="406"/>
      <c r="W33" s="405" t="s">
        <v>187</v>
      </c>
      <c r="X33" s="405"/>
      <c r="Y33" s="405"/>
      <c r="Z33" s="405"/>
      <c r="AA33" s="405"/>
      <c r="AB33" s="405"/>
      <c r="AC33" s="405"/>
      <c r="AD33" s="405"/>
      <c r="AE33" s="405"/>
      <c r="AF33" s="405"/>
      <c r="AG33" s="405"/>
      <c r="AH33" s="405"/>
      <c r="AI33" s="405"/>
      <c r="AJ33" s="405"/>
      <c r="AK33" s="405"/>
      <c r="AL33" s="167"/>
      <c r="AM33" s="406" t="s">
        <v>186</v>
      </c>
      <c r="AN33" s="406"/>
      <c r="AO33" s="405" t="s">
        <v>187</v>
      </c>
      <c r="AP33" s="405"/>
      <c r="AQ33" s="405"/>
      <c r="AR33" s="405"/>
      <c r="AS33" s="405"/>
      <c r="AT33" s="405"/>
      <c r="AU33" s="405"/>
      <c r="AV33" s="405"/>
      <c r="AW33" s="405"/>
      <c r="AX33" s="405"/>
      <c r="AY33" s="405"/>
      <c r="AZ33" s="405"/>
      <c r="BA33" s="405"/>
      <c r="BB33" s="405"/>
      <c r="BC33" s="405"/>
      <c r="BD33" s="173"/>
      <c r="BE33" s="405" t="s">
        <v>188</v>
      </c>
      <c r="BF33" s="405"/>
      <c r="BG33" s="405" t="s">
        <v>189</v>
      </c>
      <c r="BH33" s="405"/>
      <c r="BI33" s="405"/>
      <c r="BJ33" s="405"/>
      <c r="BK33" s="405"/>
      <c r="BL33" s="405"/>
      <c r="BM33" s="405"/>
      <c r="BN33" s="405"/>
      <c r="BO33" s="405"/>
      <c r="BP33" s="405"/>
      <c r="BQ33" s="405"/>
      <c r="BR33" s="405"/>
      <c r="BS33" s="405"/>
      <c r="BT33" s="405"/>
      <c r="BU33" s="405"/>
      <c r="BV33" s="173"/>
      <c r="BW33" s="406" t="s">
        <v>188</v>
      </c>
      <c r="BX33" s="406"/>
      <c r="BY33" s="405" t="s">
        <v>190</v>
      </c>
      <c r="BZ33" s="405"/>
      <c r="CA33" s="405"/>
      <c r="CB33" s="405"/>
      <c r="CC33" s="405"/>
      <c r="CD33" s="405"/>
      <c r="CE33" s="405"/>
      <c r="CF33" s="405"/>
      <c r="CG33" s="405"/>
      <c r="CH33" s="405"/>
      <c r="CI33" s="405"/>
      <c r="CJ33" s="405"/>
      <c r="CK33" s="405"/>
      <c r="CL33" s="405"/>
      <c r="CM33" s="405"/>
      <c r="CN33" s="167"/>
      <c r="CO33" s="406" t="s">
        <v>186</v>
      </c>
      <c r="CP33" s="406"/>
      <c r="CQ33" s="405" t="s">
        <v>191</v>
      </c>
      <c r="CR33" s="405"/>
      <c r="CS33" s="405"/>
      <c r="CT33" s="405"/>
      <c r="CU33" s="405"/>
      <c r="CV33" s="405"/>
      <c r="CW33" s="405"/>
      <c r="CX33" s="405"/>
      <c r="CY33" s="405"/>
      <c r="CZ33" s="405"/>
      <c r="DA33" s="405"/>
      <c r="DB33" s="405"/>
      <c r="DC33" s="405"/>
      <c r="DD33" s="405"/>
      <c r="DE33" s="405"/>
      <c r="DF33" s="167"/>
      <c r="DG33" s="404" t="s">
        <v>192</v>
      </c>
      <c r="DH33" s="404"/>
      <c r="DI33" s="168"/>
    </row>
    <row r="34" spans="1:113" ht="32.25" customHeight="1" x14ac:dyDescent="0.2">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7</v>
      </c>
      <c r="BX34" s="402"/>
      <c r="BY34" s="403" t="str">
        <f>IF('各会計、関係団体の財政状況及び健全化判断比率'!B68="","",'各会計、関係団体の財政状況及び健全化判断比率'!B68)</f>
        <v>埼玉県後期高齢者医療広域連合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
      <c r="A35" s="163"/>
      <c r="B35" s="190"/>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8</v>
      </c>
      <c r="BX35" s="402"/>
      <c r="BY35" s="403" t="str">
        <f>IF('各会計、関係団体の財政状況及び健全化判断比率'!B69="","",'各会計、関係団体の財政状況及び健全化判断比率'!B69)</f>
        <v>埼玉県後期高齢者医療広域連合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9</v>
      </c>
      <c r="BX36" s="402"/>
      <c r="BY36" s="403" t="str">
        <f>IF('各会計、関係団体の財政状況及び健全化判断比率'!B70="","",'各会計、関係団体の財政状況及び健全化判断比率'!B70)</f>
        <v>埼玉県市町村総合事務組合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10</v>
      </c>
      <c r="BX37" s="402"/>
      <c r="BY37" s="403" t="str">
        <f>IF('各会計、関係団体の財政状況及び健全化判断比率'!B71="","",'各会計、関係団体の財政状況及び健全化判断比率'!B71)</f>
        <v>埼玉県市町村総合事務組合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11</v>
      </c>
      <c r="BX38" s="402"/>
      <c r="BY38" s="403" t="str">
        <f>IF('各会計、関係団体の財政状況及び健全化判断比率'!B72="","",'各会計、関係団体の財政状況及び健全化判断比率'!B72)</f>
        <v>彩の国さいたま人づくり広域連合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12</v>
      </c>
      <c r="BX39" s="402"/>
      <c r="BY39" s="403" t="str">
        <f>IF('各会計、関係団体の財政状況及び健全化判断比率'!B73="","",'各会計、関係団体の財政状況及び健全化判断比率'!B73)</f>
        <v>小川地区衛生組合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13</v>
      </c>
      <c r="BX40" s="402"/>
      <c r="BY40" s="403" t="str">
        <f>IF('各会計、関係団体の財政状況及び健全化判断比率'!B74="","",'各会計、関係団体の財政状況及び健全化判断比率'!B74)</f>
        <v>比企広域市町村圏組合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2BZeK77M1NwuNbS1a7rgFK5N+hVxKIfIyb6YSfT2gnRYAzbK6x/yhPkkiy+eTuzy6B1hb/2vWJMTd+hAIG0XUQ==" saltValue="0NX/OFKSdzQV0lesi3VC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 zoomScale="85" zoomScaleNormal="85" workbookViewId="0">
      <selection activeCell="CD18" sqref="CD18:CQ18"/>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3012950</v>
      </c>
      <c r="S5" s="712"/>
      <c r="T5" s="712"/>
      <c r="U5" s="712"/>
      <c r="V5" s="712"/>
      <c r="W5" s="712"/>
      <c r="X5" s="712"/>
      <c r="Y5" s="737"/>
      <c r="Z5" s="750">
        <v>36.5</v>
      </c>
      <c r="AA5" s="750"/>
      <c r="AB5" s="750"/>
      <c r="AC5" s="750"/>
      <c r="AD5" s="751">
        <v>3012950</v>
      </c>
      <c r="AE5" s="751"/>
      <c r="AF5" s="751"/>
      <c r="AG5" s="751"/>
      <c r="AH5" s="751"/>
      <c r="AI5" s="751"/>
      <c r="AJ5" s="751"/>
      <c r="AK5" s="751"/>
      <c r="AL5" s="738">
        <v>60.9</v>
      </c>
      <c r="AM5" s="720"/>
      <c r="AN5" s="720"/>
      <c r="AO5" s="739"/>
      <c r="AP5" s="714" t="s">
        <v>216</v>
      </c>
      <c r="AQ5" s="715"/>
      <c r="AR5" s="715"/>
      <c r="AS5" s="715"/>
      <c r="AT5" s="715"/>
      <c r="AU5" s="715"/>
      <c r="AV5" s="715"/>
      <c r="AW5" s="715"/>
      <c r="AX5" s="715"/>
      <c r="AY5" s="715"/>
      <c r="AZ5" s="715"/>
      <c r="BA5" s="715"/>
      <c r="BB5" s="715"/>
      <c r="BC5" s="715"/>
      <c r="BD5" s="715"/>
      <c r="BE5" s="715"/>
      <c r="BF5" s="716"/>
      <c r="BG5" s="656">
        <v>3012950</v>
      </c>
      <c r="BH5" s="657"/>
      <c r="BI5" s="657"/>
      <c r="BJ5" s="657"/>
      <c r="BK5" s="657"/>
      <c r="BL5" s="657"/>
      <c r="BM5" s="657"/>
      <c r="BN5" s="658"/>
      <c r="BO5" s="694">
        <v>100</v>
      </c>
      <c r="BP5" s="694"/>
      <c r="BQ5" s="694"/>
      <c r="BR5" s="694"/>
      <c r="BS5" s="695">
        <v>58232</v>
      </c>
      <c r="BT5" s="695"/>
      <c r="BU5" s="695"/>
      <c r="BV5" s="695"/>
      <c r="BW5" s="695"/>
      <c r="BX5" s="695"/>
      <c r="BY5" s="695"/>
      <c r="BZ5" s="695"/>
      <c r="CA5" s="695"/>
      <c r="CB5" s="730"/>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93358</v>
      </c>
      <c r="S6" s="657"/>
      <c r="T6" s="657"/>
      <c r="U6" s="657"/>
      <c r="V6" s="657"/>
      <c r="W6" s="657"/>
      <c r="X6" s="657"/>
      <c r="Y6" s="658"/>
      <c r="Z6" s="694">
        <v>1.1000000000000001</v>
      </c>
      <c r="AA6" s="694"/>
      <c r="AB6" s="694"/>
      <c r="AC6" s="694"/>
      <c r="AD6" s="695">
        <v>93358</v>
      </c>
      <c r="AE6" s="695"/>
      <c r="AF6" s="695"/>
      <c r="AG6" s="695"/>
      <c r="AH6" s="695"/>
      <c r="AI6" s="695"/>
      <c r="AJ6" s="695"/>
      <c r="AK6" s="695"/>
      <c r="AL6" s="659">
        <v>1.9</v>
      </c>
      <c r="AM6" s="660"/>
      <c r="AN6" s="660"/>
      <c r="AO6" s="696"/>
      <c r="AP6" s="653" t="s">
        <v>221</v>
      </c>
      <c r="AQ6" s="654"/>
      <c r="AR6" s="654"/>
      <c r="AS6" s="654"/>
      <c r="AT6" s="654"/>
      <c r="AU6" s="654"/>
      <c r="AV6" s="654"/>
      <c r="AW6" s="654"/>
      <c r="AX6" s="654"/>
      <c r="AY6" s="654"/>
      <c r="AZ6" s="654"/>
      <c r="BA6" s="654"/>
      <c r="BB6" s="654"/>
      <c r="BC6" s="654"/>
      <c r="BD6" s="654"/>
      <c r="BE6" s="654"/>
      <c r="BF6" s="655"/>
      <c r="BG6" s="656">
        <v>3012950</v>
      </c>
      <c r="BH6" s="657"/>
      <c r="BI6" s="657"/>
      <c r="BJ6" s="657"/>
      <c r="BK6" s="657"/>
      <c r="BL6" s="657"/>
      <c r="BM6" s="657"/>
      <c r="BN6" s="658"/>
      <c r="BO6" s="694">
        <v>100</v>
      </c>
      <c r="BP6" s="694"/>
      <c r="BQ6" s="694"/>
      <c r="BR6" s="694"/>
      <c r="BS6" s="695">
        <v>58232</v>
      </c>
      <c r="BT6" s="695"/>
      <c r="BU6" s="695"/>
      <c r="BV6" s="695"/>
      <c r="BW6" s="695"/>
      <c r="BX6" s="695"/>
      <c r="BY6" s="695"/>
      <c r="BZ6" s="695"/>
      <c r="CA6" s="695"/>
      <c r="CB6" s="730"/>
      <c r="CD6" s="714" t="s">
        <v>222</v>
      </c>
      <c r="CE6" s="715"/>
      <c r="CF6" s="715"/>
      <c r="CG6" s="715"/>
      <c r="CH6" s="715"/>
      <c r="CI6" s="715"/>
      <c r="CJ6" s="715"/>
      <c r="CK6" s="715"/>
      <c r="CL6" s="715"/>
      <c r="CM6" s="715"/>
      <c r="CN6" s="715"/>
      <c r="CO6" s="715"/>
      <c r="CP6" s="715"/>
      <c r="CQ6" s="716"/>
      <c r="CR6" s="656">
        <v>87856</v>
      </c>
      <c r="CS6" s="657"/>
      <c r="CT6" s="657"/>
      <c r="CU6" s="657"/>
      <c r="CV6" s="657"/>
      <c r="CW6" s="657"/>
      <c r="CX6" s="657"/>
      <c r="CY6" s="658"/>
      <c r="CZ6" s="738">
        <v>1.1000000000000001</v>
      </c>
      <c r="DA6" s="720"/>
      <c r="DB6" s="720"/>
      <c r="DC6" s="740"/>
      <c r="DD6" s="662" t="s">
        <v>122</v>
      </c>
      <c r="DE6" s="657"/>
      <c r="DF6" s="657"/>
      <c r="DG6" s="657"/>
      <c r="DH6" s="657"/>
      <c r="DI6" s="657"/>
      <c r="DJ6" s="657"/>
      <c r="DK6" s="657"/>
      <c r="DL6" s="657"/>
      <c r="DM6" s="657"/>
      <c r="DN6" s="657"/>
      <c r="DO6" s="657"/>
      <c r="DP6" s="658"/>
      <c r="DQ6" s="662">
        <v>87856</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986</v>
      </c>
      <c r="S7" s="657"/>
      <c r="T7" s="657"/>
      <c r="U7" s="657"/>
      <c r="V7" s="657"/>
      <c r="W7" s="657"/>
      <c r="X7" s="657"/>
      <c r="Y7" s="658"/>
      <c r="Z7" s="694">
        <v>0</v>
      </c>
      <c r="AA7" s="694"/>
      <c r="AB7" s="694"/>
      <c r="AC7" s="694"/>
      <c r="AD7" s="695">
        <v>986</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1145415</v>
      </c>
      <c r="BH7" s="657"/>
      <c r="BI7" s="657"/>
      <c r="BJ7" s="657"/>
      <c r="BK7" s="657"/>
      <c r="BL7" s="657"/>
      <c r="BM7" s="657"/>
      <c r="BN7" s="658"/>
      <c r="BO7" s="694">
        <v>38</v>
      </c>
      <c r="BP7" s="694"/>
      <c r="BQ7" s="694"/>
      <c r="BR7" s="694"/>
      <c r="BS7" s="695">
        <v>58232</v>
      </c>
      <c r="BT7" s="695"/>
      <c r="BU7" s="695"/>
      <c r="BV7" s="695"/>
      <c r="BW7" s="695"/>
      <c r="BX7" s="695"/>
      <c r="BY7" s="695"/>
      <c r="BZ7" s="695"/>
      <c r="CA7" s="695"/>
      <c r="CB7" s="730"/>
      <c r="CD7" s="653" t="s">
        <v>225</v>
      </c>
      <c r="CE7" s="654"/>
      <c r="CF7" s="654"/>
      <c r="CG7" s="654"/>
      <c r="CH7" s="654"/>
      <c r="CI7" s="654"/>
      <c r="CJ7" s="654"/>
      <c r="CK7" s="654"/>
      <c r="CL7" s="654"/>
      <c r="CM7" s="654"/>
      <c r="CN7" s="654"/>
      <c r="CO7" s="654"/>
      <c r="CP7" s="654"/>
      <c r="CQ7" s="655"/>
      <c r="CR7" s="656">
        <v>1558398</v>
      </c>
      <c r="CS7" s="657"/>
      <c r="CT7" s="657"/>
      <c r="CU7" s="657"/>
      <c r="CV7" s="657"/>
      <c r="CW7" s="657"/>
      <c r="CX7" s="657"/>
      <c r="CY7" s="658"/>
      <c r="CZ7" s="694">
        <v>20.100000000000001</v>
      </c>
      <c r="DA7" s="694"/>
      <c r="DB7" s="694"/>
      <c r="DC7" s="694"/>
      <c r="DD7" s="662">
        <v>21644</v>
      </c>
      <c r="DE7" s="657"/>
      <c r="DF7" s="657"/>
      <c r="DG7" s="657"/>
      <c r="DH7" s="657"/>
      <c r="DI7" s="657"/>
      <c r="DJ7" s="657"/>
      <c r="DK7" s="657"/>
      <c r="DL7" s="657"/>
      <c r="DM7" s="657"/>
      <c r="DN7" s="657"/>
      <c r="DO7" s="657"/>
      <c r="DP7" s="658"/>
      <c r="DQ7" s="662">
        <v>1360187</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18784</v>
      </c>
      <c r="S8" s="657"/>
      <c r="T8" s="657"/>
      <c r="U8" s="657"/>
      <c r="V8" s="657"/>
      <c r="W8" s="657"/>
      <c r="X8" s="657"/>
      <c r="Y8" s="658"/>
      <c r="Z8" s="694">
        <v>0.2</v>
      </c>
      <c r="AA8" s="694"/>
      <c r="AB8" s="694"/>
      <c r="AC8" s="694"/>
      <c r="AD8" s="695">
        <v>18784</v>
      </c>
      <c r="AE8" s="695"/>
      <c r="AF8" s="695"/>
      <c r="AG8" s="695"/>
      <c r="AH8" s="695"/>
      <c r="AI8" s="695"/>
      <c r="AJ8" s="695"/>
      <c r="AK8" s="695"/>
      <c r="AL8" s="659">
        <v>0.4</v>
      </c>
      <c r="AM8" s="660"/>
      <c r="AN8" s="660"/>
      <c r="AO8" s="696"/>
      <c r="AP8" s="653" t="s">
        <v>227</v>
      </c>
      <c r="AQ8" s="654"/>
      <c r="AR8" s="654"/>
      <c r="AS8" s="654"/>
      <c r="AT8" s="654"/>
      <c r="AU8" s="654"/>
      <c r="AV8" s="654"/>
      <c r="AW8" s="654"/>
      <c r="AX8" s="654"/>
      <c r="AY8" s="654"/>
      <c r="AZ8" s="654"/>
      <c r="BA8" s="654"/>
      <c r="BB8" s="654"/>
      <c r="BC8" s="654"/>
      <c r="BD8" s="654"/>
      <c r="BE8" s="654"/>
      <c r="BF8" s="655"/>
      <c r="BG8" s="656">
        <v>28761</v>
      </c>
      <c r="BH8" s="657"/>
      <c r="BI8" s="657"/>
      <c r="BJ8" s="657"/>
      <c r="BK8" s="657"/>
      <c r="BL8" s="657"/>
      <c r="BM8" s="657"/>
      <c r="BN8" s="658"/>
      <c r="BO8" s="694">
        <v>1</v>
      </c>
      <c r="BP8" s="694"/>
      <c r="BQ8" s="694"/>
      <c r="BR8" s="694"/>
      <c r="BS8" s="695" t="s">
        <v>122</v>
      </c>
      <c r="BT8" s="695"/>
      <c r="BU8" s="695"/>
      <c r="BV8" s="695"/>
      <c r="BW8" s="695"/>
      <c r="BX8" s="695"/>
      <c r="BY8" s="695"/>
      <c r="BZ8" s="695"/>
      <c r="CA8" s="695"/>
      <c r="CB8" s="730"/>
      <c r="CD8" s="653" t="s">
        <v>228</v>
      </c>
      <c r="CE8" s="654"/>
      <c r="CF8" s="654"/>
      <c r="CG8" s="654"/>
      <c r="CH8" s="654"/>
      <c r="CI8" s="654"/>
      <c r="CJ8" s="654"/>
      <c r="CK8" s="654"/>
      <c r="CL8" s="654"/>
      <c r="CM8" s="654"/>
      <c r="CN8" s="654"/>
      <c r="CO8" s="654"/>
      <c r="CP8" s="654"/>
      <c r="CQ8" s="655"/>
      <c r="CR8" s="656">
        <v>2520088</v>
      </c>
      <c r="CS8" s="657"/>
      <c r="CT8" s="657"/>
      <c r="CU8" s="657"/>
      <c r="CV8" s="657"/>
      <c r="CW8" s="657"/>
      <c r="CX8" s="657"/>
      <c r="CY8" s="658"/>
      <c r="CZ8" s="694">
        <v>32.4</v>
      </c>
      <c r="DA8" s="694"/>
      <c r="DB8" s="694"/>
      <c r="DC8" s="694"/>
      <c r="DD8" s="662" t="s">
        <v>122</v>
      </c>
      <c r="DE8" s="657"/>
      <c r="DF8" s="657"/>
      <c r="DG8" s="657"/>
      <c r="DH8" s="657"/>
      <c r="DI8" s="657"/>
      <c r="DJ8" s="657"/>
      <c r="DK8" s="657"/>
      <c r="DL8" s="657"/>
      <c r="DM8" s="657"/>
      <c r="DN8" s="657"/>
      <c r="DO8" s="657"/>
      <c r="DP8" s="658"/>
      <c r="DQ8" s="662">
        <v>1337004</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26968</v>
      </c>
      <c r="S9" s="657"/>
      <c r="T9" s="657"/>
      <c r="U9" s="657"/>
      <c r="V9" s="657"/>
      <c r="W9" s="657"/>
      <c r="X9" s="657"/>
      <c r="Y9" s="658"/>
      <c r="Z9" s="694">
        <v>0.3</v>
      </c>
      <c r="AA9" s="694"/>
      <c r="AB9" s="694"/>
      <c r="AC9" s="694"/>
      <c r="AD9" s="695">
        <v>26968</v>
      </c>
      <c r="AE9" s="695"/>
      <c r="AF9" s="695"/>
      <c r="AG9" s="695"/>
      <c r="AH9" s="695"/>
      <c r="AI9" s="695"/>
      <c r="AJ9" s="695"/>
      <c r="AK9" s="695"/>
      <c r="AL9" s="659">
        <v>0.5</v>
      </c>
      <c r="AM9" s="660"/>
      <c r="AN9" s="660"/>
      <c r="AO9" s="696"/>
      <c r="AP9" s="653" t="s">
        <v>230</v>
      </c>
      <c r="AQ9" s="654"/>
      <c r="AR9" s="654"/>
      <c r="AS9" s="654"/>
      <c r="AT9" s="654"/>
      <c r="AU9" s="654"/>
      <c r="AV9" s="654"/>
      <c r="AW9" s="654"/>
      <c r="AX9" s="654"/>
      <c r="AY9" s="654"/>
      <c r="AZ9" s="654"/>
      <c r="BA9" s="654"/>
      <c r="BB9" s="654"/>
      <c r="BC9" s="654"/>
      <c r="BD9" s="654"/>
      <c r="BE9" s="654"/>
      <c r="BF9" s="655"/>
      <c r="BG9" s="656">
        <v>804445</v>
      </c>
      <c r="BH9" s="657"/>
      <c r="BI9" s="657"/>
      <c r="BJ9" s="657"/>
      <c r="BK9" s="657"/>
      <c r="BL9" s="657"/>
      <c r="BM9" s="657"/>
      <c r="BN9" s="658"/>
      <c r="BO9" s="694">
        <v>26.7</v>
      </c>
      <c r="BP9" s="694"/>
      <c r="BQ9" s="694"/>
      <c r="BR9" s="694"/>
      <c r="BS9" s="695" t="s">
        <v>122</v>
      </c>
      <c r="BT9" s="695"/>
      <c r="BU9" s="695"/>
      <c r="BV9" s="695"/>
      <c r="BW9" s="695"/>
      <c r="BX9" s="695"/>
      <c r="BY9" s="695"/>
      <c r="BZ9" s="695"/>
      <c r="CA9" s="695"/>
      <c r="CB9" s="730"/>
      <c r="CD9" s="653" t="s">
        <v>231</v>
      </c>
      <c r="CE9" s="654"/>
      <c r="CF9" s="654"/>
      <c r="CG9" s="654"/>
      <c r="CH9" s="654"/>
      <c r="CI9" s="654"/>
      <c r="CJ9" s="654"/>
      <c r="CK9" s="654"/>
      <c r="CL9" s="654"/>
      <c r="CM9" s="654"/>
      <c r="CN9" s="654"/>
      <c r="CO9" s="654"/>
      <c r="CP9" s="654"/>
      <c r="CQ9" s="655"/>
      <c r="CR9" s="656">
        <v>745637</v>
      </c>
      <c r="CS9" s="657"/>
      <c r="CT9" s="657"/>
      <c r="CU9" s="657"/>
      <c r="CV9" s="657"/>
      <c r="CW9" s="657"/>
      <c r="CX9" s="657"/>
      <c r="CY9" s="658"/>
      <c r="CZ9" s="694">
        <v>9.6</v>
      </c>
      <c r="DA9" s="694"/>
      <c r="DB9" s="694"/>
      <c r="DC9" s="694"/>
      <c r="DD9" s="662">
        <v>24658</v>
      </c>
      <c r="DE9" s="657"/>
      <c r="DF9" s="657"/>
      <c r="DG9" s="657"/>
      <c r="DH9" s="657"/>
      <c r="DI9" s="657"/>
      <c r="DJ9" s="657"/>
      <c r="DK9" s="657"/>
      <c r="DL9" s="657"/>
      <c r="DM9" s="657"/>
      <c r="DN9" s="657"/>
      <c r="DO9" s="657"/>
      <c r="DP9" s="658"/>
      <c r="DQ9" s="662">
        <v>680706</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60920</v>
      </c>
      <c r="BH10" s="657"/>
      <c r="BI10" s="657"/>
      <c r="BJ10" s="657"/>
      <c r="BK10" s="657"/>
      <c r="BL10" s="657"/>
      <c r="BM10" s="657"/>
      <c r="BN10" s="658"/>
      <c r="BO10" s="694">
        <v>2</v>
      </c>
      <c r="BP10" s="694"/>
      <c r="BQ10" s="694"/>
      <c r="BR10" s="694"/>
      <c r="BS10" s="695" t="s">
        <v>122</v>
      </c>
      <c r="BT10" s="695"/>
      <c r="BU10" s="695"/>
      <c r="BV10" s="695"/>
      <c r="BW10" s="695"/>
      <c r="BX10" s="695"/>
      <c r="BY10" s="695"/>
      <c r="BZ10" s="695"/>
      <c r="CA10" s="695"/>
      <c r="CB10" s="730"/>
      <c r="CD10" s="653" t="s">
        <v>234</v>
      </c>
      <c r="CE10" s="654"/>
      <c r="CF10" s="654"/>
      <c r="CG10" s="654"/>
      <c r="CH10" s="654"/>
      <c r="CI10" s="654"/>
      <c r="CJ10" s="654"/>
      <c r="CK10" s="654"/>
      <c r="CL10" s="654"/>
      <c r="CM10" s="654"/>
      <c r="CN10" s="654"/>
      <c r="CO10" s="654"/>
      <c r="CP10" s="654"/>
      <c r="CQ10" s="655"/>
      <c r="CR10" s="656">
        <v>1901</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1901</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470660</v>
      </c>
      <c r="S11" s="657"/>
      <c r="T11" s="657"/>
      <c r="U11" s="657"/>
      <c r="V11" s="657"/>
      <c r="W11" s="657"/>
      <c r="X11" s="657"/>
      <c r="Y11" s="658"/>
      <c r="Z11" s="659">
        <v>5.7</v>
      </c>
      <c r="AA11" s="660"/>
      <c r="AB11" s="660"/>
      <c r="AC11" s="661"/>
      <c r="AD11" s="662">
        <v>470660</v>
      </c>
      <c r="AE11" s="657"/>
      <c r="AF11" s="657"/>
      <c r="AG11" s="657"/>
      <c r="AH11" s="657"/>
      <c r="AI11" s="657"/>
      <c r="AJ11" s="657"/>
      <c r="AK11" s="658"/>
      <c r="AL11" s="659">
        <v>9.5</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251289</v>
      </c>
      <c r="BH11" s="657"/>
      <c r="BI11" s="657"/>
      <c r="BJ11" s="657"/>
      <c r="BK11" s="657"/>
      <c r="BL11" s="657"/>
      <c r="BM11" s="657"/>
      <c r="BN11" s="658"/>
      <c r="BO11" s="694">
        <v>8.3000000000000007</v>
      </c>
      <c r="BP11" s="694"/>
      <c r="BQ11" s="694"/>
      <c r="BR11" s="694"/>
      <c r="BS11" s="695">
        <v>58232</v>
      </c>
      <c r="BT11" s="695"/>
      <c r="BU11" s="695"/>
      <c r="BV11" s="695"/>
      <c r="BW11" s="695"/>
      <c r="BX11" s="695"/>
      <c r="BY11" s="695"/>
      <c r="BZ11" s="695"/>
      <c r="CA11" s="695"/>
      <c r="CB11" s="730"/>
      <c r="CD11" s="653" t="s">
        <v>237</v>
      </c>
      <c r="CE11" s="654"/>
      <c r="CF11" s="654"/>
      <c r="CG11" s="654"/>
      <c r="CH11" s="654"/>
      <c r="CI11" s="654"/>
      <c r="CJ11" s="654"/>
      <c r="CK11" s="654"/>
      <c r="CL11" s="654"/>
      <c r="CM11" s="654"/>
      <c r="CN11" s="654"/>
      <c r="CO11" s="654"/>
      <c r="CP11" s="654"/>
      <c r="CQ11" s="655"/>
      <c r="CR11" s="656">
        <v>123933</v>
      </c>
      <c r="CS11" s="657"/>
      <c r="CT11" s="657"/>
      <c r="CU11" s="657"/>
      <c r="CV11" s="657"/>
      <c r="CW11" s="657"/>
      <c r="CX11" s="657"/>
      <c r="CY11" s="658"/>
      <c r="CZ11" s="694">
        <v>1.6</v>
      </c>
      <c r="DA11" s="694"/>
      <c r="DB11" s="694"/>
      <c r="DC11" s="694"/>
      <c r="DD11" s="662">
        <v>25066</v>
      </c>
      <c r="DE11" s="657"/>
      <c r="DF11" s="657"/>
      <c r="DG11" s="657"/>
      <c r="DH11" s="657"/>
      <c r="DI11" s="657"/>
      <c r="DJ11" s="657"/>
      <c r="DK11" s="657"/>
      <c r="DL11" s="657"/>
      <c r="DM11" s="657"/>
      <c r="DN11" s="657"/>
      <c r="DO11" s="657"/>
      <c r="DP11" s="658"/>
      <c r="DQ11" s="662">
        <v>97283</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24734</v>
      </c>
      <c r="S12" s="657"/>
      <c r="T12" s="657"/>
      <c r="U12" s="657"/>
      <c r="V12" s="657"/>
      <c r="W12" s="657"/>
      <c r="X12" s="657"/>
      <c r="Y12" s="658"/>
      <c r="Z12" s="694">
        <v>0.3</v>
      </c>
      <c r="AA12" s="694"/>
      <c r="AB12" s="694"/>
      <c r="AC12" s="694"/>
      <c r="AD12" s="695">
        <v>24734</v>
      </c>
      <c r="AE12" s="695"/>
      <c r="AF12" s="695"/>
      <c r="AG12" s="695"/>
      <c r="AH12" s="695"/>
      <c r="AI12" s="695"/>
      <c r="AJ12" s="695"/>
      <c r="AK12" s="695"/>
      <c r="AL12" s="659">
        <v>0.5</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1687092</v>
      </c>
      <c r="BH12" s="657"/>
      <c r="BI12" s="657"/>
      <c r="BJ12" s="657"/>
      <c r="BK12" s="657"/>
      <c r="BL12" s="657"/>
      <c r="BM12" s="657"/>
      <c r="BN12" s="658"/>
      <c r="BO12" s="694">
        <v>56</v>
      </c>
      <c r="BP12" s="694"/>
      <c r="BQ12" s="694"/>
      <c r="BR12" s="694"/>
      <c r="BS12" s="695" t="s">
        <v>122</v>
      </c>
      <c r="BT12" s="695"/>
      <c r="BU12" s="695"/>
      <c r="BV12" s="695"/>
      <c r="BW12" s="695"/>
      <c r="BX12" s="695"/>
      <c r="BY12" s="695"/>
      <c r="BZ12" s="695"/>
      <c r="CA12" s="695"/>
      <c r="CB12" s="730"/>
      <c r="CD12" s="653" t="s">
        <v>240</v>
      </c>
      <c r="CE12" s="654"/>
      <c r="CF12" s="654"/>
      <c r="CG12" s="654"/>
      <c r="CH12" s="654"/>
      <c r="CI12" s="654"/>
      <c r="CJ12" s="654"/>
      <c r="CK12" s="654"/>
      <c r="CL12" s="654"/>
      <c r="CM12" s="654"/>
      <c r="CN12" s="654"/>
      <c r="CO12" s="654"/>
      <c r="CP12" s="654"/>
      <c r="CQ12" s="655"/>
      <c r="CR12" s="656">
        <v>149351</v>
      </c>
      <c r="CS12" s="657"/>
      <c r="CT12" s="657"/>
      <c r="CU12" s="657"/>
      <c r="CV12" s="657"/>
      <c r="CW12" s="657"/>
      <c r="CX12" s="657"/>
      <c r="CY12" s="658"/>
      <c r="CZ12" s="694">
        <v>1.9</v>
      </c>
      <c r="DA12" s="694"/>
      <c r="DB12" s="694"/>
      <c r="DC12" s="694"/>
      <c r="DD12" s="662">
        <v>19686</v>
      </c>
      <c r="DE12" s="657"/>
      <c r="DF12" s="657"/>
      <c r="DG12" s="657"/>
      <c r="DH12" s="657"/>
      <c r="DI12" s="657"/>
      <c r="DJ12" s="657"/>
      <c r="DK12" s="657"/>
      <c r="DL12" s="657"/>
      <c r="DM12" s="657"/>
      <c r="DN12" s="657"/>
      <c r="DO12" s="657"/>
      <c r="DP12" s="658"/>
      <c r="DQ12" s="662">
        <v>112597</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1685507</v>
      </c>
      <c r="BH13" s="657"/>
      <c r="BI13" s="657"/>
      <c r="BJ13" s="657"/>
      <c r="BK13" s="657"/>
      <c r="BL13" s="657"/>
      <c r="BM13" s="657"/>
      <c r="BN13" s="658"/>
      <c r="BO13" s="694">
        <v>55.9</v>
      </c>
      <c r="BP13" s="694"/>
      <c r="BQ13" s="694"/>
      <c r="BR13" s="694"/>
      <c r="BS13" s="695" t="s">
        <v>122</v>
      </c>
      <c r="BT13" s="695"/>
      <c r="BU13" s="695"/>
      <c r="BV13" s="695"/>
      <c r="BW13" s="695"/>
      <c r="BX13" s="695"/>
      <c r="BY13" s="695"/>
      <c r="BZ13" s="695"/>
      <c r="CA13" s="695"/>
      <c r="CB13" s="730"/>
      <c r="CD13" s="653" t="s">
        <v>243</v>
      </c>
      <c r="CE13" s="654"/>
      <c r="CF13" s="654"/>
      <c r="CG13" s="654"/>
      <c r="CH13" s="654"/>
      <c r="CI13" s="654"/>
      <c r="CJ13" s="654"/>
      <c r="CK13" s="654"/>
      <c r="CL13" s="654"/>
      <c r="CM13" s="654"/>
      <c r="CN13" s="654"/>
      <c r="CO13" s="654"/>
      <c r="CP13" s="654"/>
      <c r="CQ13" s="655"/>
      <c r="CR13" s="656">
        <v>908235</v>
      </c>
      <c r="CS13" s="657"/>
      <c r="CT13" s="657"/>
      <c r="CU13" s="657"/>
      <c r="CV13" s="657"/>
      <c r="CW13" s="657"/>
      <c r="CX13" s="657"/>
      <c r="CY13" s="658"/>
      <c r="CZ13" s="694">
        <v>11.7</v>
      </c>
      <c r="DA13" s="694"/>
      <c r="DB13" s="694"/>
      <c r="DC13" s="694"/>
      <c r="DD13" s="662">
        <v>585670</v>
      </c>
      <c r="DE13" s="657"/>
      <c r="DF13" s="657"/>
      <c r="DG13" s="657"/>
      <c r="DH13" s="657"/>
      <c r="DI13" s="657"/>
      <c r="DJ13" s="657"/>
      <c r="DK13" s="657"/>
      <c r="DL13" s="657"/>
      <c r="DM13" s="657"/>
      <c r="DN13" s="657"/>
      <c r="DO13" s="657"/>
      <c r="DP13" s="658"/>
      <c r="DQ13" s="662">
        <v>357106</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62805</v>
      </c>
      <c r="BH14" s="657"/>
      <c r="BI14" s="657"/>
      <c r="BJ14" s="657"/>
      <c r="BK14" s="657"/>
      <c r="BL14" s="657"/>
      <c r="BM14" s="657"/>
      <c r="BN14" s="658"/>
      <c r="BO14" s="694">
        <v>2.1</v>
      </c>
      <c r="BP14" s="694"/>
      <c r="BQ14" s="694"/>
      <c r="BR14" s="694"/>
      <c r="BS14" s="695" t="s">
        <v>122</v>
      </c>
      <c r="BT14" s="695"/>
      <c r="BU14" s="695"/>
      <c r="BV14" s="695"/>
      <c r="BW14" s="695"/>
      <c r="BX14" s="695"/>
      <c r="BY14" s="695"/>
      <c r="BZ14" s="695"/>
      <c r="CA14" s="695"/>
      <c r="CB14" s="730"/>
      <c r="CD14" s="653" t="s">
        <v>246</v>
      </c>
      <c r="CE14" s="654"/>
      <c r="CF14" s="654"/>
      <c r="CG14" s="654"/>
      <c r="CH14" s="654"/>
      <c r="CI14" s="654"/>
      <c r="CJ14" s="654"/>
      <c r="CK14" s="654"/>
      <c r="CL14" s="654"/>
      <c r="CM14" s="654"/>
      <c r="CN14" s="654"/>
      <c r="CO14" s="654"/>
      <c r="CP14" s="654"/>
      <c r="CQ14" s="655"/>
      <c r="CR14" s="656">
        <v>379177</v>
      </c>
      <c r="CS14" s="657"/>
      <c r="CT14" s="657"/>
      <c r="CU14" s="657"/>
      <c r="CV14" s="657"/>
      <c r="CW14" s="657"/>
      <c r="CX14" s="657"/>
      <c r="CY14" s="658"/>
      <c r="CZ14" s="694">
        <v>4.9000000000000004</v>
      </c>
      <c r="DA14" s="694"/>
      <c r="DB14" s="694"/>
      <c r="DC14" s="694"/>
      <c r="DD14" s="662">
        <v>2022</v>
      </c>
      <c r="DE14" s="657"/>
      <c r="DF14" s="657"/>
      <c r="DG14" s="657"/>
      <c r="DH14" s="657"/>
      <c r="DI14" s="657"/>
      <c r="DJ14" s="657"/>
      <c r="DK14" s="657"/>
      <c r="DL14" s="657"/>
      <c r="DM14" s="657"/>
      <c r="DN14" s="657"/>
      <c r="DO14" s="657"/>
      <c r="DP14" s="658"/>
      <c r="DQ14" s="662">
        <v>375952</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20507</v>
      </c>
      <c r="S15" s="657"/>
      <c r="T15" s="657"/>
      <c r="U15" s="657"/>
      <c r="V15" s="657"/>
      <c r="W15" s="657"/>
      <c r="X15" s="657"/>
      <c r="Y15" s="658"/>
      <c r="Z15" s="694">
        <v>0.2</v>
      </c>
      <c r="AA15" s="694"/>
      <c r="AB15" s="694"/>
      <c r="AC15" s="694"/>
      <c r="AD15" s="695">
        <v>20507</v>
      </c>
      <c r="AE15" s="695"/>
      <c r="AF15" s="695"/>
      <c r="AG15" s="695"/>
      <c r="AH15" s="695"/>
      <c r="AI15" s="695"/>
      <c r="AJ15" s="695"/>
      <c r="AK15" s="695"/>
      <c r="AL15" s="659">
        <v>0.4</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117638</v>
      </c>
      <c r="BH15" s="657"/>
      <c r="BI15" s="657"/>
      <c r="BJ15" s="657"/>
      <c r="BK15" s="657"/>
      <c r="BL15" s="657"/>
      <c r="BM15" s="657"/>
      <c r="BN15" s="658"/>
      <c r="BO15" s="694">
        <v>3.9</v>
      </c>
      <c r="BP15" s="694"/>
      <c r="BQ15" s="694"/>
      <c r="BR15" s="694"/>
      <c r="BS15" s="695" t="s">
        <v>122</v>
      </c>
      <c r="BT15" s="695"/>
      <c r="BU15" s="695"/>
      <c r="BV15" s="695"/>
      <c r="BW15" s="695"/>
      <c r="BX15" s="695"/>
      <c r="BY15" s="695"/>
      <c r="BZ15" s="695"/>
      <c r="CA15" s="695"/>
      <c r="CB15" s="730"/>
      <c r="CD15" s="653" t="s">
        <v>249</v>
      </c>
      <c r="CE15" s="654"/>
      <c r="CF15" s="654"/>
      <c r="CG15" s="654"/>
      <c r="CH15" s="654"/>
      <c r="CI15" s="654"/>
      <c r="CJ15" s="654"/>
      <c r="CK15" s="654"/>
      <c r="CL15" s="654"/>
      <c r="CM15" s="654"/>
      <c r="CN15" s="654"/>
      <c r="CO15" s="654"/>
      <c r="CP15" s="654"/>
      <c r="CQ15" s="655"/>
      <c r="CR15" s="656">
        <v>628267</v>
      </c>
      <c r="CS15" s="657"/>
      <c r="CT15" s="657"/>
      <c r="CU15" s="657"/>
      <c r="CV15" s="657"/>
      <c r="CW15" s="657"/>
      <c r="CX15" s="657"/>
      <c r="CY15" s="658"/>
      <c r="CZ15" s="694">
        <v>8.1</v>
      </c>
      <c r="DA15" s="694"/>
      <c r="DB15" s="694"/>
      <c r="DC15" s="694"/>
      <c r="DD15" s="662">
        <v>3535</v>
      </c>
      <c r="DE15" s="657"/>
      <c r="DF15" s="657"/>
      <c r="DG15" s="657"/>
      <c r="DH15" s="657"/>
      <c r="DI15" s="657"/>
      <c r="DJ15" s="657"/>
      <c r="DK15" s="657"/>
      <c r="DL15" s="657"/>
      <c r="DM15" s="657"/>
      <c r="DN15" s="657"/>
      <c r="DO15" s="657"/>
      <c r="DP15" s="658"/>
      <c r="DQ15" s="662">
        <v>597109</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48645</v>
      </c>
      <c r="S16" s="657"/>
      <c r="T16" s="657"/>
      <c r="U16" s="657"/>
      <c r="V16" s="657"/>
      <c r="W16" s="657"/>
      <c r="X16" s="657"/>
      <c r="Y16" s="658"/>
      <c r="Z16" s="694">
        <v>0.6</v>
      </c>
      <c r="AA16" s="694"/>
      <c r="AB16" s="694"/>
      <c r="AC16" s="694"/>
      <c r="AD16" s="695">
        <v>48645</v>
      </c>
      <c r="AE16" s="695"/>
      <c r="AF16" s="695"/>
      <c r="AG16" s="695"/>
      <c r="AH16" s="695"/>
      <c r="AI16" s="695"/>
      <c r="AJ16" s="695"/>
      <c r="AK16" s="695"/>
      <c r="AL16" s="659">
        <v>1</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0"/>
      <c r="CD16" s="653" t="s">
        <v>252</v>
      </c>
      <c r="CE16" s="654"/>
      <c r="CF16" s="654"/>
      <c r="CG16" s="654"/>
      <c r="CH16" s="654"/>
      <c r="CI16" s="654"/>
      <c r="CJ16" s="654"/>
      <c r="CK16" s="654"/>
      <c r="CL16" s="654"/>
      <c r="CM16" s="654"/>
      <c r="CN16" s="654"/>
      <c r="CO16" s="654"/>
      <c r="CP16" s="654"/>
      <c r="CQ16" s="655"/>
      <c r="CR16" s="656">
        <v>6393</v>
      </c>
      <c r="CS16" s="657"/>
      <c r="CT16" s="657"/>
      <c r="CU16" s="657"/>
      <c r="CV16" s="657"/>
      <c r="CW16" s="657"/>
      <c r="CX16" s="657"/>
      <c r="CY16" s="658"/>
      <c r="CZ16" s="694">
        <v>0.1</v>
      </c>
      <c r="DA16" s="694"/>
      <c r="DB16" s="694"/>
      <c r="DC16" s="694"/>
      <c r="DD16" s="662" t="s">
        <v>122</v>
      </c>
      <c r="DE16" s="657"/>
      <c r="DF16" s="657"/>
      <c r="DG16" s="657"/>
      <c r="DH16" s="657"/>
      <c r="DI16" s="657"/>
      <c r="DJ16" s="657"/>
      <c r="DK16" s="657"/>
      <c r="DL16" s="657"/>
      <c r="DM16" s="657"/>
      <c r="DN16" s="657"/>
      <c r="DO16" s="657"/>
      <c r="DP16" s="658"/>
      <c r="DQ16" s="662">
        <v>6393</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96457</v>
      </c>
      <c r="S17" s="657"/>
      <c r="T17" s="657"/>
      <c r="U17" s="657"/>
      <c r="V17" s="657"/>
      <c r="W17" s="657"/>
      <c r="X17" s="657"/>
      <c r="Y17" s="658"/>
      <c r="Z17" s="694">
        <v>1.2</v>
      </c>
      <c r="AA17" s="694"/>
      <c r="AB17" s="694"/>
      <c r="AC17" s="694"/>
      <c r="AD17" s="695">
        <v>96457</v>
      </c>
      <c r="AE17" s="695"/>
      <c r="AF17" s="695"/>
      <c r="AG17" s="695"/>
      <c r="AH17" s="695"/>
      <c r="AI17" s="695"/>
      <c r="AJ17" s="695"/>
      <c r="AK17" s="695"/>
      <c r="AL17" s="659">
        <v>2</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0"/>
      <c r="CD17" s="653" t="s">
        <v>255</v>
      </c>
      <c r="CE17" s="654"/>
      <c r="CF17" s="654"/>
      <c r="CG17" s="654"/>
      <c r="CH17" s="654"/>
      <c r="CI17" s="654"/>
      <c r="CJ17" s="654"/>
      <c r="CK17" s="654"/>
      <c r="CL17" s="654"/>
      <c r="CM17" s="654"/>
      <c r="CN17" s="654"/>
      <c r="CO17" s="654"/>
      <c r="CP17" s="654"/>
      <c r="CQ17" s="655"/>
      <c r="CR17" s="656">
        <v>656922</v>
      </c>
      <c r="CS17" s="657"/>
      <c r="CT17" s="657"/>
      <c r="CU17" s="657"/>
      <c r="CV17" s="657"/>
      <c r="CW17" s="657"/>
      <c r="CX17" s="657"/>
      <c r="CY17" s="658"/>
      <c r="CZ17" s="694">
        <v>8.5</v>
      </c>
      <c r="DA17" s="694"/>
      <c r="DB17" s="694"/>
      <c r="DC17" s="694"/>
      <c r="DD17" s="662" t="s">
        <v>122</v>
      </c>
      <c r="DE17" s="657"/>
      <c r="DF17" s="657"/>
      <c r="DG17" s="657"/>
      <c r="DH17" s="657"/>
      <c r="DI17" s="657"/>
      <c r="DJ17" s="657"/>
      <c r="DK17" s="657"/>
      <c r="DL17" s="657"/>
      <c r="DM17" s="657"/>
      <c r="DN17" s="657"/>
      <c r="DO17" s="657"/>
      <c r="DP17" s="658"/>
      <c r="DQ17" s="662">
        <v>656922</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15770</v>
      </c>
      <c r="S18" s="657"/>
      <c r="T18" s="657"/>
      <c r="U18" s="657"/>
      <c r="V18" s="657"/>
      <c r="W18" s="657"/>
      <c r="X18" s="657"/>
      <c r="Y18" s="658"/>
      <c r="Z18" s="694">
        <v>0.2</v>
      </c>
      <c r="AA18" s="694"/>
      <c r="AB18" s="694"/>
      <c r="AC18" s="694"/>
      <c r="AD18" s="695">
        <v>15770</v>
      </c>
      <c r="AE18" s="695"/>
      <c r="AF18" s="695"/>
      <c r="AG18" s="695"/>
      <c r="AH18" s="695"/>
      <c r="AI18" s="695"/>
      <c r="AJ18" s="695"/>
      <c r="AK18" s="695"/>
      <c r="AL18" s="659">
        <v>0.3</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0"/>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77878</v>
      </c>
      <c r="S19" s="657"/>
      <c r="T19" s="657"/>
      <c r="U19" s="657"/>
      <c r="V19" s="657"/>
      <c r="W19" s="657"/>
      <c r="X19" s="657"/>
      <c r="Y19" s="658"/>
      <c r="Z19" s="694">
        <v>0.9</v>
      </c>
      <c r="AA19" s="694"/>
      <c r="AB19" s="694"/>
      <c r="AC19" s="694"/>
      <c r="AD19" s="695">
        <v>77878</v>
      </c>
      <c r="AE19" s="695"/>
      <c r="AF19" s="695"/>
      <c r="AG19" s="695"/>
      <c r="AH19" s="695"/>
      <c r="AI19" s="695"/>
      <c r="AJ19" s="695"/>
      <c r="AK19" s="695"/>
      <c r="AL19" s="659">
        <v>1.6</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t="s">
        <v>122</v>
      </c>
      <c r="BH19" s="657"/>
      <c r="BI19" s="657"/>
      <c r="BJ19" s="657"/>
      <c r="BK19" s="657"/>
      <c r="BL19" s="657"/>
      <c r="BM19" s="657"/>
      <c r="BN19" s="658"/>
      <c r="BO19" s="694" t="s">
        <v>122</v>
      </c>
      <c r="BP19" s="694"/>
      <c r="BQ19" s="694"/>
      <c r="BR19" s="694"/>
      <c r="BS19" s="695" t="s">
        <v>122</v>
      </c>
      <c r="BT19" s="695"/>
      <c r="BU19" s="695"/>
      <c r="BV19" s="695"/>
      <c r="BW19" s="695"/>
      <c r="BX19" s="695"/>
      <c r="BY19" s="695"/>
      <c r="BZ19" s="695"/>
      <c r="CA19" s="695"/>
      <c r="CB19" s="730"/>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31" t="s">
        <v>262</v>
      </c>
      <c r="C20" s="732"/>
      <c r="D20" s="732"/>
      <c r="E20" s="732"/>
      <c r="F20" s="732"/>
      <c r="G20" s="732"/>
      <c r="H20" s="732"/>
      <c r="I20" s="732"/>
      <c r="J20" s="732"/>
      <c r="K20" s="732"/>
      <c r="L20" s="732"/>
      <c r="M20" s="732"/>
      <c r="N20" s="732"/>
      <c r="O20" s="732"/>
      <c r="P20" s="732"/>
      <c r="Q20" s="733"/>
      <c r="R20" s="656">
        <v>2809</v>
      </c>
      <c r="S20" s="657"/>
      <c r="T20" s="657"/>
      <c r="U20" s="657"/>
      <c r="V20" s="657"/>
      <c r="W20" s="657"/>
      <c r="X20" s="657"/>
      <c r="Y20" s="658"/>
      <c r="Z20" s="694">
        <v>0</v>
      </c>
      <c r="AA20" s="694"/>
      <c r="AB20" s="694"/>
      <c r="AC20" s="694"/>
      <c r="AD20" s="695">
        <v>2809</v>
      </c>
      <c r="AE20" s="695"/>
      <c r="AF20" s="695"/>
      <c r="AG20" s="695"/>
      <c r="AH20" s="695"/>
      <c r="AI20" s="695"/>
      <c r="AJ20" s="695"/>
      <c r="AK20" s="695"/>
      <c r="AL20" s="659">
        <v>0.1</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t="s">
        <v>122</v>
      </c>
      <c r="BH20" s="657"/>
      <c r="BI20" s="657"/>
      <c r="BJ20" s="657"/>
      <c r="BK20" s="657"/>
      <c r="BL20" s="657"/>
      <c r="BM20" s="657"/>
      <c r="BN20" s="658"/>
      <c r="BO20" s="694" t="s">
        <v>122</v>
      </c>
      <c r="BP20" s="694"/>
      <c r="BQ20" s="694"/>
      <c r="BR20" s="694"/>
      <c r="BS20" s="695" t="s">
        <v>122</v>
      </c>
      <c r="BT20" s="695"/>
      <c r="BU20" s="695"/>
      <c r="BV20" s="695"/>
      <c r="BW20" s="695"/>
      <c r="BX20" s="695"/>
      <c r="BY20" s="695"/>
      <c r="BZ20" s="695"/>
      <c r="CA20" s="695"/>
      <c r="CB20" s="730"/>
      <c r="CD20" s="653" t="s">
        <v>264</v>
      </c>
      <c r="CE20" s="654"/>
      <c r="CF20" s="654"/>
      <c r="CG20" s="654"/>
      <c r="CH20" s="654"/>
      <c r="CI20" s="654"/>
      <c r="CJ20" s="654"/>
      <c r="CK20" s="654"/>
      <c r="CL20" s="654"/>
      <c r="CM20" s="654"/>
      <c r="CN20" s="654"/>
      <c r="CO20" s="654"/>
      <c r="CP20" s="654"/>
      <c r="CQ20" s="655"/>
      <c r="CR20" s="656">
        <v>7766158</v>
      </c>
      <c r="CS20" s="657"/>
      <c r="CT20" s="657"/>
      <c r="CU20" s="657"/>
      <c r="CV20" s="657"/>
      <c r="CW20" s="657"/>
      <c r="CX20" s="657"/>
      <c r="CY20" s="658"/>
      <c r="CZ20" s="694">
        <v>100</v>
      </c>
      <c r="DA20" s="694"/>
      <c r="DB20" s="694"/>
      <c r="DC20" s="694"/>
      <c r="DD20" s="662">
        <v>682281</v>
      </c>
      <c r="DE20" s="657"/>
      <c r="DF20" s="657"/>
      <c r="DG20" s="657"/>
      <c r="DH20" s="657"/>
      <c r="DI20" s="657"/>
      <c r="DJ20" s="657"/>
      <c r="DK20" s="657"/>
      <c r="DL20" s="657"/>
      <c r="DM20" s="657"/>
      <c r="DN20" s="657"/>
      <c r="DO20" s="657"/>
      <c r="DP20" s="658"/>
      <c r="DQ20" s="662">
        <v>5671016</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1173136</v>
      </c>
      <c r="S21" s="657"/>
      <c r="T21" s="657"/>
      <c r="U21" s="657"/>
      <c r="V21" s="657"/>
      <c r="W21" s="657"/>
      <c r="X21" s="657"/>
      <c r="Y21" s="658"/>
      <c r="Z21" s="694">
        <v>14.2</v>
      </c>
      <c r="AA21" s="694"/>
      <c r="AB21" s="694"/>
      <c r="AC21" s="694"/>
      <c r="AD21" s="695">
        <v>1107831</v>
      </c>
      <c r="AE21" s="695"/>
      <c r="AF21" s="695"/>
      <c r="AG21" s="695"/>
      <c r="AH21" s="695"/>
      <c r="AI21" s="695"/>
      <c r="AJ21" s="695"/>
      <c r="AK21" s="695"/>
      <c r="AL21" s="659">
        <v>22.4</v>
      </c>
      <c r="AM21" s="660"/>
      <c r="AN21" s="660"/>
      <c r="AO21" s="696"/>
      <c r="AP21" s="653" t="s">
        <v>266</v>
      </c>
      <c r="AQ21" s="734"/>
      <c r="AR21" s="734"/>
      <c r="AS21" s="734"/>
      <c r="AT21" s="734"/>
      <c r="AU21" s="734"/>
      <c r="AV21" s="734"/>
      <c r="AW21" s="734"/>
      <c r="AX21" s="734"/>
      <c r="AY21" s="734"/>
      <c r="AZ21" s="734"/>
      <c r="BA21" s="734"/>
      <c r="BB21" s="734"/>
      <c r="BC21" s="734"/>
      <c r="BD21" s="734"/>
      <c r="BE21" s="734"/>
      <c r="BF21" s="735"/>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0"/>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1107831</v>
      </c>
      <c r="S22" s="657"/>
      <c r="T22" s="657"/>
      <c r="U22" s="657"/>
      <c r="V22" s="657"/>
      <c r="W22" s="657"/>
      <c r="X22" s="657"/>
      <c r="Y22" s="658"/>
      <c r="Z22" s="694">
        <v>13.4</v>
      </c>
      <c r="AA22" s="694"/>
      <c r="AB22" s="694"/>
      <c r="AC22" s="694"/>
      <c r="AD22" s="695">
        <v>1107831</v>
      </c>
      <c r="AE22" s="695"/>
      <c r="AF22" s="695"/>
      <c r="AG22" s="695"/>
      <c r="AH22" s="695"/>
      <c r="AI22" s="695"/>
      <c r="AJ22" s="695"/>
      <c r="AK22" s="695"/>
      <c r="AL22" s="659">
        <v>22.4</v>
      </c>
      <c r="AM22" s="660"/>
      <c r="AN22" s="660"/>
      <c r="AO22" s="696"/>
      <c r="AP22" s="653" t="s">
        <v>268</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0"/>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65291</v>
      </c>
      <c r="S23" s="657"/>
      <c r="T23" s="657"/>
      <c r="U23" s="657"/>
      <c r="V23" s="657"/>
      <c r="W23" s="657"/>
      <c r="X23" s="657"/>
      <c r="Y23" s="658"/>
      <c r="Z23" s="694">
        <v>0.8</v>
      </c>
      <c r="AA23" s="694"/>
      <c r="AB23" s="694"/>
      <c r="AC23" s="694"/>
      <c r="AD23" s="695" t="s">
        <v>122</v>
      </c>
      <c r="AE23" s="695"/>
      <c r="AF23" s="695"/>
      <c r="AG23" s="695"/>
      <c r="AH23" s="695"/>
      <c r="AI23" s="695"/>
      <c r="AJ23" s="695"/>
      <c r="AK23" s="695"/>
      <c r="AL23" s="659" t="s">
        <v>122</v>
      </c>
      <c r="AM23" s="660"/>
      <c r="AN23" s="660"/>
      <c r="AO23" s="696"/>
      <c r="AP23" s="653" t="s">
        <v>271</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0"/>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14</v>
      </c>
      <c r="S24" s="657"/>
      <c r="T24" s="657"/>
      <c r="U24" s="657"/>
      <c r="V24" s="657"/>
      <c r="W24" s="657"/>
      <c r="X24" s="657"/>
      <c r="Y24" s="658"/>
      <c r="Z24" s="694">
        <v>0</v>
      </c>
      <c r="AA24" s="694"/>
      <c r="AB24" s="694"/>
      <c r="AC24" s="694"/>
      <c r="AD24" s="695" t="s">
        <v>122</v>
      </c>
      <c r="AE24" s="695"/>
      <c r="AF24" s="695"/>
      <c r="AG24" s="695"/>
      <c r="AH24" s="695"/>
      <c r="AI24" s="695"/>
      <c r="AJ24" s="695"/>
      <c r="AK24" s="695"/>
      <c r="AL24" s="659" t="s">
        <v>122</v>
      </c>
      <c r="AM24" s="660"/>
      <c r="AN24" s="660"/>
      <c r="AO24" s="696"/>
      <c r="AP24" s="653" t="s">
        <v>278</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0"/>
      <c r="CD24" s="714" t="s">
        <v>279</v>
      </c>
      <c r="CE24" s="715"/>
      <c r="CF24" s="715"/>
      <c r="CG24" s="715"/>
      <c r="CH24" s="715"/>
      <c r="CI24" s="715"/>
      <c r="CJ24" s="715"/>
      <c r="CK24" s="715"/>
      <c r="CL24" s="715"/>
      <c r="CM24" s="715"/>
      <c r="CN24" s="715"/>
      <c r="CO24" s="715"/>
      <c r="CP24" s="715"/>
      <c r="CQ24" s="716"/>
      <c r="CR24" s="711">
        <v>3394004</v>
      </c>
      <c r="CS24" s="712"/>
      <c r="CT24" s="712"/>
      <c r="CU24" s="712"/>
      <c r="CV24" s="712"/>
      <c r="CW24" s="712"/>
      <c r="CX24" s="712"/>
      <c r="CY24" s="737"/>
      <c r="CZ24" s="738">
        <v>43.7</v>
      </c>
      <c r="DA24" s="720"/>
      <c r="DB24" s="720"/>
      <c r="DC24" s="740"/>
      <c r="DD24" s="736">
        <v>2330048</v>
      </c>
      <c r="DE24" s="712"/>
      <c r="DF24" s="712"/>
      <c r="DG24" s="712"/>
      <c r="DH24" s="712"/>
      <c r="DI24" s="712"/>
      <c r="DJ24" s="712"/>
      <c r="DK24" s="737"/>
      <c r="DL24" s="736">
        <v>2076473</v>
      </c>
      <c r="DM24" s="712"/>
      <c r="DN24" s="712"/>
      <c r="DO24" s="712"/>
      <c r="DP24" s="712"/>
      <c r="DQ24" s="712"/>
      <c r="DR24" s="712"/>
      <c r="DS24" s="712"/>
      <c r="DT24" s="712"/>
      <c r="DU24" s="712"/>
      <c r="DV24" s="737"/>
      <c r="DW24" s="738">
        <v>41.8</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4987185</v>
      </c>
      <c r="S25" s="657"/>
      <c r="T25" s="657"/>
      <c r="U25" s="657"/>
      <c r="V25" s="657"/>
      <c r="W25" s="657"/>
      <c r="X25" s="657"/>
      <c r="Y25" s="658"/>
      <c r="Z25" s="694">
        <v>60.4</v>
      </c>
      <c r="AA25" s="694"/>
      <c r="AB25" s="694"/>
      <c r="AC25" s="694"/>
      <c r="AD25" s="695">
        <v>4921880</v>
      </c>
      <c r="AE25" s="695"/>
      <c r="AF25" s="695"/>
      <c r="AG25" s="695"/>
      <c r="AH25" s="695"/>
      <c r="AI25" s="695"/>
      <c r="AJ25" s="695"/>
      <c r="AK25" s="695"/>
      <c r="AL25" s="659">
        <v>99.5</v>
      </c>
      <c r="AM25" s="660"/>
      <c r="AN25" s="660"/>
      <c r="AO25" s="696"/>
      <c r="AP25" s="653" t="s">
        <v>281</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0"/>
      <c r="CD25" s="653" t="s">
        <v>282</v>
      </c>
      <c r="CE25" s="654"/>
      <c r="CF25" s="654"/>
      <c r="CG25" s="654"/>
      <c r="CH25" s="654"/>
      <c r="CI25" s="654"/>
      <c r="CJ25" s="654"/>
      <c r="CK25" s="654"/>
      <c r="CL25" s="654"/>
      <c r="CM25" s="654"/>
      <c r="CN25" s="654"/>
      <c r="CO25" s="654"/>
      <c r="CP25" s="654"/>
      <c r="CQ25" s="655"/>
      <c r="CR25" s="656">
        <v>1218732</v>
      </c>
      <c r="CS25" s="669"/>
      <c r="CT25" s="669"/>
      <c r="CU25" s="669"/>
      <c r="CV25" s="669"/>
      <c r="CW25" s="669"/>
      <c r="CX25" s="669"/>
      <c r="CY25" s="670"/>
      <c r="CZ25" s="659">
        <v>15.7</v>
      </c>
      <c r="DA25" s="671"/>
      <c r="DB25" s="671"/>
      <c r="DC25" s="672"/>
      <c r="DD25" s="662">
        <v>1137605</v>
      </c>
      <c r="DE25" s="669"/>
      <c r="DF25" s="669"/>
      <c r="DG25" s="669"/>
      <c r="DH25" s="669"/>
      <c r="DI25" s="669"/>
      <c r="DJ25" s="669"/>
      <c r="DK25" s="670"/>
      <c r="DL25" s="662">
        <v>1096106</v>
      </c>
      <c r="DM25" s="669"/>
      <c r="DN25" s="669"/>
      <c r="DO25" s="669"/>
      <c r="DP25" s="669"/>
      <c r="DQ25" s="669"/>
      <c r="DR25" s="669"/>
      <c r="DS25" s="669"/>
      <c r="DT25" s="669"/>
      <c r="DU25" s="669"/>
      <c r="DV25" s="670"/>
      <c r="DW25" s="659">
        <v>22.1</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2845</v>
      </c>
      <c r="S26" s="657"/>
      <c r="T26" s="657"/>
      <c r="U26" s="657"/>
      <c r="V26" s="657"/>
      <c r="W26" s="657"/>
      <c r="X26" s="657"/>
      <c r="Y26" s="658"/>
      <c r="Z26" s="694">
        <v>0</v>
      </c>
      <c r="AA26" s="694"/>
      <c r="AB26" s="694"/>
      <c r="AC26" s="694"/>
      <c r="AD26" s="695">
        <v>2845</v>
      </c>
      <c r="AE26" s="695"/>
      <c r="AF26" s="695"/>
      <c r="AG26" s="695"/>
      <c r="AH26" s="695"/>
      <c r="AI26" s="695"/>
      <c r="AJ26" s="695"/>
      <c r="AK26" s="695"/>
      <c r="AL26" s="659">
        <v>0.1</v>
      </c>
      <c r="AM26" s="660"/>
      <c r="AN26" s="660"/>
      <c r="AO26" s="696"/>
      <c r="AP26" s="653" t="s">
        <v>284</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0"/>
      <c r="CD26" s="653" t="s">
        <v>285</v>
      </c>
      <c r="CE26" s="654"/>
      <c r="CF26" s="654"/>
      <c r="CG26" s="654"/>
      <c r="CH26" s="654"/>
      <c r="CI26" s="654"/>
      <c r="CJ26" s="654"/>
      <c r="CK26" s="654"/>
      <c r="CL26" s="654"/>
      <c r="CM26" s="654"/>
      <c r="CN26" s="654"/>
      <c r="CO26" s="654"/>
      <c r="CP26" s="654"/>
      <c r="CQ26" s="655"/>
      <c r="CR26" s="656">
        <v>735125</v>
      </c>
      <c r="CS26" s="657"/>
      <c r="CT26" s="657"/>
      <c r="CU26" s="657"/>
      <c r="CV26" s="657"/>
      <c r="CW26" s="657"/>
      <c r="CX26" s="657"/>
      <c r="CY26" s="658"/>
      <c r="CZ26" s="659">
        <v>9.5</v>
      </c>
      <c r="DA26" s="671"/>
      <c r="DB26" s="671"/>
      <c r="DC26" s="672"/>
      <c r="DD26" s="662">
        <v>686696</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17353</v>
      </c>
      <c r="S27" s="657"/>
      <c r="T27" s="657"/>
      <c r="U27" s="657"/>
      <c r="V27" s="657"/>
      <c r="W27" s="657"/>
      <c r="X27" s="657"/>
      <c r="Y27" s="658"/>
      <c r="Z27" s="694">
        <v>0.2</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3012950</v>
      </c>
      <c r="BH27" s="657"/>
      <c r="BI27" s="657"/>
      <c r="BJ27" s="657"/>
      <c r="BK27" s="657"/>
      <c r="BL27" s="657"/>
      <c r="BM27" s="657"/>
      <c r="BN27" s="658"/>
      <c r="BO27" s="694">
        <v>100</v>
      </c>
      <c r="BP27" s="694"/>
      <c r="BQ27" s="694"/>
      <c r="BR27" s="694"/>
      <c r="BS27" s="695">
        <v>58232</v>
      </c>
      <c r="BT27" s="695"/>
      <c r="BU27" s="695"/>
      <c r="BV27" s="695"/>
      <c r="BW27" s="695"/>
      <c r="BX27" s="695"/>
      <c r="BY27" s="695"/>
      <c r="BZ27" s="695"/>
      <c r="CA27" s="695"/>
      <c r="CB27" s="730"/>
      <c r="CD27" s="653" t="s">
        <v>288</v>
      </c>
      <c r="CE27" s="654"/>
      <c r="CF27" s="654"/>
      <c r="CG27" s="654"/>
      <c r="CH27" s="654"/>
      <c r="CI27" s="654"/>
      <c r="CJ27" s="654"/>
      <c r="CK27" s="654"/>
      <c r="CL27" s="654"/>
      <c r="CM27" s="654"/>
      <c r="CN27" s="654"/>
      <c r="CO27" s="654"/>
      <c r="CP27" s="654"/>
      <c r="CQ27" s="655"/>
      <c r="CR27" s="656">
        <v>1518350</v>
      </c>
      <c r="CS27" s="669"/>
      <c r="CT27" s="669"/>
      <c r="CU27" s="669"/>
      <c r="CV27" s="669"/>
      <c r="CW27" s="669"/>
      <c r="CX27" s="669"/>
      <c r="CY27" s="670"/>
      <c r="CZ27" s="659">
        <v>19.600000000000001</v>
      </c>
      <c r="DA27" s="671"/>
      <c r="DB27" s="671"/>
      <c r="DC27" s="672"/>
      <c r="DD27" s="662">
        <v>535521</v>
      </c>
      <c r="DE27" s="669"/>
      <c r="DF27" s="669"/>
      <c r="DG27" s="669"/>
      <c r="DH27" s="669"/>
      <c r="DI27" s="669"/>
      <c r="DJ27" s="669"/>
      <c r="DK27" s="670"/>
      <c r="DL27" s="662">
        <v>323445</v>
      </c>
      <c r="DM27" s="669"/>
      <c r="DN27" s="669"/>
      <c r="DO27" s="669"/>
      <c r="DP27" s="669"/>
      <c r="DQ27" s="669"/>
      <c r="DR27" s="669"/>
      <c r="DS27" s="669"/>
      <c r="DT27" s="669"/>
      <c r="DU27" s="669"/>
      <c r="DV27" s="670"/>
      <c r="DW27" s="659">
        <v>6.5</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23980</v>
      </c>
      <c r="S28" s="657"/>
      <c r="T28" s="657"/>
      <c r="U28" s="657"/>
      <c r="V28" s="657"/>
      <c r="W28" s="657"/>
      <c r="X28" s="657"/>
      <c r="Y28" s="658"/>
      <c r="Z28" s="694">
        <v>0.3</v>
      </c>
      <c r="AA28" s="694"/>
      <c r="AB28" s="694"/>
      <c r="AC28" s="694"/>
      <c r="AD28" s="695">
        <v>13084</v>
      </c>
      <c r="AE28" s="695"/>
      <c r="AF28" s="695"/>
      <c r="AG28" s="695"/>
      <c r="AH28" s="695"/>
      <c r="AI28" s="695"/>
      <c r="AJ28" s="695"/>
      <c r="AK28" s="695"/>
      <c r="AL28" s="659">
        <v>0.3</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656922</v>
      </c>
      <c r="CS28" s="657"/>
      <c r="CT28" s="657"/>
      <c r="CU28" s="657"/>
      <c r="CV28" s="657"/>
      <c r="CW28" s="657"/>
      <c r="CX28" s="657"/>
      <c r="CY28" s="658"/>
      <c r="CZ28" s="659">
        <v>8.5</v>
      </c>
      <c r="DA28" s="671"/>
      <c r="DB28" s="671"/>
      <c r="DC28" s="672"/>
      <c r="DD28" s="662">
        <v>656922</v>
      </c>
      <c r="DE28" s="657"/>
      <c r="DF28" s="657"/>
      <c r="DG28" s="657"/>
      <c r="DH28" s="657"/>
      <c r="DI28" s="657"/>
      <c r="DJ28" s="657"/>
      <c r="DK28" s="658"/>
      <c r="DL28" s="662">
        <v>656922</v>
      </c>
      <c r="DM28" s="657"/>
      <c r="DN28" s="657"/>
      <c r="DO28" s="657"/>
      <c r="DP28" s="657"/>
      <c r="DQ28" s="657"/>
      <c r="DR28" s="657"/>
      <c r="DS28" s="657"/>
      <c r="DT28" s="657"/>
      <c r="DU28" s="657"/>
      <c r="DV28" s="658"/>
      <c r="DW28" s="659">
        <v>13.2</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7996</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0"/>
      <c r="CD29" s="675" t="s">
        <v>292</v>
      </c>
      <c r="CE29" s="676"/>
      <c r="CF29" s="653" t="s">
        <v>66</v>
      </c>
      <c r="CG29" s="654"/>
      <c r="CH29" s="654"/>
      <c r="CI29" s="654"/>
      <c r="CJ29" s="654"/>
      <c r="CK29" s="654"/>
      <c r="CL29" s="654"/>
      <c r="CM29" s="654"/>
      <c r="CN29" s="654"/>
      <c r="CO29" s="654"/>
      <c r="CP29" s="654"/>
      <c r="CQ29" s="655"/>
      <c r="CR29" s="656">
        <v>656762</v>
      </c>
      <c r="CS29" s="669"/>
      <c r="CT29" s="669"/>
      <c r="CU29" s="669"/>
      <c r="CV29" s="669"/>
      <c r="CW29" s="669"/>
      <c r="CX29" s="669"/>
      <c r="CY29" s="670"/>
      <c r="CZ29" s="659">
        <v>8.5</v>
      </c>
      <c r="DA29" s="671"/>
      <c r="DB29" s="671"/>
      <c r="DC29" s="672"/>
      <c r="DD29" s="662">
        <v>656762</v>
      </c>
      <c r="DE29" s="669"/>
      <c r="DF29" s="669"/>
      <c r="DG29" s="669"/>
      <c r="DH29" s="669"/>
      <c r="DI29" s="669"/>
      <c r="DJ29" s="669"/>
      <c r="DK29" s="670"/>
      <c r="DL29" s="662">
        <v>656762</v>
      </c>
      <c r="DM29" s="669"/>
      <c r="DN29" s="669"/>
      <c r="DO29" s="669"/>
      <c r="DP29" s="669"/>
      <c r="DQ29" s="669"/>
      <c r="DR29" s="669"/>
      <c r="DS29" s="669"/>
      <c r="DT29" s="669"/>
      <c r="DU29" s="669"/>
      <c r="DV29" s="670"/>
      <c r="DW29" s="659">
        <v>13.2</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1134893</v>
      </c>
      <c r="S30" s="657"/>
      <c r="T30" s="657"/>
      <c r="U30" s="657"/>
      <c r="V30" s="657"/>
      <c r="W30" s="657"/>
      <c r="X30" s="657"/>
      <c r="Y30" s="658"/>
      <c r="Z30" s="694">
        <v>13.8</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8"/>
      <c r="BI30" s="728"/>
      <c r="BJ30" s="728"/>
      <c r="BK30" s="728"/>
      <c r="BL30" s="728"/>
      <c r="BM30" s="728"/>
      <c r="BN30" s="728"/>
      <c r="BO30" s="728"/>
      <c r="BP30" s="728"/>
      <c r="BQ30" s="729"/>
      <c r="BR30" s="708" t="s">
        <v>295</v>
      </c>
      <c r="BS30" s="728"/>
      <c r="BT30" s="728"/>
      <c r="BU30" s="728"/>
      <c r="BV30" s="728"/>
      <c r="BW30" s="728"/>
      <c r="BX30" s="728"/>
      <c r="BY30" s="728"/>
      <c r="BZ30" s="728"/>
      <c r="CA30" s="728"/>
      <c r="CB30" s="729"/>
      <c r="CD30" s="677"/>
      <c r="CE30" s="678"/>
      <c r="CF30" s="653" t="s">
        <v>296</v>
      </c>
      <c r="CG30" s="654"/>
      <c r="CH30" s="654"/>
      <c r="CI30" s="654"/>
      <c r="CJ30" s="654"/>
      <c r="CK30" s="654"/>
      <c r="CL30" s="654"/>
      <c r="CM30" s="654"/>
      <c r="CN30" s="654"/>
      <c r="CO30" s="654"/>
      <c r="CP30" s="654"/>
      <c r="CQ30" s="655"/>
      <c r="CR30" s="656">
        <v>638792</v>
      </c>
      <c r="CS30" s="657"/>
      <c r="CT30" s="657"/>
      <c r="CU30" s="657"/>
      <c r="CV30" s="657"/>
      <c r="CW30" s="657"/>
      <c r="CX30" s="657"/>
      <c r="CY30" s="658"/>
      <c r="CZ30" s="659">
        <v>8.1999999999999993</v>
      </c>
      <c r="DA30" s="671"/>
      <c r="DB30" s="671"/>
      <c r="DC30" s="672"/>
      <c r="DD30" s="662">
        <v>638792</v>
      </c>
      <c r="DE30" s="657"/>
      <c r="DF30" s="657"/>
      <c r="DG30" s="657"/>
      <c r="DH30" s="657"/>
      <c r="DI30" s="657"/>
      <c r="DJ30" s="657"/>
      <c r="DK30" s="658"/>
      <c r="DL30" s="662">
        <v>638792</v>
      </c>
      <c r="DM30" s="657"/>
      <c r="DN30" s="657"/>
      <c r="DO30" s="657"/>
      <c r="DP30" s="657"/>
      <c r="DQ30" s="657"/>
      <c r="DR30" s="657"/>
      <c r="DS30" s="657"/>
      <c r="DT30" s="657"/>
      <c r="DU30" s="657"/>
      <c r="DV30" s="658"/>
      <c r="DW30" s="659">
        <v>12.9</v>
      </c>
      <c r="DX30" s="671"/>
      <c r="DY30" s="671"/>
      <c r="DZ30" s="671"/>
      <c r="EA30" s="671"/>
      <c r="EB30" s="671"/>
      <c r="EC30" s="683"/>
    </row>
    <row r="31" spans="2:133" ht="11.25" customHeight="1" x14ac:dyDescent="0.2">
      <c r="B31" s="731" t="s">
        <v>297</v>
      </c>
      <c r="C31" s="732"/>
      <c r="D31" s="732"/>
      <c r="E31" s="732"/>
      <c r="F31" s="732"/>
      <c r="G31" s="732"/>
      <c r="H31" s="732"/>
      <c r="I31" s="732"/>
      <c r="J31" s="732"/>
      <c r="K31" s="732"/>
      <c r="L31" s="732"/>
      <c r="M31" s="732"/>
      <c r="N31" s="732"/>
      <c r="O31" s="732"/>
      <c r="P31" s="732"/>
      <c r="Q31" s="733"/>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2" t="s">
        <v>298</v>
      </c>
      <c r="AQ31" s="723"/>
      <c r="AR31" s="723"/>
      <c r="AS31" s="723"/>
      <c r="AT31" s="724" t="s">
        <v>299</v>
      </c>
      <c r="AU31" s="200"/>
      <c r="AV31" s="200"/>
      <c r="AW31" s="200"/>
      <c r="AX31" s="714" t="s">
        <v>177</v>
      </c>
      <c r="AY31" s="715"/>
      <c r="AZ31" s="715"/>
      <c r="BA31" s="715"/>
      <c r="BB31" s="715"/>
      <c r="BC31" s="715"/>
      <c r="BD31" s="715"/>
      <c r="BE31" s="715"/>
      <c r="BF31" s="716"/>
      <c r="BG31" s="718">
        <v>99.4</v>
      </c>
      <c r="BH31" s="719"/>
      <c r="BI31" s="719"/>
      <c r="BJ31" s="719"/>
      <c r="BK31" s="719"/>
      <c r="BL31" s="719"/>
      <c r="BM31" s="720">
        <v>98.3</v>
      </c>
      <c r="BN31" s="719"/>
      <c r="BO31" s="719"/>
      <c r="BP31" s="719"/>
      <c r="BQ31" s="721"/>
      <c r="BR31" s="718">
        <v>99.5</v>
      </c>
      <c r="BS31" s="719"/>
      <c r="BT31" s="719"/>
      <c r="BU31" s="719"/>
      <c r="BV31" s="719"/>
      <c r="BW31" s="719"/>
      <c r="BX31" s="720">
        <v>98.4</v>
      </c>
      <c r="BY31" s="719"/>
      <c r="BZ31" s="719"/>
      <c r="CA31" s="719"/>
      <c r="CB31" s="721"/>
      <c r="CD31" s="677"/>
      <c r="CE31" s="678"/>
      <c r="CF31" s="653" t="s">
        <v>300</v>
      </c>
      <c r="CG31" s="654"/>
      <c r="CH31" s="654"/>
      <c r="CI31" s="654"/>
      <c r="CJ31" s="654"/>
      <c r="CK31" s="654"/>
      <c r="CL31" s="654"/>
      <c r="CM31" s="654"/>
      <c r="CN31" s="654"/>
      <c r="CO31" s="654"/>
      <c r="CP31" s="654"/>
      <c r="CQ31" s="655"/>
      <c r="CR31" s="656">
        <v>17970</v>
      </c>
      <c r="CS31" s="669"/>
      <c r="CT31" s="669"/>
      <c r="CU31" s="669"/>
      <c r="CV31" s="669"/>
      <c r="CW31" s="669"/>
      <c r="CX31" s="669"/>
      <c r="CY31" s="670"/>
      <c r="CZ31" s="659">
        <v>0.2</v>
      </c>
      <c r="DA31" s="671"/>
      <c r="DB31" s="671"/>
      <c r="DC31" s="672"/>
      <c r="DD31" s="662">
        <v>17970</v>
      </c>
      <c r="DE31" s="669"/>
      <c r="DF31" s="669"/>
      <c r="DG31" s="669"/>
      <c r="DH31" s="669"/>
      <c r="DI31" s="669"/>
      <c r="DJ31" s="669"/>
      <c r="DK31" s="670"/>
      <c r="DL31" s="662">
        <v>17970</v>
      </c>
      <c r="DM31" s="669"/>
      <c r="DN31" s="669"/>
      <c r="DO31" s="669"/>
      <c r="DP31" s="669"/>
      <c r="DQ31" s="669"/>
      <c r="DR31" s="669"/>
      <c r="DS31" s="669"/>
      <c r="DT31" s="669"/>
      <c r="DU31" s="669"/>
      <c r="DV31" s="670"/>
      <c r="DW31" s="659">
        <v>0.4</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491339</v>
      </c>
      <c r="S32" s="657"/>
      <c r="T32" s="657"/>
      <c r="U32" s="657"/>
      <c r="V32" s="657"/>
      <c r="W32" s="657"/>
      <c r="X32" s="657"/>
      <c r="Y32" s="658"/>
      <c r="Z32" s="694">
        <v>6</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5"/>
      <c r="AU32" s="196" t="s">
        <v>302</v>
      </c>
      <c r="AX32" s="653" t="s">
        <v>303</v>
      </c>
      <c r="AY32" s="654"/>
      <c r="AZ32" s="654"/>
      <c r="BA32" s="654"/>
      <c r="BB32" s="654"/>
      <c r="BC32" s="654"/>
      <c r="BD32" s="654"/>
      <c r="BE32" s="654"/>
      <c r="BF32" s="655"/>
      <c r="BG32" s="727">
        <v>99.1</v>
      </c>
      <c r="BH32" s="669"/>
      <c r="BI32" s="669"/>
      <c r="BJ32" s="669"/>
      <c r="BK32" s="669"/>
      <c r="BL32" s="669"/>
      <c r="BM32" s="660">
        <v>97.6</v>
      </c>
      <c r="BN32" s="669"/>
      <c r="BO32" s="669"/>
      <c r="BP32" s="669"/>
      <c r="BQ32" s="692"/>
      <c r="BR32" s="727">
        <v>99.2</v>
      </c>
      <c r="BS32" s="669"/>
      <c r="BT32" s="669"/>
      <c r="BU32" s="669"/>
      <c r="BV32" s="669"/>
      <c r="BW32" s="669"/>
      <c r="BX32" s="660">
        <v>97.8</v>
      </c>
      <c r="BY32" s="669"/>
      <c r="BZ32" s="669"/>
      <c r="CA32" s="669"/>
      <c r="CB32" s="692"/>
      <c r="CD32" s="679"/>
      <c r="CE32" s="680"/>
      <c r="CF32" s="653" t="s">
        <v>304</v>
      </c>
      <c r="CG32" s="654"/>
      <c r="CH32" s="654"/>
      <c r="CI32" s="654"/>
      <c r="CJ32" s="654"/>
      <c r="CK32" s="654"/>
      <c r="CL32" s="654"/>
      <c r="CM32" s="654"/>
      <c r="CN32" s="654"/>
      <c r="CO32" s="654"/>
      <c r="CP32" s="654"/>
      <c r="CQ32" s="655"/>
      <c r="CR32" s="656">
        <v>160</v>
      </c>
      <c r="CS32" s="657"/>
      <c r="CT32" s="657"/>
      <c r="CU32" s="657"/>
      <c r="CV32" s="657"/>
      <c r="CW32" s="657"/>
      <c r="CX32" s="657"/>
      <c r="CY32" s="658"/>
      <c r="CZ32" s="659">
        <v>0</v>
      </c>
      <c r="DA32" s="671"/>
      <c r="DB32" s="671"/>
      <c r="DC32" s="672"/>
      <c r="DD32" s="662">
        <v>160</v>
      </c>
      <c r="DE32" s="657"/>
      <c r="DF32" s="657"/>
      <c r="DG32" s="657"/>
      <c r="DH32" s="657"/>
      <c r="DI32" s="657"/>
      <c r="DJ32" s="657"/>
      <c r="DK32" s="658"/>
      <c r="DL32" s="662">
        <v>160</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9803</v>
      </c>
      <c r="S33" s="657"/>
      <c r="T33" s="657"/>
      <c r="U33" s="657"/>
      <c r="V33" s="657"/>
      <c r="W33" s="657"/>
      <c r="X33" s="657"/>
      <c r="Y33" s="658"/>
      <c r="Z33" s="694">
        <v>0.1</v>
      </c>
      <c r="AA33" s="694"/>
      <c r="AB33" s="694"/>
      <c r="AC33" s="694"/>
      <c r="AD33" s="695">
        <v>6188</v>
      </c>
      <c r="AE33" s="695"/>
      <c r="AF33" s="695"/>
      <c r="AG33" s="695"/>
      <c r="AH33" s="695"/>
      <c r="AI33" s="695"/>
      <c r="AJ33" s="695"/>
      <c r="AK33" s="695"/>
      <c r="AL33" s="659">
        <v>0.1</v>
      </c>
      <c r="AM33" s="660"/>
      <c r="AN33" s="660"/>
      <c r="AO33" s="696"/>
      <c r="AP33" s="699"/>
      <c r="AQ33" s="700"/>
      <c r="AR33" s="700"/>
      <c r="AS33" s="700"/>
      <c r="AT33" s="726"/>
      <c r="AU33" s="201"/>
      <c r="AV33" s="201"/>
      <c r="AW33" s="201"/>
      <c r="AX33" s="637" t="s">
        <v>306</v>
      </c>
      <c r="AY33" s="638"/>
      <c r="AZ33" s="638"/>
      <c r="BA33" s="638"/>
      <c r="BB33" s="638"/>
      <c r="BC33" s="638"/>
      <c r="BD33" s="638"/>
      <c r="BE33" s="638"/>
      <c r="BF33" s="639"/>
      <c r="BG33" s="717">
        <v>99.6</v>
      </c>
      <c r="BH33" s="641"/>
      <c r="BI33" s="641"/>
      <c r="BJ33" s="641"/>
      <c r="BK33" s="641"/>
      <c r="BL33" s="641"/>
      <c r="BM33" s="687">
        <v>98.6</v>
      </c>
      <c r="BN33" s="641"/>
      <c r="BO33" s="641"/>
      <c r="BP33" s="641"/>
      <c r="BQ33" s="704"/>
      <c r="BR33" s="717">
        <v>99.6</v>
      </c>
      <c r="BS33" s="641"/>
      <c r="BT33" s="641"/>
      <c r="BU33" s="641"/>
      <c r="BV33" s="641"/>
      <c r="BW33" s="641"/>
      <c r="BX33" s="687">
        <v>98.7</v>
      </c>
      <c r="BY33" s="641"/>
      <c r="BZ33" s="641"/>
      <c r="CA33" s="641"/>
      <c r="CB33" s="704"/>
      <c r="CD33" s="653" t="s">
        <v>307</v>
      </c>
      <c r="CE33" s="654"/>
      <c r="CF33" s="654"/>
      <c r="CG33" s="654"/>
      <c r="CH33" s="654"/>
      <c r="CI33" s="654"/>
      <c r="CJ33" s="654"/>
      <c r="CK33" s="654"/>
      <c r="CL33" s="654"/>
      <c r="CM33" s="654"/>
      <c r="CN33" s="654"/>
      <c r="CO33" s="654"/>
      <c r="CP33" s="654"/>
      <c r="CQ33" s="655"/>
      <c r="CR33" s="656">
        <v>3683480</v>
      </c>
      <c r="CS33" s="669"/>
      <c r="CT33" s="669"/>
      <c r="CU33" s="669"/>
      <c r="CV33" s="669"/>
      <c r="CW33" s="669"/>
      <c r="CX33" s="669"/>
      <c r="CY33" s="670"/>
      <c r="CZ33" s="659">
        <v>47.4</v>
      </c>
      <c r="DA33" s="671"/>
      <c r="DB33" s="671"/>
      <c r="DC33" s="672"/>
      <c r="DD33" s="662">
        <v>3232386</v>
      </c>
      <c r="DE33" s="669"/>
      <c r="DF33" s="669"/>
      <c r="DG33" s="669"/>
      <c r="DH33" s="669"/>
      <c r="DI33" s="669"/>
      <c r="DJ33" s="669"/>
      <c r="DK33" s="670"/>
      <c r="DL33" s="662">
        <v>2098011</v>
      </c>
      <c r="DM33" s="669"/>
      <c r="DN33" s="669"/>
      <c r="DO33" s="669"/>
      <c r="DP33" s="669"/>
      <c r="DQ33" s="669"/>
      <c r="DR33" s="669"/>
      <c r="DS33" s="669"/>
      <c r="DT33" s="669"/>
      <c r="DU33" s="669"/>
      <c r="DV33" s="670"/>
      <c r="DW33" s="659">
        <v>42.2</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159695</v>
      </c>
      <c r="S34" s="657"/>
      <c r="T34" s="657"/>
      <c r="U34" s="657"/>
      <c r="V34" s="657"/>
      <c r="W34" s="657"/>
      <c r="X34" s="657"/>
      <c r="Y34" s="658"/>
      <c r="Z34" s="694">
        <v>1.9</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309</v>
      </c>
      <c r="CE34" s="654"/>
      <c r="CF34" s="654"/>
      <c r="CG34" s="654"/>
      <c r="CH34" s="654"/>
      <c r="CI34" s="654"/>
      <c r="CJ34" s="654"/>
      <c r="CK34" s="654"/>
      <c r="CL34" s="654"/>
      <c r="CM34" s="654"/>
      <c r="CN34" s="654"/>
      <c r="CO34" s="654"/>
      <c r="CP34" s="654"/>
      <c r="CQ34" s="655"/>
      <c r="CR34" s="656">
        <v>1096387</v>
      </c>
      <c r="CS34" s="657"/>
      <c r="CT34" s="657"/>
      <c r="CU34" s="657"/>
      <c r="CV34" s="657"/>
      <c r="CW34" s="657"/>
      <c r="CX34" s="657"/>
      <c r="CY34" s="658"/>
      <c r="CZ34" s="659">
        <v>14.1</v>
      </c>
      <c r="DA34" s="671"/>
      <c r="DB34" s="671"/>
      <c r="DC34" s="672"/>
      <c r="DD34" s="662">
        <v>895353</v>
      </c>
      <c r="DE34" s="657"/>
      <c r="DF34" s="657"/>
      <c r="DG34" s="657"/>
      <c r="DH34" s="657"/>
      <c r="DI34" s="657"/>
      <c r="DJ34" s="657"/>
      <c r="DK34" s="658"/>
      <c r="DL34" s="662">
        <v>756062</v>
      </c>
      <c r="DM34" s="657"/>
      <c r="DN34" s="657"/>
      <c r="DO34" s="657"/>
      <c r="DP34" s="657"/>
      <c r="DQ34" s="657"/>
      <c r="DR34" s="657"/>
      <c r="DS34" s="657"/>
      <c r="DT34" s="657"/>
      <c r="DU34" s="657"/>
      <c r="DV34" s="658"/>
      <c r="DW34" s="659">
        <v>15.2</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430787</v>
      </c>
      <c r="S35" s="657"/>
      <c r="T35" s="657"/>
      <c r="U35" s="657"/>
      <c r="V35" s="657"/>
      <c r="W35" s="657"/>
      <c r="X35" s="657"/>
      <c r="Y35" s="658"/>
      <c r="Z35" s="694">
        <v>5.2</v>
      </c>
      <c r="AA35" s="694"/>
      <c r="AB35" s="694"/>
      <c r="AC35" s="694"/>
      <c r="AD35" s="695" t="s">
        <v>122</v>
      </c>
      <c r="AE35" s="695"/>
      <c r="AF35" s="695"/>
      <c r="AG35" s="695"/>
      <c r="AH35" s="695"/>
      <c r="AI35" s="695"/>
      <c r="AJ35" s="695"/>
      <c r="AK35" s="695"/>
      <c r="AL35" s="659" t="s">
        <v>122</v>
      </c>
      <c r="AM35" s="660"/>
      <c r="AN35" s="660"/>
      <c r="AO35" s="696"/>
      <c r="AP35" s="206"/>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40030</v>
      </c>
      <c r="CS35" s="669"/>
      <c r="CT35" s="669"/>
      <c r="CU35" s="669"/>
      <c r="CV35" s="669"/>
      <c r="CW35" s="669"/>
      <c r="CX35" s="669"/>
      <c r="CY35" s="670"/>
      <c r="CZ35" s="659">
        <v>0.5</v>
      </c>
      <c r="DA35" s="671"/>
      <c r="DB35" s="671"/>
      <c r="DC35" s="672"/>
      <c r="DD35" s="662">
        <v>40030</v>
      </c>
      <c r="DE35" s="669"/>
      <c r="DF35" s="669"/>
      <c r="DG35" s="669"/>
      <c r="DH35" s="669"/>
      <c r="DI35" s="669"/>
      <c r="DJ35" s="669"/>
      <c r="DK35" s="670"/>
      <c r="DL35" s="662">
        <v>21824</v>
      </c>
      <c r="DM35" s="669"/>
      <c r="DN35" s="669"/>
      <c r="DO35" s="669"/>
      <c r="DP35" s="669"/>
      <c r="DQ35" s="669"/>
      <c r="DR35" s="669"/>
      <c r="DS35" s="669"/>
      <c r="DT35" s="669"/>
      <c r="DU35" s="669"/>
      <c r="DV35" s="670"/>
      <c r="DW35" s="659">
        <v>0.4</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503045</v>
      </c>
      <c r="S36" s="657"/>
      <c r="T36" s="657"/>
      <c r="U36" s="657"/>
      <c r="V36" s="657"/>
      <c r="W36" s="657"/>
      <c r="X36" s="657"/>
      <c r="Y36" s="658"/>
      <c r="Z36" s="694">
        <v>6.1</v>
      </c>
      <c r="AA36" s="694"/>
      <c r="AB36" s="694"/>
      <c r="AC36" s="694"/>
      <c r="AD36" s="695" t="s">
        <v>122</v>
      </c>
      <c r="AE36" s="695"/>
      <c r="AF36" s="695"/>
      <c r="AG36" s="695"/>
      <c r="AH36" s="695"/>
      <c r="AI36" s="695"/>
      <c r="AJ36" s="695"/>
      <c r="AK36" s="695"/>
      <c r="AL36" s="659" t="s">
        <v>122</v>
      </c>
      <c r="AM36" s="660"/>
      <c r="AN36" s="660"/>
      <c r="AO36" s="696"/>
      <c r="AP36" s="206"/>
      <c r="AQ36" s="705" t="s">
        <v>315</v>
      </c>
      <c r="AR36" s="706"/>
      <c r="AS36" s="706"/>
      <c r="AT36" s="706"/>
      <c r="AU36" s="706"/>
      <c r="AV36" s="706"/>
      <c r="AW36" s="706"/>
      <c r="AX36" s="706"/>
      <c r="AY36" s="707"/>
      <c r="AZ36" s="711">
        <v>871642</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94309</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1160476</v>
      </c>
      <c r="CS36" s="657"/>
      <c r="CT36" s="657"/>
      <c r="CU36" s="657"/>
      <c r="CV36" s="657"/>
      <c r="CW36" s="657"/>
      <c r="CX36" s="657"/>
      <c r="CY36" s="658"/>
      <c r="CZ36" s="659">
        <v>14.9</v>
      </c>
      <c r="DA36" s="671"/>
      <c r="DB36" s="671"/>
      <c r="DC36" s="672"/>
      <c r="DD36" s="662">
        <v>1077130</v>
      </c>
      <c r="DE36" s="657"/>
      <c r="DF36" s="657"/>
      <c r="DG36" s="657"/>
      <c r="DH36" s="657"/>
      <c r="DI36" s="657"/>
      <c r="DJ36" s="657"/>
      <c r="DK36" s="658"/>
      <c r="DL36" s="662">
        <v>777063</v>
      </c>
      <c r="DM36" s="657"/>
      <c r="DN36" s="657"/>
      <c r="DO36" s="657"/>
      <c r="DP36" s="657"/>
      <c r="DQ36" s="657"/>
      <c r="DR36" s="657"/>
      <c r="DS36" s="657"/>
      <c r="DT36" s="657"/>
      <c r="DU36" s="657"/>
      <c r="DV36" s="658"/>
      <c r="DW36" s="659">
        <v>15.6</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80577</v>
      </c>
      <c r="S37" s="657"/>
      <c r="T37" s="657"/>
      <c r="U37" s="657"/>
      <c r="V37" s="657"/>
      <c r="W37" s="657"/>
      <c r="X37" s="657"/>
      <c r="Y37" s="658"/>
      <c r="Z37" s="694">
        <v>1</v>
      </c>
      <c r="AA37" s="694"/>
      <c r="AB37" s="694"/>
      <c r="AC37" s="694"/>
      <c r="AD37" s="695">
        <v>1791</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188000</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86917</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640381</v>
      </c>
      <c r="CS37" s="669"/>
      <c r="CT37" s="669"/>
      <c r="CU37" s="669"/>
      <c r="CV37" s="669"/>
      <c r="CW37" s="669"/>
      <c r="CX37" s="669"/>
      <c r="CY37" s="670"/>
      <c r="CZ37" s="659">
        <v>8.1999999999999993</v>
      </c>
      <c r="DA37" s="671"/>
      <c r="DB37" s="671"/>
      <c r="DC37" s="672"/>
      <c r="DD37" s="662">
        <v>640320</v>
      </c>
      <c r="DE37" s="669"/>
      <c r="DF37" s="669"/>
      <c r="DG37" s="669"/>
      <c r="DH37" s="669"/>
      <c r="DI37" s="669"/>
      <c r="DJ37" s="669"/>
      <c r="DK37" s="670"/>
      <c r="DL37" s="662">
        <v>640320</v>
      </c>
      <c r="DM37" s="669"/>
      <c r="DN37" s="669"/>
      <c r="DO37" s="669"/>
      <c r="DP37" s="669"/>
      <c r="DQ37" s="669"/>
      <c r="DR37" s="669"/>
      <c r="DS37" s="669"/>
      <c r="DT37" s="669"/>
      <c r="DU37" s="669"/>
      <c r="DV37" s="670"/>
      <c r="DW37" s="659">
        <v>12.9</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402657</v>
      </c>
      <c r="S38" s="657"/>
      <c r="T38" s="657"/>
      <c r="U38" s="657"/>
      <c r="V38" s="657"/>
      <c r="W38" s="657"/>
      <c r="X38" s="657"/>
      <c r="Y38" s="658"/>
      <c r="Z38" s="694">
        <v>4.9000000000000004</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1000</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2266</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682642</v>
      </c>
      <c r="CS38" s="657"/>
      <c r="CT38" s="657"/>
      <c r="CU38" s="657"/>
      <c r="CV38" s="657"/>
      <c r="CW38" s="657"/>
      <c r="CX38" s="657"/>
      <c r="CY38" s="658"/>
      <c r="CZ38" s="659">
        <v>8.8000000000000007</v>
      </c>
      <c r="DA38" s="671"/>
      <c r="DB38" s="671"/>
      <c r="DC38" s="672"/>
      <c r="DD38" s="662">
        <v>572917</v>
      </c>
      <c r="DE38" s="657"/>
      <c r="DF38" s="657"/>
      <c r="DG38" s="657"/>
      <c r="DH38" s="657"/>
      <c r="DI38" s="657"/>
      <c r="DJ38" s="657"/>
      <c r="DK38" s="658"/>
      <c r="DL38" s="662">
        <v>543062</v>
      </c>
      <c r="DM38" s="657"/>
      <c r="DN38" s="657"/>
      <c r="DO38" s="657"/>
      <c r="DP38" s="657"/>
      <c r="DQ38" s="657"/>
      <c r="DR38" s="657"/>
      <c r="DS38" s="657"/>
      <c r="DT38" s="657"/>
      <c r="DU38" s="657"/>
      <c r="DV38" s="658"/>
      <c r="DW38" s="659">
        <v>10.9</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3267</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703945</v>
      </c>
      <c r="CS39" s="669"/>
      <c r="CT39" s="669"/>
      <c r="CU39" s="669"/>
      <c r="CV39" s="669"/>
      <c r="CW39" s="669"/>
      <c r="CX39" s="669"/>
      <c r="CY39" s="670"/>
      <c r="CZ39" s="659">
        <v>9.1</v>
      </c>
      <c r="DA39" s="671"/>
      <c r="DB39" s="671"/>
      <c r="DC39" s="672"/>
      <c r="DD39" s="662">
        <v>646956</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22657</v>
      </c>
      <c r="S40" s="657"/>
      <c r="T40" s="657"/>
      <c r="U40" s="657"/>
      <c r="V40" s="657"/>
      <c r="W40" s="657"/>
      <c r="X40" s="657"/>
      <c r="Y40" s="658"/>
      <c r="Z40" s="694">
        <v>0.3</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2"/>
      <c r="BM40" s="654" t="s">
        <v>333</v>
      </c>
      <c r="BN40" s="654"/>
      <c r="BO40" s="654"/>
      <c r="BP40" s="654"/>
      <c r="BQ40" s="654"/>
      <c r="BR40" s="654"/>
      <c r="BS40" s="654"/>
      <c r="BT40" s="654"/>
      <c r="BU40" s="655"/>
      <c r="BV40" s="656">
        <v>104</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t="s">
        <v>122</v>
      </c>
      <c r="CS40" s="657"/>
      <c r="CT40" s="657"/>
      <c r="CU40" s="657"/>
      <c r="CV40" s="657"/>
      <c r="CW40" s="657"/>
      <c r="CX40" s="657"/>
      <c r="CY40" s="658"/>
      <c r="CZ40" s="659" t="s">
        <v>122</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8252155</v>
      </c>
      <c r="S41" s="681"/>
      <c r="T41" s="681"/>
      <c r="U41" s="681"/>
      <c r="V41" s="681"/>
      <c r="W41" s="681"/>
      <c r="X41" s="681"/>
      <c r="Y41" s="684"/>
      <c r="Z41" s="685">
        <v>100</v>
      </c>
      <c r="AA41" s="685"/>
      <c r="AB41" s="685"/>
      <c r="AC41" s="685"/>
      <c r="AD41" s="686">
        <v>4945788</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126009</v>
      </c>
      <c r="BA41" s="657"/>
      <c r="BB41" s="657"/>
      <c r="BC41" s="657"/>
      <c r="BD41" s="669"/>
      <c r="BE41" s="669"/>
      <c r="BF41" s="692"/>
      <c r="BG41" s="697"/>
      <c r="BH41" s="698"/>
      <c r="BI41" s="698"/>
      <c r="BJ41" s="698"/>
      <c r="BK41" s="698"/>
      <c r="BL41" s="202"/>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556633</v>
      </c>
      <c r="BA42" s="681"/>
      <c r="BB42" s="681"/>
      <c r="BC42" s="681"/>
      <c r="BD42" s="641"/>
      <c r="BE42" s="641"/>
      <c r="BF42" s="704"/>
      <c r="BG42" s="699"/>
      <c r="BH42" s="700"/>
      <c r="BI42" s="700"/>
      <c r="BJ42" s="700"/>
      <c r="BK42" s="700"/>
      <c r="BL42" s="203"/>
      <c r="BM42" s="638" t="s">
        <v>340</v>
      </c>
      <c r="BN42" s="638"/>
      <c r="BO42" s="638"/>
      <c r="BP42" s="638"/>
      <c r="BQ42" s="638"/>
      <c r="BR42" s="638"/>
      <c r="BS42" s="638"/>
      <c r="BT42" s="638"/>
      <c r="BU42" s="639"/>
      <c r="BV42" s="640">
        <v>392</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688674</v>
      </c>
      <c r="CS42" s="669"/>
      <c r="CT42" s="669"/>
      <c r="CU42" s="669"/>
      <c r="CV42" s="669"/>
      <c r="CW42" s="669"/>
      <c r="CX42" s="669"/>
      <c r="CY42" s="670"/>
      <c r="CZ42" s="659">
        <v>8.9</v>
      </c>
      <c r="DA42" s="671"/>
      <c r="DB42" s="671"/>
      <c r="DC42" s="672"/>
      <c r="DD42" s="662">
        <v>108582</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10144</v>
      </c>
      <c r="CS43" s="669"/>
      <c r="CT43" s="669"/>
      <c r="CU43" s="669"/>
      <c r="CV43" s="669"/>
      <c r="CW43" s="669"/>
      <c r="CX43" s="669"/>
      <c r="CY43" s="670"/>
      <c r="CZ43" s="659">
        <v>0.1</v>
      </c>
      <c r="DA43" s="671"/>
      <c r="DB43" s="671"/>
      <c r="DC43" s="672"/>
      <c r="DD43" s="662">
        <v>10144</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682281</v>
      </c>
      <c r="CS44" s="657"/>
      <c r="CT44" s="657"/>
      <c r="CU44" s="657"/>
      <c r="CV44" s="657"/>
      <c r="CW44" s="657"/>
      <c r="CX44" s="657"/>
      <c r="CY44" s="658"/>
      <c r="CZ44" s="659">
        <v>8.8000000000000007</v>
      </c>
      <c r="DA44" s="660"/>
      <c r="DB44" s="660"/>
      <c r="DC44" s="661"/>
      <c r="DD44" s="662">
        <v>102189</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263164</v>
      </c>
      <c r="CS45" s="669"/>
      <c r="CT45" s="669"/>
      <c r="CU45" s="669"/>
      <c r="CV45" s="669"/>
      <c r="CW45" s="669"/>
      <c r="CX45" s="669"/>
      <c r="CY45" s="670"/>
      <c r="CZ45" s="659">
        <v>3.4</v>
      </c>
      <c r="DA45" s="671"/>
      <c r="DB45" s="671"/>
      <c r="DC45" s="672"/>
      <c r="DD45" s="662">
        <v>4722</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419117</v>
      </c>
      <c r="CS46" s="657"/>
      <c r="CT46" s="657"/>
      <c r="CU46" s="657"/>
      <c r="CV46" s="657"/>
      <c r="CW46" s="657"/>
      <c r="CX46" s="657"/>
      <c r="CY46" s="658"/>
      <c r="CZ46" s="659">
        <v>5.4</v>
      </c>
      <c r="DA46" s="660"/>
      <c r="DB46" s="660"/>
      <c r="DC46" s="661"/>
      <c r="DD46" s="662">
        <v>97467</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6393</v>
      </c>
      <c r="CS47" s="669"/>
      <c r="CT47" s="669"/>
      <c r="CU47" s="669"/>
      <c r="CV47" s="669"/>
      <c r="CW47" s="669"/>
      <c r="CX47" s="669"/>
      <c r="CY47" s="670"/>
      <c r="CZ47" s="659">
        <v>0.1</v>
      </c>
      <c r="DA47" s="671"/>
      <c r="DB47" s="671"/>
      <c r="DC47" s="672"/>
      <c r="DD47" s="662">
        <v>6393</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7766158</v>
      </c>
      <c r="CS49" s="641"/>
      <c r="CT49" s="641"/>
      <c r="CU49" s="641"/>
      <c r="CV49" s="641"/>
      <c r="CW49" s="641"/>
      <c r="CX49" s="641"/>
      <c r="CY49" s="642"/>
      <c r="CZ49" s="643">
        <v>100</v>
      </c>
      <c r="DA49" s="644"/>
      <c r="DB49" s="644"/>
      <c r="DC49" s="645"/>
      <c r="DD49" s="646">
        <v>5671016</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d+1YoMM4HzSVURbdTi7eYDQbgys6WBV15W3H2WBQ3z+ndZQpujiGm2udYLlOCE7MEoBRkdthAPYqLsue7SEZKA==" saltValue="6aZIDAOmYUmL9RRWs/8qn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40" zoomScaleNormal="40" zoomScaleSheetLayoutView="70" workbookViewId="0">
      <selection activeCell="AV102" sqref="AV102"/>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7"/>
    </row>
    <row r="6" spans="1:131" s="218"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
      <c r="A7" s="219">
        <v>1</v>
      </c>
      <c r="B7" s="1082" t="s">
        <v>374</v>
      </c>
      <c r="C7" s="1083"/>
      <c r="D7" s="1083"/>
      <c r="E7" s="1083"/>
      <c r="F7" s="1083"/>
      <c r="G7" s="1083"/>
      <c r="H7" s="1083"/>
      <c r="I7" s="1083"/>
      <c r="J7" s="1083"/>
      <c r="K7" s="1083"/>
      <c r="L7" s="1083"/>
      <c r="M7" s="1083"/>
      <c r="N7" s="1083"/>
      <c r="O7" s="1083"/>
      <c r="P7" s="1084"/>
      <c r="Q7" s="1137">
        <v>8274</v>
      </c>
      <c r="R7" s="1138"/>
      <c r="S7" s="1138"/>
      <c r="T7" s="1138"/>
      <c r="U7" s="1138"/>
      <c r="V7" s="1138">
        <v>7766</v>
      </c>
      <c r="W7" s="1138"/>
      <c r="X7" s="1138"/>
      <c r="Y7" s="1138"/>
      <c r="Z7" s="1138"/>
      <c r="AA7" s="1138">
        <v>508</v>
      </c>
      <c r="AB7" s="1138"/>
      <c r="AC7" s="1138"/>
      <c r="AD7" s="1138"/>
      <c r="AE7" s="1139"/>
      <c r="AF7" s="1140">
        <v>493</v>
      </c>
      <c r="AG7" s="1141"/>
      <c r="AH7" s="1141"/>
      <c r="AI7" s="1141"/>
      <c r="AJ7" s="1142"/>
      <c r="AK7" s="1143">
        <v>431</v>
      </c>
      <c r="AL7" s="1144"/>
      <c r="AM7" s="1144"/>
      <c r="AN7" s="1144"/>
      <c r="AO7" s="1144"/>
      <c r="AP7" s="1144">
        <v>5419</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7"/>
    </row>
    <row r="8" spans="1:131" s="218" customFormat="1" ht="10.8" customHeight="1" x14ac:dyDescent="0.2">
      <c r="A8" s="221">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7"/>
    </row>
    <row r="9" spans="1:131" s="218" customFormat="1" ht="10.8" customHeight="1" x14ac:dyDescent="0.2">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7"/>
    </row>
    <row r="10" spans="1:131" s="218" customFormat="1" ht="10.8" customHeight="1" x14ac:dyDescent="0.2">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7"/>
    </row>
    <row r="11" spans="1:131" s="218" customFormat="1" ht="10.8" customHeight="1" x14ac:dyDescent="0.2">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10.8" customHeight="1" x14ac:dyDescent="0.2">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10.8" customHeight="1" x14ac:dyDescent="0.2">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10.8" customHeight="1" x14ac:dyDescent="0.2">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10.8" customHeight="1" x14ac:dyDescent="0.2">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10.8" customHeight="1" x14ac:dyDescent="0.2">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10.8" customHeight="1" x14ac:dyDescent="0.2">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10.8" customHeight="1" x14ac:dyDescent="0.2">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10.8" customHeight="1" x14ac:dyDescent="0.2">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10.8" customHeight="1" x14ac:dyDescent="0.2">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10.8" customHeight="1" thickBot="1" x14ac:dyDescent="0.25">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5">
      <c r="A23" s="223" t="s">
        <v>376</v>
      </c>
      <c r="B23" s="972" t="s">
        <v>377</v>
      </c>
      <c r="C23" s="973"/>
      <c r="D23" s="973"/>
      <c r="E23" s="973"/>
      <c r="F23" s="973"/>
      <c r="G23" s="973"/>
      <c r="H23" s="973"/>
      <c r="I23" s="973"/>
      <c r="J23" s="973"/>
      <c r="K23" s="973"/>
      <c r="L23" s="973"/>
      <c r="M23" s="973"/>
      <c r="N23" s="973"/>
      <c r="O23" s="973"/>
      <c r="P23" s="983"/>
      <c r="Q23" s="1102">
        <v>8274</v>
      </c>
      <c r="R23" s="1096"/>
      <c r="S23" s="1096"/>
      <c r="T23" s="1096"/>
      <c r="U23" s="1096"/>
      <c r="V23" s="1096">
        <v>7766</v>
      </c>
      <c r="W23" s="1096"/>
      <c r="X23" s="1096"/>
      <c r="Y23" s="1096"/>
      <c r="Z23" s="1096"/>
      <c r="AA23" s="1096">
        <v>508</v>
      </c>
      <c r="AB23" s="1096"/>
      <c r="AC23" s="1096"/>
      <c r="AD23" s="1096"/>
      <c r="AE23" s="1103"/>
      <c r="AF23" s="1104">
        <v>493</v>
      </c>
      <c r="AG23" s="1096"/>
      <c r="AH23" s="1096"/>
      <c r="AI23" s="1096"/>
      <c r="AJ23" s="1105"/>
      <c r="AK23" s="1106"/>
      <c r="AL23" s="1107"/>
      <c r="AM23" s="1107"/>
      <c r="AN23" s="1107"/>
      <c r="AO23" s="1107"/>
      <c r="AP23" s="1096">
        <v>5419</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5">
        <v>1</v>
      </c>
      <c r="B28" s="1082" t="s">
        <v>388</v>
      </c>
      <c r="C28" s="1083"/>
      <c r="D28" s="1083"/>
      <c r="E28" s="1083"/>
      <c r="F28" s="1083"/>
      <c r="G28" s="1083"/>
      <c r="H28" s="1083"/>
      <c r="I28" s="1083"/>
      <c r="J28" s="1083"/>
      <c r="K28" s="1083"/>
      <c r="L28" s="1083"/>
      <c r="M28" s="1083"/>
      <c r="N28" s="1083"/>
      <c r="O28" s="1083"/>
      <c r="P28" s="1084"/>
      <c r="Q28" s="1085">
        <v>1932</v>
      </c>
      <c r="R28" s="1086"/>
      <c r="S28" s="1086"/>
      <c r="T28" s="1086"/>
      <c r="U28" s="1086"/>
      <c r="V28" s="1086">
        <v>1838</v>
      </c>
      <c r="W28" s="1086"/>
      <c r="X28" s="1086"/>
      <c r="Y28" s="1086"/>
      <c r="Z28" s="1086"/>
      <c r="AA28" s="1086">
        <v>94</v>
      </c>
      <c r="AB28" s="1086"/>
      <c r="AC28" s="1086"/>
      <c r="AD28" s="1086"/>
      <c r="AE28" s="1087"/>
      <c r="AF28" s="1088">
        <v>94</v>
      </c>
      <c r="AG28" s="1086"/>
      <c r="AH28" s="1086"/>
      <c r="AI28" s="1086"/>
      <c r="AJ28" s="1089"/>
      <c r="AK28" s="1077">
        <v>187</v>
      </c>
      <c r="AL28" s="1078"/>
      <c r="AM28" s="1078"/>
      <c r="AN28" s="1078"/>
      <c r="AO28" s="1078"/>
      <c r="AP28" s="1078" t="s">
        <v>550</v>
      </c>
      <c r="AQ28" s="1078"/>
      <c r="AR28" s="1078"/>
      <c r="AS28" s="1078"/>
      <c r="AT28" s="1078"/>
      <c r="AU28" s="1078" t="s">
        <v>550</v>
      </c>
      <c r="AV28" s="1078"/>
      <c r="AW28" s="1078"/>
      <c r="AX28" s="1078"/>
      <c r="AY28" s="1078"/>
      <c r="AZ28" s="1079"/>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5">
        <v>2</v>
      </c>
      <c r="B29" s="1065" t="s">
        <v>389</v>
      </c>
      <c r="C29" s="1066"/>
      <c r="D29" s="1066"/>
      <c r="E29" s="1066"/>
      <c r="F29" s="1066"/>
      <c r="G29" s="1066"/>
      <c r="H29" s="1066"/>
      <c r="I29" s="1066"/>
      <c r="J29" s="1066"/>
      <c r="K29" s="1066"/>
      <c r="L29" s="1066"/>
      <c r="M29" s="1066"/>
      <c r="N29" s="1066"/>
      <c r="O29" s="1066"/>
      <c r="P29" s="1067"/>
      <c r="Q29" s="1073">
        <v>316</v>
      </c>
      <c r="R29" s="1074"/>
      <c r="S29" s="1074"/>
      <c r="T29" s="1074"/>
      <c r="U29" s="1074"/>
      <c r="V29" s="1074">
        <v>312</v>
      </c>
      <c r="W29" s="1074"/>
      <c r="X29" s="1074"/>
      <c r="Y29" s="1074"/>
      <c r="Z29" s="1074"/>
      <c r="AA29" s="1074">
        <v>4</v>
      </c>
      <c r="AB29" s="1074"/>
      <c r="AC29" s="1074"/>
      <c r="AD29" s="1074"/>
      <c r="AE29" s="1075"/>
      <c r="AF29" s="1070">
        <v>4</v>
      </c>
      <c r="AG29" s="1071"/>
      <c r="AH29" s="1071"/>
      <c r="AI29" s="1071"/>
      <c r="AJ29" s="1072"/>
      <c r="AK29" s="1015">
        <v>234</v>
      </c>
      <c r="AL29" s="1006"/>
      <c r="AM29" s="1006"/>
      <c r="AN29" s="1006"/>
      <c r="AO29" s="1006"/>
      <c r="AP29" s="1006" t="s">
        <v>486</v>
      </c>
      <c r="AQ29" s="1006"/>
      <c r="AR29" s="1006"/>
      <c r="AS29" s="1006"/>
      <c r="AT29" s="1006"/>
      <c r="AU29" s="1006" t="s">
        <v>486</v>
      </c>
      <c r="AV29" s="1006"/>
      <c r="AW29" s="1006"/>
      <c r="AX29" s="1006"/>
      <c r="AY29" s="1006"/>
      <c r="AZ29" s="1076"/>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5">
        <v>3</v>
      </c>
      <c r="B30" s="1065" t="s">
        <v>390</v>
      </c>
      <c r="C30" s="1066"/>
      <c r="D30" s="1066"/>
      <c r="E30" s="1066"/>
      <c r="F30" s="1066"/>
      <c r="G30" s="1066"/>
      <c r="H30" s="1066"/>
      <c r="I30" s="1066"/>
      <c r="J30" s="1066"/>
      <c r="K30" s="1066"/>
      <c r="L30" s="1066"/>
      <c r="M30" s="1066"/>
      <c r="N30" s="1066"/>
      <c r="O30" s="1066"/>
      <c r="P30" s="1067"/>
      <c r="Q30" s="1073">
        <v>1655</v>
      </c>
      <c r="R30" s="1074"/>
      <c r="S30" s="1074"/>
      <c r="T30" s="1074"/>
      <c r="U30" s="1074"/>
      <c r="V30" s="1074">
        <v>1591</v>
      </c>
      <c r="W30" s="1074"/>
      <c r="X30" s="1074"/>
      <c r="Y30" s="1074"/>
      <c r="Z30" s="1074"/>
      <c r="AA30" s="1074">
        <v>65</v>
      </c>
      <c r="AB30" s="1074"/>
      <c r="AC30" s="1074"/>
      <c r="AD30" s="1074"/>
      <c r="AE30" s="1075"/>
      <c r="AF30" s="1070">
        <v>65</v>
      </c>
      <c r="AG30" s="1071"/>
      <c r="AH30" s="1071"/>
      <c r="AI30" s="1071"/>
      <c r="AJ30" s="1072"/>
      <c r="AK30" s="1015">
        <v>56</v>
      </c>
      <c r="AL30" s="1006"/>
      <c r="AM30" s="1006"/>
      <c r="AN30" s="1006"/>
      <c r="AO30" s="1006"/>
      <c r="AP30" s="1006" t="s">
        <v>486</v>
      </c>
      <c r="AQ30" s="1006"/>
      <c r="AR30" s="1006"/>
      <c r="AS30" s="1006"/>
      <c r="AT30" s="1006"/>
      <c r="AU30" s="1006" t="s">
        <v>486</v>
      </c>
      <c r="AV30" s="1006"/>
      <c r="AW30" s="1006"/>
      <c r="AX30" s="1006"/>
      <c r="AY30" s="1006"/>
      <c r="AZ30" s="1076"/>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5">
        <v>4</v>
      </c>
      <c r="B31" s="1065" t="s">
        <v>391</v>
      </c>
      <c r="C31" s="1066"/>
      <c r="D31" s="1066"/>
      <c r="E31" s="1066"/>
      <c r="F31" s="1066"/>
      <c r="G31" s="1066"/>
      <c r="H31" s="1066"/>
      <c r="I31" s="1066"/>
      <c r="J31" s="1066"/>
      <c r="K31" s="1066"/>
      <c r="L31" s="1066"/>
      <c r="M31" s="1066"/>
      <c r="N31" s="1066"/>
      <c r="O31" s="1066"/>
      <c r="P31" s="1067"/>
      <c r="Q31" s="1073">
        <v>484</v>
      </c>
      <c r="R31" s="1074"/>
      <c r="S31" s="1074"/>
      <c r="T31" s="1074"/>
      <c r="U31" s="1074"/>
      <c r="V31" s="1074">
        <v>428</v>
      </c>
      <c r="W31" s="1074"/>
      <c r="X31" s="1074"/>
      <c r="Y31" s="1074"/>
      <c r="Z31" s="1074"/>
      <c r="AA31" s="1074">
        <v>55</v>
      </c>
      <c r="AB31" s="1074"/>
      <c r="AC31" s="1074"/>
      <c r="AD31" s="1074"/>
      <c r="AE31" s="1075"/>
      <c r="AF31" s="1070">
        <v>1969</v>
      </c>
      <c r="AG31" s="1071"/>
      <c r="AH31" s="1071"/>
      <c r="AI31" s="1071"/>
      <c r="AJ31" s="1072"/>
      <c r="AK31" s="1015" t="s">
        <v>486</v>
      </c>
      <c r="AL31" s="1006"/>
      <c r="AM31" s="1006"/>
      <c r="AN31" s="1006"/>
      <c r="AO31" s="1006"/>
      <c r="AP31" s="1006">
        <v>557</v>
      </c>
      <c r="AQ31" s="1006"/>
      <c r="AR31" s="1006"/>
      <c r="AS31" s="1006"/>
      <c r="AT31" s="1006"/>
      <c r="AU31" s="1006">
        <v>2</v>
      </c>
      <c r="AV31" s="1006"/>
      <c r="AW31" s="1006"/>
      <c r="AX31" s="1006"/>
      <c r="AY31" s="1006"/>
      <c r="AZ31" s="1076"/>
      <c r="BA31" s="1076"/>
      <c r="BB31" s="1076"/>
      <c r="BC31" s="1076"/>
      <c r="BD31" s="1076"/>
      <c r="BE31" s="1007" t="s">
        <v>392</v>
      </c>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5">
        <v>5</v>
      </c>
      <c r="B32" s="1065" t="s">
        <v>393</v>
      </c>
      <c r="C32" s="1066"/>
      <c r="D32" s="1066"/>
      <c r="E32" s="1066"/>
      <c r="F32" s="1066"/>
      <c r="G32" s="1066"/>
      <c r="H32" s="1066"/>
      <c r="I32" s="1066"/>
      <c r="J32" s="1066"/>
      <c r="K32" s="1066"/>
      <c r="L32" s="1066"/>
      <c r="M32" s="1066"/>
      <c r="N32" s="1066"/>
      <c r="O32" s="1066"/>
      <c r="P32" s="1067"/>
      <c r="Q32" s="1073">
        <v>610</v>
      </c>
      <c r="R32" s="1074"/>
      <c r="S32" s="1074"/>
      <c r="T32" s="1074"/>
      <c r="U32" s="1074"/>
      <c r="V32" s="1074">
        <v>543</v>
      </c>
      <c r="W32" s="1074"/>
      <c r="X32" s="1074"/>
      <c r="Y32" s="1074"/>
      <c r="Z32" s="1074"/>
      <c r="AA32" s="1074">
        <v>67</v>
      </c>
      <c r="AB32" s="1074"/>
      <c r="AC32" s="1074"/>
      <c r="AD32" s="1074"/>
      <c r="AE32" s="1075"/>
      <c r="AF32" s="1070">
        <v>142</v>
      </c>
      <c r="AG32" s="1071"/>
      <c r="AH32" s="1071"/>
      <c r="AI32" s="1071"/>
      <c r="AJ32" s="1072"/>
      <c r="AK32" s="1015" t="s">
        <v>486</v>
      </c>
      <c r="AL32" s="1006"/>
      <c r="AM32" s="1006"/>
      <c r="AN32" s="1006"/>
      <c r="AO32" s="1006"/>
      <c r="AP32" s="1006">
        <v>1532</v>
      </c>
      <c r="AQ32" s="1006"/>
      <c r="AR32" s="1006"/>
      <c r="AS32" s="1006"/>
      <c r="AT32" s="1006"/>
      <c r="AU32" s="1006">
        <v>875</v>
      </c>
      <c r="AV32" s="1006"/>
      <c r="AW32" s="1006"/>
      <c r="AX32" s="1006"/>
      <c r="AY32" s="1006"/>
      <c r="AZ32" s="1076"/>
      <c r="BA32" s="1076"/>
      <c r="BB32" s="1076"/>
      <c r="BC32" s="1076"/>
      <c r="BD32" s="1076"/>
      <c r="BE32" s="1007" t="s">
        <v>392</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13.8" customHeight="1" x14ac:dyDescent="0.2">
      <c r="A33" s="225">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13.8" customHeight="1" x14ac:dyDescent="0.2">
      <c r="A34" s="225">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13.8" customHeight="1" x14ac:dyDescent="0.2">
      <c r="A35" s="225">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13.8" customHeight="1" x14ac:dyDescent="0.2">
      <c r="A36" s="225">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13.8" customHeight="1" x14ac:dyDescent="0.2">
      <c r="A37" s="225">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13.8" customHeight="1" x14ac:dyDescent="0.2">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13.8" customHeight="1" x14ac:dyDescent="0.2">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13.8" customHeight="1" x14ac:dyDescent="0.2">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13.8" customHeight="1" x14ac:dyDescent="0.2">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13.8" customHeight="1" x14ac:dyDescent="0.2">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13.8" customHeight="1" x14ac:dyDescent="0.2">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13.8" customHeight="1" x14ac:dyDescent="0.2">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13.8" customHeight="1" x14ac:dyDescent="0.2">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13.8" customHeight="1" x14ac:dyDescent="0.2">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13.8" customHeight="1" x14ac:dyDescent="0.2">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13.8" customHeight="1" x14ac:dyDescent="0.2">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13.8" customHeight="1" x14ac:dyDescent="0.2">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13.8" customHeight="1" x14ac:dyDescent="0.2">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13.8" customHeight="1" x14ac:dyDescent="0.2">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13.8" customHeight="1" x14ac:dyDescent="0.2">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13.8" customHeight="1" x14ac:dyDescent="0.2">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13.8" customHeight="1" x14ac:dyDescent="0.2">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13.8" customHeight="1" x14ac:dyDescent="0.2">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13.8" customHeight="1" x14ac:dyDescent="0.2">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13.8" customHeight="1" x14ac:dyDescent="0.2">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13.8" customHeight="1" x14ac:dyDescent="0.2">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13.8" customHeight="1" x14ac:dyDescent="0.2">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13.8" customHeight="1" x14ac:dyDescent="0.2">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13.8" customHeight="1" thickBot="1" x14ac:dyDescent="0.25">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394</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3" t="s">
        <v>376</v>
      </c>
      <c r="B63" s="972" t="s">
        <v>395</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2274</v>
      </c>
      <c r="AG63" s="994"/>
      <c r="AH63" s="994"/>
      <c r="AI63" s="994"/>
      <c r="AJ63" s="1057"/>
      <c r="AK63" s="1058"/>
      <c r="AL63" s="998"/>
      <c r="AM63" s="998"/>
      <c r="AN63" s="998"/>
      <c r="AO63" s="998"/>
      <c r="AP63" s="994">
        <v>2089</v>
      </c>
      <c r="AQ63" s="994"/>
      <c r="AR63" s="994"/>
      <c r="AS63" s="994"/>
      <c r="AT63" s="994"/>
      <c r="AU63" s="994">
        <v>877</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397</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398</v>
      </c>
      <c r="AV66" s="1037"/>
      <c r="AW66" s="1037"/>
      <c r="AX66" s="1037"/>
      <c r="AY66" s="1038"/>
      <c r="AZ66" s="1036" t="s">
        <v>364</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9">
        <v>1</v>
      </c>
      <c r="B68" s="1020" t="s">
        <v>543</v>
      </c>
      <c r="C68" s="1021"/>
      <c r="D68" s="1021"/>
      <c r="E68" s="1021"/>
      <c r="F68" s="1021"/>
      <c r="G68" s="1021"/>
      <c r="H68" s="1021"/>
      <c r="I68" s="1021"/>
      <c r="J68" s="1021"/>
      <c r="K68" s="1021"/>
      <c r="L68" s="1021"/>
      <c r="M68" s="1021"/>
      <c r="N68" s="1021"/>
      <c r="O68" s="1021"/>
      <c r="P68" s="1022"/>
      <c r="Q68" s="1023">
        <v>2263</v>
      </c>
      <c r="R68" s="1017"/>
      <c r="S68" s="1017"/>
      <c r="T68" s="1017"/>
      <c r="U68" s="1017"/>
      <c r="V68" s="1017">
        <v>2225</v>
      </c>
      <c r="W68" s="1017"/>
      <c r="X68" s="1017"/>
      <c r="Y68" s="1017"/>
      <c r="Z68" s="1017"/>
      <c r="AA68" s="1017">
        <v>38</v>
      </c>
      <c r="AB68" s="1017"/>
      <c r="AC68" s="1017"/>
      <c r="AD68" s="1017"/>
      <c r="AE68" s="1017"/>
      <c r="AF68" s="1017">
        <v>38</v>
      </c>
      <c r="AG68" s="1017"/>
      <c r="AH68" s="1017"/>
      <c r="AI68" s="1017"/>
      <c r="AJ68" s="1017"/>
      <c r="AK68" s="1017" t="s">
        <v>550</v>
      </c>
      <c r="AL68" s="1017"/>
      <c r="AM68" s="1017"/>
      <c r="AN68" s="1017"/>
      <c r="AO68" s="1017"/>
      <c r="AP68" s="1017" t="s">
        <v>550</v>
      </c>
      <c r="AQ68" s="1017"/>
      <c r="AR68" s="1017"/>
      <c r="AS68" s="1017"/>
      <c r="AT68" s="1017"/>
      <c r="AU68" s="1017" t="s">
        <v>486</v>
      </c>
      <c r="AV68" s="1017"/>
      <c r="AW68" s="1017"/>
      <c r="AX68" s="1017"/>
      <c r="AY68" s="1017"/>
      <c r="AZ68" s="1018" t="s">
        <v>531</v>
      </c>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1">
        <v>2</v>
      </c>
      <c r="B69" s="1009" t="s">
        <v>543</v>
      </c>
      <c r="C69" s="1010"/>
      <c r="D69" s="1010"/>
      <c r="E69" s="1010"/>
      <c r="F69" s="1010"/>
      <c r="G69" s="1010"/>
      <c r="H69" s="1010"/>
      <c r="I69" s="1010"/>
      <c r="J69" s="1010"/>
      <c r="K69" s="1010"/>
      <c r="L69" s="1010"/>
      <c r="M69" s="1010"/>
      <c r="N69" s="1010"/>
      <c r="O69" s="1010"/>
      <c r="P69" s="1011"/>
      <c r="Q69" s="1012">
        <v>924950</v>
      </c>
      <c r="R69" s="1006"/>
      <c r="S69" s="1006"/>
      <c r="T69" s="1006"/>
      <c r="U69" s="1006"/>
      <c r="V69" s="1006">
        <v>909345</v>
      </c>
      <c r="W69" s="1006"/>
      <c r="X69" s="1006"/>
      <c r="Y69" s="1006"/>
      <c r="Z69" s="1006"/>
      <c r="AA69" s="1006">
        <v>15606</v>
      </c>
      <c r="AB69" s="1006"/>
      <c r="AC69" s="1006"/>
      <c r="AD69" s="1006"/>
      <c r="AE69" s="1006"/>
      <c r="AF69" s="1006">
        <v>15606</v>
      </c>
      <c r="AG69" s="1006"/>
      <c r="AH69" s="1006"/>
      <c r="AI69" s="1006"/>
      <c r="AJ69" s="1006"/>
      <c r="AK69" s="1006">
        <v>9690</v>
      </c>
      <c r="AL69" s="1006"/>
      <c r="AM69" s="1006"/>
      <c r="AN69" s="1006"/>
      <c r="AO69" s="1006"/>
      <c r="AP69" s="1006" t="s">
        <v>550</v>
      </c>
      <c r="AQ69" s="1006"/>
      <c r="AR69" s="1006"/>
      <c r="AS69" s="1006"/>
      <c r="AT69" s="1006"/>
      <c r="AU69" s="1006" t="s">
        <v>486</v>
      </c>
      <c r="AV69" s="1006"/>
      <c r="AW69" s="1006"/>
      <c r="AX69" s="1006"/>
      <c r="AY69" s="1006"/>
      <c r="AZ69" s="1007" t="s">
        <v>548</v>
      </c>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1">
        <v>3</v>
      </c>
      <c r="B70" s="1009" t="s">
        <v>544</v>
      </c>
      <c r="C70" s="1010"/>
      <c r="D70" s="1010"/>
      <c r="E70" s="1010"/>
      <c r="F70" s="1010"/>
      <c r="G70" s="1010"/>
      <c r="H70" s="1010"/>
      <c r="I70" s="1010"/>
      <c r="J70" s="1010"/>
      <c r="K70" s="1010"/>
      <c r="L70" s="1010"/>
      <c r="M70" s="1010"/>
      <c r="N70" s="1010"/>
      <c r="O70" s="1010"/>
      <c r="P70" s="1011"/>
      <c r="Q70" s="1012">
        <v>22583</v>
      </c>
      <c r="R70" s="1006"/>
      <c r="S70" s="1006"/>
      <c r="T70" s="1006"/>
      <c r="U70" s="1006"/>
      <c r="V70" s="1006">
        <v>21732</v>
      </c>
      <c r="W70" s="1006"/>
      <c r="X70" s="1006"/>
      <c r="Y70" s="1006"/>
      <c r="Z70" s="1006"/>
      <c r="AA70" s="1006">
        <v>851</v>
      </c>
      <c r="AB70" s="1006"/>
      <c r="AC70" s="1006"/>
      <c r="AD70" s="1006"/>
      <c r="AE70" s="1006"/>
      <c r="AF70" s="1006">
        <v>851</v>
      </c>
      <c r="AG70" s="1006"/>
      <c r="AH70" s="1006"/>
      <c r="AI70" s="1006"/>
      <c r="AJ70" s="1006"/>
      <c r="AK70" s="1006">
        <v>21</v>
      </c>
      <c r="AL70" s="1006"/>
      <c r="AM70" s="1006"/>
      <c r="AN70" s="1006"/>
      <c r="AO70" s="1006"/>
      <c r="AP70" s="1006" t="s">
        <v>550</v>
      </c>
      <c r="AQ70" s="1006"/>
      <c r="AR70" s="1006"/>
      <c r="AS70" s="1006"/>
      <c r="AT70" s="1006"/>
      <c r="AU70" s="1006" t="s">
        <v>486</v>
      </c>
      <c r="AV70" s="1006"/>
      <c r="AW70" s="1006"/>
      <c r="AX70" s="1006"/>
      <c r="AY70" s="1006"/>
      <c r="AZ70" s="1007" t="s">
        <v>531</v>
      </c>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1">
        <v>4</v>
      </c>
      <c r="B71" s="1009" t="s">
        <v>544</v>
      </c>
      <c r="C71" s="1010"/>
      <c r="D71" s="1010"/>
      <c r="E71" s="1010"/>
      <c r="F71" s="1010"/>
      <c r="G71" s="1010"/>
      <c r="H71" s="1010"/>
      <c r="I71" s="1010"/>
      <c r="J71" s="1010"/>
      <c r="K71" s="1010"/>
      <c r="L71" s="1010"/>
      <c r="M71" s="1010"/>
      <c r="N71" s="1010"/>
      <c r="O71" s="1010"/>
      <c r="P71" s="1011"/>
      <c r="Q71" s="1012">
        <v>138</v>
      </c>
      <c r="R71" s="1006"/>
      <c r="S71" s="1006"/>
      <c r="T71" s="1006"/>
      <c r="U71" s="1006"/>
      <c r="V71" s="1006">
        <v>94</v>
      </c>
      <c r="W71" s="1006"/>
      <c r="X71" s="1006"/>
      <c r="Y71" s="1006"/>
      <c r="Z71" s="1006"/>
      <c r="AA71" s="1006">
        <v>44</v>
      </c>
      <c r="AB71" s="1006"/>
      <c r="AC71" s="1006"/>
      <c r="AD71" s="1006"/>
      <c r="AE71" s="1006"/>
      <c r="AF71" s="1006">
        <v>44</v>
      </c>
      <c r="AG71" s="1006"/>
      <c r="AH71" s="1006"/>
      <c r="AI71" s="1006"/>
      <c r="AJ71" s="1006"/>
      <c r="AK71" s="1006" t="s">
        <v>550</v>
      </c>
      <c r="AL71" s="1006"/>
      <c r="AM71" s="1006"/>
      <c r="AN71" s="1006"/>
      <c r="AO71" s="1006"/>
      <c r="AP71" s="1006" t="s">
        <v>550</v>
      </c>
      <c r="AQ71" s="1006"/>
      <c r="AR71" s="1006"/>
      <c r="AS71" s="1006"/>
      <c r="AT71" s="1006"/>
      <c r="AU71" s="1006" t="s">
        <v>486</v>
      </c>
      <c r="AV71" s="1006"/>
      <c r="AW71" s="1006"/>
      <c r="AX71" s="1006"/>
      <c r="AY71" s="1006"/>
      <c r="AZ71" s="1007" t="s">
        <v>549</v>
      </c>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1">
        <v>5</v>
      </c>
      <c r="B72" s="1009" t="s">
        <v>545</v>
      </c>
      <c r="C72" s="1010"/>
      <c r="D72" s="1010"/>
      <c r="E72" s="1010"/>
      <c r="F72" s="1010"/>
      <c r="G72" s="1010"/>
      <c r="H72" s="1010"/>
      <c r="I72" s="1010"/>
      <c r="J72" s="1010"/>
      <c r="K72" s="1010"/>
      <c r="L72" s="1010"/>
      <c r="M72" s="1010"/>
      <c r="N72" s="1010"/>
      <c r="O72" s="1010"/>
      <c r="P72" s="1011"/>
      <c r="Q72" s="1012">
        <v>308</v>
      </c>
      <c r="R72" s="1006"/>
      <c r="S72" s="1006"/>
      <c r="T72" s="1006"/>
      <c r="U72" s="1006"/>
      <c r="V72" s="1006">
        <v>290</v>
      </c>
      <c r="W72" s="1006"/>
      <c r="X72" s="1006"/>
      <c r="Y72" s="1006"/>
      <c r="Z72" s="1006"/>
      <c r="AA72" s="1006">
        <v>18</v>
      </c>
      <c r="AB72" s="1006"/>
      <c r="AC72" s="1006"/>
      <c r="AD72" s="1006"/>
      <c r="AE72" s="1006"/>
      <c r="AF72" s="1006">
        <v>18</v>
      </c>
      <c r="AG72" s="1006"/>
      <c r="AH72" s="1006"/>
      <c r="AI72" s="1006"/>
      <c r="AJ72" s="1006"/>
      <c r="AK72" s="1006">
        <v>7</v>
      </c>
      <c r="AL72" s="1006"/>
      <c r="AM72" s="1006"/>
      <c r="AN72" s="1006"/>
      <c r="AO72" s="1006"/>
      <c r="AP72" s="1006" t="s">
        <v>550</v>
      </c>
      <c r="AQ72" s="1006"/>
      <c r="AR72" s="1006"/>
      <c r="AS72" s="1006"/>
      <c r="AT72" s="1006"/>
      <c r="AU72" s="1006" t="s">
        <v>486</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1">
        <v>6</v>
      </c>
      <c r="B73" s="1009" t="s">
        <v>546</v>
      </c>
      <c r="C73" s="1010"/>
      <c r="D73" s="1010"/>
      <c r="E73" s="1010"/>
      <c r="F73" s="1010"/>
      <c r="G73" s="1010"/>
      <c r="H73" s="1010"/>
      <c r="I73" s="1010"/>
      <c r="J73" s="1010"/>
      <c r="K73" s="1010"/>
      <c r="L73" s="1010"/>
      <c r="M73" s="1010"/>
      <c r="N73" s="1010"/>
      <c r="O73" s="1010"/>
      <c r="P73" s="1011"/>
      <c r="Q73" s="1012">
        <v>1781</v>
      </c>
      <c r="R73" s="1006"/>
      <c r="S73" s="1006"/>
      <c r="T73" s="1006"/>
      <c r="U73" s="1006"/>
      <c r="V73" s="1006">
        <v>1548</v>
      </c>
      <c r="W73" s="1006"/>
      <c r="X73" s="1006"/>
      <c r="Y73" s="1006"/>
      <c r="Z73" s="1006"/>
      <c r="AA73" s="1006">
        <v>233</v>
      </c>
      <c r="AB73" s="1006"/>
      <c r="AC73" s="1006"/>
      <c r="AD73" s="1006"/>
      <c r="AE73" s="1006"/>
      <c r="AF73" s="1006">
        <v>228</v>
      </c>
      <c r="AG73" s="1006"/>
      <c r="AH73" s="1006"/>
      <c r="AI73" s="1006"/>
      <c r="AJ73" s="1006"/>
      <c r="AK73" s="1006" t="s">
        <v>550</v>
      </c>
      <c r="AL73" s="1006"/>
      <c r="AM73" s="1006"/>
      <c r="AN73" s="1006"/>
      <c r="AO73" s="1006"/>
      <c r="AP73" s="1006" t="s">
        <v>550</v>
      </c>
      <c r="AQ73" s="1006"/>
      <c r="AR73" s="1006"/>
      <c r="AS73" s="1006"/>
      <c r="AT73" s="1006"/>
      <c r="AU73" s="1006" t="s">
        <v>550</v>
      </c>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1">
        <v>7</v>
      </c>
      <c r="B74" s="1009" t="s">
        <v>547</v>
      </c>
      <c r="C74" s="1010"/>
      <c r="D74" s="1010"/>
      <c r="E74" s="1010"/>
      <c r="F74" s="1010"/>
      <c r="G74" s="1010"/>
      <c r="H74" s="1010"/>
      <c r="I74" s="1010"/>
      <c r="J74" s="1010"/>
      <c r="K74" s="1010"/>
      <c r="L74" s="1010"/>
      <c r="M74" s="1010"/>
      <c r="N74" s="1010"/>
      <c r="O74" s="1010"/>
      <c r="P74" s="1011"/>
      <c r="Q74" s="1012">
        <v>4091</v>
      </c>
      <c r="R74" s="1006"/>
      <c r="S74" s="1006"/>
      <c r="T74" s="1006"/>
      <c r="U74" s="1006"/>
      <c r="V74" s="1006">
        <v>3854</v>
      </c>
      <c r="W74" s="1006"/>
      <c r="X74" s="1006"/>
      <c r="Y74" s="1006"/>
      <c r="Z74" s="1006"/>
      <c r="AA74" s="1006">
        <v>238</v>
      </c>
      <c r="AB74" s="1006"/>
      <c r="AC74" s="1006"/>
      <c r="AD74" s="1006"/>
      <c r="AE74" s="1006"/>
      <c r="AF74" s="1006">
        <v>238</v>
      </c>
      <c r="AG74" s="1006"/>
      <c r="AH74" s="1006"/>
      <c r="AI74" s="1006"/>
      <c r="AJ74" s="1006"/>
      <c r="AK74" s="1006">
        <v>100</v>
      </c>
      <c r="AL74" s="1006"/>
      <c r="AM74" s="1006"/>
      <c r="AN74" s="1006"/>
      <c r="AO74" s="1006"/>
      <c r="AP74" s="1006">
        <v>2632</v>
      </c>
      <c r="AQ74" s="1006"/>
      <c r="AR74" s="1006"/>
      <c r="AS74" s="1006"/>
      <c r="AT74" s="1006"/>
      <c r="AU74" s="1006" t="s">
        <v>550</v>
      </c>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9" customHeight="1" x14ac:dyDescent="0.2">
      <c r="A75" s="221">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9" customHeight="1" x14ac:dyDescent="0.2">
      <c r="A76" s="221">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9" customHeight="1" x14ac:dyDescent="0.2">
      <c r="A77" s="221">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9" customHeight="1" x14ac:dyDescent="0.2">
      <c r="A78" s="221">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9" customHeight="1" x14ac:dyDescent="0.2">
      <c r="A79" s="221">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9" customHeight="1" x14ac:dyDescent="0.2">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9" customHeight="1" x14ac:dyDescent="0.2">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9" customHeight="1" x14ac:dyDescent="0.2">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9" customHeight="1" x14ac:dyDescent="0.2">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9" customHeight="1" x14ac:dyDescent="0.2">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9" customHeight="1" x14ac:dyDescent="0.2">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9" customHeight="1" x14ac:dyDescent="0.2">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9" customHeight="1" x14ac:dyDescent="0.2">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3" t="s">
        <v>376</v>
      </c>
      <c r="B88" s="972" t="s">
        <v>399</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17023</v>
      </c>
      <c r="AG88" s="994"/>
      <c r="AH88" s="994"/>
      <c r="AI88" s="994"/>
      <c r="AJ88" s="994"/>
      <c r="AK88" s="998"/>
      <c r="AL88" s="998"/>
      <c r="AM88" s="998"/>
      <c r="AN88" s="998"/>
      <c r="AO88" s="998"/>
      <c r="AP88" s="994">
        <v>2632</v>
      </c>
      <c r="AQ88" s="994"/>
      <c r="AR88" s="994"/>
      <c r="AS88" s="994"/>
      <c r="AT88" s="994"/>
      <c r="AU88" s="994" t="s">
        <v>550</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72" t="s">
        <v>400</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t="s">
        <v>550</v>
      </c>
      <c r="CX102" s="988"/>
      <c r="CY102" s="988"/>
      <c r="CZ102" s="988"/>
      <c r="DA102" s="989"/>
      <c r="DB102" s="987" t="s">
        <v>486</v>
      </c>
      <c r="DC102" s="988"/>
      <c r="DD102" s="988"/>
      <c r="DE102" s="988"/>
      <c r="DF102" s="989"/>
      <c r="DG102" s="987" t="s">
        <v>486</v>
      </c>
      <c r="DH102" s="988"/>
      <c r="DI102" s="988"/>
      <c r="DJ102" s="988"/>
      <c r="DK102" s="989"/>
      <c r="DL102" s="987" t="s">
        <v>486</v>
      </c>
      <c r="DM102" s="988"/>
      <c r="DN102" s="988"/>
      <c r="DO102" s="988"/>
      <c r="DP102" s="989"/>
      <c r="DQ102" s="987" t="s">
        <v>486</v>
      </c>
      <c r="DR102" s="988"/>
      <c r="DS102" s="988"/>
      <c r="DT102" s="988"/>
      <c r="DU102" s="989"/>
      <c r="DV102" s="972"/>
      <c r="DW102" s="973"/>
      <c r="DX102" s="973"/>
      <c r="DY102" s="973"/>
      <c r="DZ102" s="97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401</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402</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405</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406</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407</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408</v>
      </c>
      <c r="AB109" s="931"/>
      <c r="AC109" s="931"/>
      <c r="AD109" s="931"/>
      <c r="AE109" s="932"/>
      <c r="AF109" s="933" t="s">
        <v>409</v>
      </c>
      <c r="AG109" s="931"/>
      <c r="AH109" s="931"/>
      <c r="AI109" s="931"/>
      <c r="AJ109" s="932"/>
      <c r="AK109" s="933" t="s">
        <v>294</v>
      </c>
      <c r="AL109" s="931"/>
      <c r="AM109" s="931"/>
      <c r="AN109" s="931"/>
      <c r="AO109" s="932"/>
      <c r="AP109" s="933" t="s">
        <v>410</v>
      </c>
      <c r="AQ109" s="931"/>
      <c r="AR109" s="931"/>
      <c r="AS109" s="931"/>
      <c r="AT109" s="964"/>
      <c r="AU109" s="930" t="s">
        <v>407</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408</v>
      </c>
      <c r="BR109" s="931"/>
      <c r="BS109" s="931"/>
      <c r="BT109" s="931"/>
      <c r="BU109" s="932"/>
      <c r="BV109" s="933" t="s">
        <v>409</v>
      </c>
      <c r="BW109" s="931"/>
      <c r="BX109" s="931"/>
      <c r="BY109" s="931"/>
      <c r="BZ109" s="932"/>
      <c r="CA109" s="933" t="s">
        <v>294</v>
      </c>
      <c r="CB109" s="931"/>
      <c r="CC109" s="931"/>
      <c r="CD109" s="931"/>
      <c r="CE109" s="932"/>
      <c r="CF109" s="971" t="s">
        <v>410</v>
      </c>
      <c r="CG109" s="971"/>
      <c r="CH109" s="971"/>
      <c r="CI109" s="971"/>
      <c r="CJ109" s="971"/>
      <c r="CK109" s="933" t="s">
        <v>411</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408</v>
      </c>
      <c r="DH109" s="931"/>
      <c r="DI109" s="931"/>
      <c r="DJ109" s="931"/>
      <c r="DK109" s="932"/>
      <c r="DL109" s="933" t="s">
        <v>409</v>
      </c>
      <c r="DM109" s="931"/>
      <c r="DN109" s="931"/>
      <c r="DO109" s="931"/>
      <c r="DP109" s="932"/>
      <c r="DQ109" s="933" t="s">
        <v>294</v>
      </c>
      <c r="DR109" s="931"/>
      <c r="DS109" s="931"/>
      <c r="DT109" s="931"/>
      <c r="DU109" s="932"/>
      <c r="DV109" s="933" t="s">
        <v>410</v>
      </c>
      <c r="DW109" s="931"/>
      <c r="DX109" s="931"/>
      <c r="DY109" s="931"/>
      <c r="DZ109" s="964"/>
    </row>
    <row r="110" spans="1:131" s="212" customFormat="1" ht="26.25" customHeight="1" x14ac:dyDescent="0.2">
      <c r="A110" s="842" t="s">
        <v>412</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668093</v>
      </c>
      <c r="AB110" s="924"/>
      <c r="AC110" s="924"/>
      <c r="AD110" s="924"/>
      <c r="AE110" s="925"/>
      <c r="AF110" s="926">
        <v>704868</v>
      </c>
      <c r="AG110" s="924"/>
      <c r="AH110" s="924"/>
      <c r="AI110" s="924"/>
      <c r="AJ110" s="925"/>
      <c r="AK110" s="926">
        <v>656762</v>
      </c>
      <c r="AL110" s="924"/>
      <c r="AM110" s="924"/>
      <c r="AN110" s="924"/>
      <c r="AO110" s="925"/>
      <c r="AP110" s="927">
        <v>15</v>
      </c>
      <c r="AQ110" s="928"/>
      <c r="AR110" s="928"/>
      <c r="AS110" s="928"/>
      <c r="AT110" s="929"/>
      <c r="AU110" s="965" t="s">
        <v>69</v>
      </c>
      <c r="AV110" s="966"/>
      <c r="AW110" s="966"/>
      <c r="AX110" s="966"/>
      <c r="AY110" s="966"/>
      <c r="AZ110" s="895" t="s">
        <v>413</v>
      </c>
      <c r="BA110" s="843"/>
      <c r="BB110" s="843"/>
      <c r="BC110" s="843"/>
      <c r="BD110" s="843"/>
      <c r="BE110" s="843"/>
      <c r="BF110" s="843"/>
      <c r="BG110" s="843"/>
      <c r="BH110" s="843"/>
      <c r="BI110" s="843"/>
      <c r="BJ110" s="843"/>
      <c r="BK110" s="843"/>
      <c r="BL110" s="843"/>
      <c r="BM110" s="843"/>
      <c r="BN110" s="843"/>
      <c r="BO110" s="843"/>
      <c r="BP110" s="844"/>
      <c r="BQ110" s="896">
        <v>6114866</v>
      </c>
      <c r="BR110" s="877"/>
      <c r="BS110" s="877"/>
      <c r="BT110" s="877"/>
      <c r="BU110" s="877"/>
      <c r="BV110" s="877">
        <v>5654805</v>
      </c>
      <c r="BW110" s="877"/>
      <c r="BX110" s="877"/>
      <c r="BY110" s="877"/>
      <c r="BZ110" s="877"/>
      <c r="CA110" s="877">
        <v>5418671</v>
      </c>
      <c r="CB110" s="877"/>
      <c r="CC110" s="877"/>
      <c r="CD110" s="877"/>
      <c r="CE110" s="877"/>
      <c r="CF110" s="901">
        <v>123.9</v>
      </c>
      <c r="CG110" s="902"/>
      <c r="CH110" s="902"/>
      <c r="CI110" s="902"/>
      <c r="CJ110" s="902"/>
      <c r="CK110" s="961" t="s">
        <v>414</v>
      </c>
      <c r="CL110" s="854"/>
      <c r="CM110" s="895" t="s">
        <v>415</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416</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417</v>
      </c>
      <c r="BA111" s="787"/>
      <c r="BB111" s="787"/>
      <c r="BC111" s="787"/>
      <c r="BD111" s="787"/>
      <c r="BE111" s="787"/>
      <c r="BF111" s="787"/>
      <c r="BG111" s="787"/>
      <c r="BH111" s="787"/>
      <c r="BI111" s="787"/>
      <c r="BJ111" s="787"/>
      <c r="BK111" s="787"/>
      <c r="BL111" s="787"/>
      <c r="BM111" s="787"/>
      <c r="BN111" s="787"/>
      <c r="BO111" s="787"/>
      <c r="BP111" s="788"/>
      <c r="BQ111" s="851">
        <v>788059</v>
      </c>
      <c r="BR111" s="852"/>
      <c r="BS111" s="852"/>
      <c r="BT111" s="852"/>
      <c r="BU111" s="852"/>
      <c r="BV111" s="852">
        <v>485528</v>
      </c>
      <c r="BW111" s="852"/>
      <c r="BX111" s="852"/>
      <c r="BY111" s="852"/>
      <c r="BZ111" s="852"/>
      <c r="CA111" s="852">
        <v>377620</v>
      </c>
      <c r="CB111" s="852"/>
      <c r="CC111" s="852"/>
      <c r="CD111" s="852"/>
      <c r="CE111" s="852"/>
      <c r="CF111" s="910">
        <v>8.6</v>
      </c>
      <c r="CG111" s="911"/>
      <c r="CH111" s="911"/>
      <c r="CI111" s="911"/>
      <c r="CJ111" s="911"/>
      <c r="CK111" s="962"/>
      <c r="CL111" s="856"/>
      <c r="CM111" s="850" t="s">
        <v>418</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419</v>
      </c>
      <c r="B112" s="948"/>
      <c r="C112" s="787" t="s">
        <v>420</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421</v>
      </c>
      <c r="BA112" s="787"/>
      <c r="BB112" s="787"/>
      <c r="BC112" s="787"/>
      <c r="BD112" s="787"/>
      <c r="BE112" s="787"/>
      <c r="BF112" s="787"/>
      <c r="BG112" s="787"/>
      <c r="BH112" s="787"/>
      <c r="BI112" s="787"/>
      <c r="BJ112" s="787"/>
      <c r="BK112" s="787"/>
      <c r="BL112" s="787"/>
      <c r="BM112" s="787"/>
      <c r="BN112" s="787"/>
      <c r="BO112" s="787"/>
      <c r="BP112" s="788"/>
      <c r="BQ112" s="851">
        <v>957276</v>
      </c>
      <c r="BR112" s="852"/>
      <c r="BS112" s="852"/>
      <c r="BT112" s="852"/>
      <c r="BU112" s="852"/>
      <c r="BV112" s="852">
        <v>914205</v>
      </c>
      <c r="BW112" s="852"/>
      <c r="BX112" s="852"/>
      <c r="BY112" s="852"/>
      <c r="BZ112" s="852"/>
      <c r="CA112" s="852">
        <v>876200</v>
      </c>
      <c r="CB112" s="852"/>
      <c r="CC112" s="852"/>
      <c r="CD112" s="852"/>
      <c r="CE112" s="852"/>
      <c r="CF112" s="910">
        <v>20</v>
      </c>
      <c r="CG112" s="911"/>
      <c r="CH112" s="911"/>
      <c r="CI112" s="911"/>
      <c r="CJ112" s="911"/>
      <c r="CK112" s="962"/>
      <c r="CL112" s="856"/>
      <c r="CM112" s="850" t="s">
        <v>422</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423</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140940</v>
      </c>
      <c r="AB113" s="954"/>
      <c r="AC113" s="954"/>
      <c r="AD113" s="954"/>
      <c r="AE113" s="955"/>
      <c r="AF113" s="956">
        <v>129436</v>
      </c>
      <c r="AG113" s="954"/>
      <c r="AH113" s="954"/>
      <c r="AI113" s="954"/>
      <c r="AJ113" s="955"/>
      <c r="AK113" s="956">
        <v>123832</v>
      </c>
      <c r="AL113" s="954"/>
      <c r="AM113" s="954"/>
      <c r="AN113" s="954"/>
      <c r="AO113" s="955"/>
      <c r="AP113" s="957">
        <v>2.8</v>
      </c>
      <c r="AQ113" s="958"/>
      <c r="AR113" s="958"/>
      <c r="AS113" s="958"/>
      <c r="AT113" s="959"/>
      <c r="AU113" s="967"/>
      <c r="AV113" s="968"/>
      <c r="AW113" s="968"/>
      <c r="AX113" s="968"/>
      <c r="AY113" s="968"/>
      <c r="AZ113" s="850" t="s">
        <v>424</v>
      </c>
      <c r="BA113" s="787"/>
      <c r="BB113" s="787"/>
      <c r="BC113" s="787"/>
      <c r="BD113" s="787"/>
      <c r="BE113" s="787"/>
      <c r="BF113" s="787"/>
      <c r="BG113" s="787"/>
      <c r="BH113" s="787"/>
      <c r="BI113" s="787"/>
      <c r="BJ113" s="787"/>
      <c r="BK113" s="787"/>
      <c r="BL113" s="787"/>
      <c r="BM113" s="787"/>
      <c r="BN113" s="787"/>
      <c r="BO113" s="787"/>
      <c r="BP113" s="788"/>
      <c r="BQ113" s="851">
        <v>247401</v>
      </c>
      <c r="BR113" s="852"/>
      <c r="BS113" s="852"/>
      <c r="BT113" s="852"/>
      <c r="BU113" s="852"/>
      <c r="BV113" s="852">
        <v>258803</v>
      </c>
      <c r="BW113" s="852"/>
      <c r="BX113" s="852"/>
      <c r="BY113" s="852"/>
      <c r="BZ113" s="852"/>
      <c r="CA113" s="852">
        <v>260032</v>
      </c>
      <c r="CB113" s="852"/>
      <c r="CC113" s="852"/>
      <c r="CD113" s="852"/>
      <c r="CE113" s="852"/>
      <c r="CF113" s="910">
        <v>5.9</v>
      </c>
      <c r="CG113" s="911"/>
      <c r="CH113" s="911"/>
      <c r="CI113" s="911"/>
      <c r="CJ113" s="911"/>
      <c r="CK113" s="962"/>
      <c r="CL113" s="856"/>
      <c r="CM113" s="850" t="s">
        <v>425</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426</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25381</v>
      </c>
      <c r="AB114" s="815"/>
      <c r="AC114" s="815"/>
      <c r="AD114" s="815"/>
      <c r="AE114" s="816"/>
      <c r="AF114" s="817">
        <v>26751</v>
      </c>
      <c r="AG114" s="815"/>
      <c r="AH114" s="815"/>
      <c r="AI114" s="815"/>
      <c r="AJ114" s="816"/>
      <c r="AK114" s="817">
        <v>26485</v>
      </c>
      <c r="AL114" s="815"/>
      <c r="AM114" s="815"/>
      <c r="AN114" s="815"/>
      <c r="AO114" s="816"/>
      <c r="AP114" s="859">
        <v>0.6</v>
      </c>
      <c r="AQ114" s="860"/>
      <c r="AR114" s="860"/>
      <c r="AS114" s="860"/>
      <c r="AT114" s="861"/>
      <c r="AU114" s="967"/>
      <c r="AV114" s="968"/>
      <c r="AW114" s="968"/>
      <c r="AX114" s="968"/>
      <c r="AY114" s="968"/>
      <c r="AZ114" s="850" t="s">
        <v>427</v>
      </c>
      <c r="BA114" s="787"/>
      <c r="BB114" s="787"/>
      <c r="BC114" s="787"/>
      <c r="BD114" s="787"/>
      <c r="BE114" s="787"/>
      <c r="BF114" s="787"/>
      <c r="BG114" s="787"/>
      <c r="BH114" s="787"/>
      <c r="BI114" s="787"/>
      <c r="BJ114" s="787"/>
      <c r="BK114" s="787"/>
      <c r="BL114" s="787"/>
      <c r="BM114" s="787"/>
      <c r="BN114" s="787"/>
      <c r="BO114" s="787"/>
      <c r="BP114" s="788"/>
      <c r="BQ114" s="851">
        <v>993882</v>
      </c>
      <c r="BR114" s="852"/>
      <c r="BS114" s="852"/>
      <c r="BT114" s="852"/>
      <c r="BU114" s="852"/>
      <c r="BV114" s="852">
        <v>920834</v>
      </c>
      <c r="BW114" s="852"/>
      <c r="BX114" s="852"/>
      <c r="BY114" s="852"/>
      <c r="BZ114" s="852"/>
      <c r="CA114" s="852">
        <v>944601</v>
      </c>
      <c r="CB114" s="852"/>
      <c r="CC114" s="852"/>
      <c r="CD114" s="852"/>
      <c r="CE114" s="852"/>
      <c r="CF114" s="910">
        <v>21.6</v>
      </c>
      <c r="CG114" s="911"/>
      <c r="CH114" s="911"/>
      <c r="CI114" s="911"/>
      <c r="CJ114" s="911"/>
      <c r="CK114" s="962"/>
      <c r="CL114" s="856"/>
      <c r="CM114" s="850" t="s">
        <v>428</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429</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19999</v>
      </c>
      <c r="AB115" s="954"/>
      <c r="AC115" s="954"/>
      <c r="AD115" s="954"/>
      <c r="AE115" s="955"/>
      <c r="AF115" s="956">
        <v>19999</v>
      </c>
      <c r="AG115" s="954"/>
      <c r="AH115" s="954"/>
      <c r="AI115" s="954"/>
      <c r="AJ115" s="955"/>
      <c r="AK115" s="956">
        <v>19998</v>
      </c>
      <c r="AL115" s="954"/>
      <c r="AM115" s="954"/>
      <c r="AN115" s="954"/>
      <c r="AO115" s="955"/>
      <c r="AP115" s="957">
        <v>0.5</v>
      </c>
      <c r="AQ115" s="958"/>
      <c r="AR115" s="958"/>
      <c r="AS115" s="958"/>
      <c r="AT115" s="959"/>
      <c r="AU115" s="967"/>
      <c r="AV115" s="968"/>
      <c r="AW115" s="968"/>
      <c r="AX115" s="968"/>
      <c r="AY115" s="968"/>
      <c r="AZ115" s="850" t="s">
        <v>430</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431</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9310</v>
      </c>
      <c r="DH115" s="815"/>
      <c r="DI115" s="815"/>
      <c r="DJ115" s="815"/>
      <c r="DK115" s="816"/>
      <c r="DL115" s="817">
        <v>658</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432</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v>160</v>
      </c>
      <c r="AL116" s="815"/>
      <c r="AM116" s="815"/>
      <c r="AN116" s="815"/>
      <c r="AO116" s="816"/>
      <c r="AP116" s="859">
        <v>0</v>
      </c>
      <c r="AQ116" s="860"/>
      <c r="AR116" s="860"/>
      <c r="AS116" s="860"/>
      <c r="AT116" s="861"/>
      <c r="AU116" s="967"/>
      <c r="AV116" s="968"/>
      <c r="AW116" s="968"/>
      <c r="AX116" s="968"/>
      <c r="AY116" s="968"/>
      <c r="AZ116" s="944" t="s">
        <v>433</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434</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435</v>
      </c>
      <c r="Z117" s="932"/>
      <c r="AA117" s="937">
        <v>854413</v>
      </c>
      <c r="AB117" s="938"/>
      <c r="AC117" s="938"/>
      <c r="AD117" s="938"/>
      <c r="AE117" s="939"/>
      <c r="AF117" s="940">
        <v>881054</v>
      </c>
      <c r="AG117" s="938"/>
      <c r="AH117" s="938"/>
      <c r="AI117" s="938"/>
      <c r="AJ117" s="939"/>
      <c r="AK117" s="940">
        <v>827237</v>
      </c>
      <c r="AL117" s="938"/>
      <c r="AM117" s="938"/>
      <c r="AN117" s="938"/>
      <c r="AO117" s="939"/>
      <c r="AP117" s="941"/>
      <c r="AQ117" s="942"/>
      <c r="AR117" s="942"/>
      <c r="AS117" s="942"/>
      <c r="AT117" s="943"/>
      <c r="AU117" s="967"/>
      <c r="AV117" s="968"/>
      <c r="AW117" s="968"/>
      <c r="AX117" s="968"/>
      <c r="AY117" s="968"/>
      <c r="AZ117" s="898" t="s">
        <v>436</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437</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411</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408</v>
      </c>
      <c r="AB118" s="931"/>
      <c r="AC118" s="931"/>
      <c r="AD118" s="931"/>
      <c r="AE118" s="932"/>
      <c r="AF118" s="933" t="s">
        <v>409</v>
      </c>
      <c r="AG118" s="931"/>
      <c r="AH118" s="931"/>
      <c r="AI118" s="931"/>
      <c r="AJ118" s="932"/>
      <c r="AK118" s="933" t="s">
        <v>294</v>
      </c>
      <c r="AL118" s="931"/>
      <c r="AM118" s="931"/>
      <c r="AN118" s="931"/>
      <c r="AO118" s="932"/>
      <c r="AP118" s="934" t="s">
        <v>410</v>
      </c>
      <c r="AQ118" s="935"/>
      <c r="AR118" s="935"/>
      <c r="AS118" s="935"/>
      <c r="AT118" s="936"/>
      <c r="AU118" s="967"/>
      <c r="AV118" s="968"/>
      <c r="AW118" s="968"/>
      <c r="AX118" s="968"/>
      <c r="AY118" s="968"/>
      <c r="AZ118" s="873" t="s">
        <v>438</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439</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414</v>
      </c>
      <c r="B119" s="854"/>
      <c r="C119" s="895" t="s">
        <v>415</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5" t="s">
        <v>177</v>
      </c>
      <c r="BA119" s="235"/>
      <c r="BB119" s="235"/>
      <c r="BC119" s="235"/>
      <c r="BD119" s="235"/>
      <c r="BE119" s="235"/>
      <c r="BF119" s="235"/>
      <c r="BG119" s="235"/>
      <c r="BH119" s="235"/>
      <c r="BI119" s="235"/>
      <c r="BJ119" s="235"/>
      <c r="BK119" s="235"/>
      <c r="BL119" s="235"/>
      <c r="BM119" s="235"/>
      <c r="BN119" s="235"/>
      <c r="BO119" s="912" t="s">
        <v>440</v>
      </c>
      <c r="BP119" s="913"/>
      <c r="BQ119" s="914">
        <v>9101484</v>
      </c>
      <c r="BR119" s="880"/>
      <c r="BS119" s="880"/>
      <c r="BT119" s="880"/>
      <c r="BU119" s="880"/>
      <c r="BV119" s="880">
        <v>8234175</v>
      </c>
      <c r="BW119" s="880"/>
      <c r="BX119" s="880"/>
      <c r="BY119" s="880"/>
      <c r="BZ119" s="880"/>
      <c r="CA119" s="880">
        <v>7877124</v>
      </c>
      <c r="CB119" s="880"/>
      <c r="CC119" s="880"/>
      <c r="CD119" s="880"/>
      <c r="CE119" s="880"/>
      <c r="CF119" s="783"/>
      <c r="CG119" s="784"/>
      <c r="CH119" s="784"/>
      <c r="CI119" s="784"/>
      <c r="CJ119" s="869"/>
      <c r="CK119" s="963"/>
      <c r="CL119" s="858"/>
      <c r="CM119" s="873" t="s">
        <v>441</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778749</v>
      </c>
      <c r="DH119" s="799"/>
      <c r="DI119" s="799"/>
      <c r="DJ119" s="799"/>
      <c r="DK119" s="800"/>
      <c r="DL119" s="801">
        <v>484870</v>
      </c>
      <c r="DM119" s="799"/>
      <c r="DN119" s="799"/>
      <c r="DO119" s="799"/>
      <c r="DP119" s="800"/>
      <c r="DQ119" s="801">
        <v>377620</v>
      </c>
      <c r="DR119" s="799"/>
      <c r="DS119" s="799"/>
      <c r="DT119" s="799"/>
      <c r="DU119" s="800"/>
      <c r="DV119" s="883">
        <v>8.6</v>
      </c>
      <c r="DW119" s="884"/>
      <c r="DX119" s="884"/>
      <c r="DY119" s="884"/>
      <c r="DZ119" s="885"/>
    </row>
    <row r="120" spans="1:130" s="212" customFormat="1" ht="26.25" customHeight="1" x14ac:dyDescent="0.2">
      <c r="A120" s="855"/>
      <c r="B120" s="856"/>
      <c r="C120" s="850" t="s">
        <v>418</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442</v>
      </c>
      <c r="AV120" s="916"/>
      <c r="AW120" s="916"/>
      <c r="AX120" s="916"/>
      <c r="AY120" s="917"/>
      <c r="AZ120" s="895" t="s">
        <v>443</v>
      </c>
      <c r="BA120" s="843"/>
      <c r="BB120" s="843"/>
      <c r="BC120" s="843"/>
      <c r="BD120" s="843"/>
      <c r="BE120" s="843"/>
      <c r="BF120" s="843"/>
      <c r="BG120" s="843"/>
      <c r="BH120" s="843"/>
      <c r="BI120" s="843"/>
      <c r="BJ120" s="843"/>
      <c r="BK120" s="843"/>
      <c r="BL120" s="843"/>
      <c r="BM120" s="843"/>
      <c r="BN120" s="843"/>
      <c r="BO120" s="843"/>
      <c r="BP120" s="844"/>
      <c r="BQ120" s="896">
        <v>1782154</v>
      </c>
      <c r="BR120" s="877"/>
      <c r="BS120" s="877"/>
      <c r="BT120" s="877"/>
      <c r="BU120" s="877"/>
      <c r="BV120" s="877">
        <v>1916849</v>
      </c>
      <c r="BW120" s="877"/>
      <c r="BX120" s="877"/>
      <c r="BY120" s="877"/>
      <c r="BZ120" s="877"/>
      <c r="CA120" s="877">
        <v>2152530</v>
      </c>
      <c r="CB120" s="877"/>
      <c r="CC120" s="877"/>
      <c r="CD120" s="877"/>
      <c r="CE120" s="877"/>
      <c r="CF120" s="901">
        <v>49.2</v>
      </c>
      <c r="CG120" s="902"/>
      <c r="CH120" s="902"/>
      <c r="CI120" s="902"/>
      <c r="CJ120" s="902"/>
      <c r="CK120" s="903" t="s">
        <v>444</v>
      </c>
      <c r="CL120" s="887"/>
      <c r="CM120" s="887"/>
      <c r="CN120" s="887"/>
      <c r="CO120" s="888"/>
      <c r="CP120" s="907" t="s">
        <v>393</v>
      </c>
      <c r="CQ120" s="908"/>
      <c r="CR120" s="908"/>
      <c r="CS120" s="908"/>
      <c r="CT120" s="908"/>
      <c r="CU120" s="908"/>
      <c r="CV120" s="908"/>
      <c r="CW120" s="908"/>
      <c r="CX120" s="908"/>
      <c r="CY120" s="908"/>
      <c r="CZ120" s="908"/>
      <c r="DA120" s="908"/>
      <c r="DB120" s="908"/>
      <c r="DC120" s="908"/>
      <c r="DD120" s="908"/>
      <c r="DE120" s="908"/>
      <c r="DF120" s="909"/>
      <c r="DG120" s="896">
        <v>957151</v>
      </c>
      <c r="DH120" s="877"/>
      <c r="DI120" s="877"/>
      <c r="DJ120" s="877"/>
      <c r="DK120" s="877"/>
      <c r="DL120" s="877">
        <v>913498</v>
      </c>
      <c r="DM120" s="877"/>
      <c r="DN120" s="877"/>
      <c r="DO120" s="877"/>
      <c r="DP120" s="877"/>
      <c r="DQ120" s="877">
        <v>874531</v>
      </c>
      <c r="DR120" s="877"/>
      <c r="DS120" s="877"/>
      <c r="DT120" s="877"/>
      <c r="DU120" s="877"/>
      <c r="DV120" s="878">
        <v>20</v>
      </c>
      <c r="DW120" s="878"/>
      <c r="DX120" s="878"/>
      <c r="DY120" s="878"/>
      <c r="DZ120" s="879"/>
    </row>
    <row r="121" spans="1:130" s="212" customFormat="1" ht="26.25" customHeight="1" x14ac:dyDescent="0.2">
      <c r="A121" s="855"/>
      <c r="B121" s="856"/>
      <c r="C121" s="898" t="s">
        <v>445</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446</v>
      </c>
      <c r="BA121" s="787"/>
      <c r="BB121" s="787"/>
      <c r="BC121" s="787"/>
      <c r="BD121" s="787"/>
      <c r="BE121" s="787"/>
      <c r="BF121" s="787"/>
      <c r="BG121" s="787"/>
      <c r="BH121" s="787"/>
      <c r="BI121" s="787"/>
      <c r="BJ121" s="787"/>
      <c r="BK121" s="787"/>
      <c r="BL121" s="787"/>
      <c r="BM121" s="787"/>
      <c r="BN121" s="787"/>
      <c r="BO121" s="787"/>
      <c r="BP121" s="788"/>
      <c r="BQ121" s="851" t="s">
        <v>122</v>
      </c>
      <c r="BR121" s="852"/>
      <c r="BS121" s="852"/>
      <c r="BT121" s="852"/>
      <c r="BU121" s="852"/>
      <c r="BV121" s="852" t="s">
        <v>122</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391</v>
      </c>
      <c r="CQ121" s="871"/>
      <c r="CR121" s="871"/>
      <c r="CS121" s="871"/>
      <c r="CT121" s="871"/>
      <c r="CU121" s="871"/>
      <c r="CV121" s="871"/>
      <c r="CW121" s="871"/>
      <c r="CX121" s="871"/>
      <c r="CY121" s="871"/>
      <c r="CZ121" s="871"/>
      <c r="DA121" s="871"/>
      <c r="DB121" s="871"/>
      <c r="DC121" s="871"/>
      <c r="DD121" s="871"/>
      <c r="DE121" s="871"/>
      <c r="DF121" s="872"/>
      <c r="DG121" s="851">
        <v>125</v>
      </c>
      <c r="DH121" s="852"/>
      <c r="DI121" s="852"/>
      <c r="DJ121" s="852"/>
      <c r="DK121" s="852"/>
      <c r="DL121" s="852">
        <v>707</v>
      </c>
      <c r="DM121" s="852"/>
      <c r="DN121" s="852"/>
      <c r="DO121" s="852"/>
      <c r="DP121" s="852"/>
      <c r="DQ121" s="852">
        <v>1669</v>
      </c>
      <c r="DR121" s="852"/>
      <c r="DS121" s="852"/>
      <c r="DT121" s="852"/>
      <c r="DU121" s="852"/>
      <c r="DV121" s="829">
        <v>0</v>
      </c>
      <c r="DW121" s="829"/>
      <c r="DX121" s="829"/>
      <c r="DY121" s="829"/>
      <c r="DZ121" s="830"/>
    </row>
    <row r="122" spans="1:130" s="212" customFormat="1" ht="26.25" customHeight="1" x14ac:dyDescent="0.2">
      <c r="A122" s="855"/>
      <c r="B122" s="856"/>
      <c r="C122" s="850" t="s">
        <v>428</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447</v>
      </c>
      <c r="BA122" s="874"/>
      <c r="BB122" s="874"/>
      <c r="BC122" s="874"/>
      <c r="BD122" s="874"/>
      <c r="BE122" s="874"/>
      <c r="BF122" s="874"/>
      <c r="BG122" s="874"/>
      <c r="BH122" s="874"/>
      <c r="BI122" s="874"/>
      <c r="BJ122" s="874"/>
      <c r="BK122" s="874"/>
      <c r="BL122" s="874"/>
      <c r="BM122" s="874"/>
      <c r="BN122" s="874"/>
      <c r="BO122" s="874"/>
      <c r="BP122" s="875"/>
      <c r="BQ122" s="914">
        <v>5569523</v>
      </c>
      <c r="BR122" s="880"/>
      <c r="BS122" s="880"/>
      <c r="BT122" s="880"/>
      <c r="BU122" s="880"/>
      <c r="BV122" s="880">
        <v>5258988</v>
      </c>
      <c r="BW122" s="880"/>
      <c r="BX122" s="880"/>
      <c r="BY122" s="880"/>
      <c r="BZ122" s="880"/>
      <c r="CA122" s="880">
        <v>4918388</v>
      </c>
      <c r="CB122" s="880"/>
      <c r="CC122" s="880"/>
      <c r="CD122" s="880"/>
      <c r="CE122" s="880"/>
      <c r="CF122" s="881">
        <v>112.4</v>
      </c>
      <c r="CG122" s="882"/>
      <c r="CH122" s="882"/>
      <c r="CI122" s="882"/>
      <c r="CJ122" s="882"/>
      <c r="CK122" s="904"/>
      <c r="CL122" s="890"/>
      <c r="CM122" s="890"/>
      <c r="CN122" s="890"/>
      <c r="CO122" s="891"/>
      <c r="CP122" s="870" t="s">
        <v>389</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434</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5" t="s">
        <v>177</v>
      </c>
      <c r="BA123" s="235"/>
      <c r="BB123" s="235"/>
      <c r="BC123" s="235"/>
      <c r="BD123" s="235"/>
      <c r="BE123" s="235"/>
      <c r="BF123" s="235"/>
      <c r="BG123" s="235"/>
      <c r="BH123" s="235"/>
      <c r="BI123" s="235"/>
      <c r="BJ123" s="235"/>
      <c r="BK123" s="235"/>
      <c r="BL123" s="235"/>
      <c r="BM123" s="235"/>
      <c r="BN123" s="235"/>
      <c r="BO123" s="912" t="s">
        <v>448</v>
      </c>
      <c r="BP123" s="913"/>
      <c r="BQ123" s="867">
        <v>7351677</v>
      </c>
      <c r="BR123" s="868"/>
      <c r="BS123" s="868"/>
      <c r="BT123" s="868"/>
      <c r="BU123" s="868"/>
      <c r="BV123" s="868">
        <v>7175837</v>
      </c>
      <c r="BW123" s="868"/>
      <c r="BX123" s="868"/>
      <c r="BY123" s="868"/>
      <c r="BZ123" s="868"/>
      <c r="CA123" s="868">
        <v>7070918</v>
      </c>
      <c r="CB123" s="868"/>
      <c r="CC123" s="868"/>
      <c r="CD123" s="868"/>
      <c r="CE123" s="868"/>
      <c r="CF123" s="783"/>
      <c r="CG123" s="784"/>
      <c r="CH123" s="784"/>
      <c r="CI123" s="784"/>
      <c r="CJ123" s="869"/>
      <c r="CK123" s="904"/>
      <c r="CL123" s="890"/>
      <c r="CM123" s="890"/>
      <c r="CN123" s="890"/>
      <c r="CO123" s="891"/>
      <c r="CP123" s="870" t="s">
        <v>390</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437</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449</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42.7</v>
      </c>
      <c r="BR124" s="866"/>
      <c r="BS124" s="866"/>
      <c r="BT124" s="866"/>
      <c r="BU124" s="866"/>
      <c r="BV124" s="866">
        <v>24.8</v>
      </c>
      <c r="BW124" s="866"/>
      <c r="BX124" s="866"/>
      <c r="BY124" s="866"/>
      <c r="BZ124" s="866"/>
      <c r="CA124" s="866">
        <v>18.399999999999999</v>
      </c>
      <c r="CB124" s="866"/>
      <c r="CC124" s="866"/>
      <c r="CD124" s="866"/>
      <c r="CE124" s="866"/>
      <c r="CF124" s="761"/>
      <c r="CG124" s="762"/>
      <c r="CH124" s="762"/>
      <c r="CI124" s="762"/>
      <c r="CJ124" s="897"/>
      <c r="CK124" s="905"/>
      <c r="CL124" s="905"/>
      <c r="CM124" s="905"/>
      <c r="CN124" s="905"/>
      <c r="CO124" s="906"/>
      <c r="CP124" s="870" t="s">
        <v>450</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439</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451</v>
      </c>
      <c r="CL125" s="887"/>
      <c r="CM125" s="887"/>
      <c r="CN125" s="887"/>
      <c r="CO125" s="888"/>
      <c r="CP125" s="895" t="s">
        <v>452</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441</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19999</v>
      </c>
      <c r="AB126" s="815"/>
      <c r="AC126" s="815"/>
      <c r="AD126" s="815"/>
      <c r="AE126" s="816"/>
      <c r="AF126" s="817">
        <v>19999</v>
      </c>
      <c r="AG126" s="815"/>
      <c r="AH126" s="815"/>
      <c r="AI126" s="815"/>
      <c r="AJ126" s="816"/>
      <c r="AK126" s="817">
        <v>19998</v>
      </c>
      <c r="AL126" s="815"/>
      <c r="AM126" s="815"/>
      <c r="AN126" s="815"/>
      <c r="AO126" s="816"/>
      <c r="AP126" s="859">
        <v>0.5</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453</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454</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455</v>
      </c>
      <c r="AY127" s="847"/>
      <c r="AZ127" s="847"/>
      <c r="BA127" s="847"/>
      <c r="BB127" s="847"/>
      <c r="BC127" s="847"/>
      <c r="BD127" s="847"/>
      <c r="BE127" s="848"/>
      <c r="BF127" s="846" t="s">
        <v>456</v>
      </c>
      <c r="BG127" s="847"/>
      <c r="BH127" s="847"/>
      <c r="BI127" s="847"/>
      <c r="BJ127" s="847"/>
      <c r="BK127" s="847"/>
      <c r="BL127" s="848"/>
      <c r="BM127" s="846" t="s">
        <v>457</v>
      </c>
      <c r="BN127" s="847"/>
      <c r="BO127" s="847"/>
      <c r="BP127" s="847"/>
      <c r="BQ127" s="847"/>
      <c r="BR127" s="847"/>
      <c r="BS127" s="848"/>
      <c r="BT127" s="846" t="s">
        <v>458</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459</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460</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461</v>
      </c>
      <c r="X128" s="833"/>
      <c r="Y128" s="833"/>
      <c r="Z128" s="834"/>
      <c r="AA128" s="835">
        <v>303</v>
      </c>
      <c r="AB128" s="836"/>
      <c r="AC128" s="836"/>
      <c r="AD128" s="836"/>
      <c r="AE128" s="837"/>
      <c r="AF128" s="838">
        <v>303</v>
      </c>
      <c r="AG128" s="836"/>
      <c r="AH128" s="836"/>
      <c r="AI128" s="836"/>
      <c r="AJ128" s="837"/>
      <c r="AK128" s="838">
        <v>12779</v>
      </c>
      <c r="AL128" s="836"/>
      <c r="AM128" s="836"/>
      <c r="AN128" s="836"/>
      <c r="AO128" s="837"/>
      <c r="AP128" s="839"/>
      <c r="AQ128" s="840"/>
      <c r="AR128" s="840"/>
      <c r="AS128" s="840"/>
      <c r="AT128" s="841"/>
      <c r="AU128" s="214"/>
      <c r="AV128" s="214"/>
      <c r="AW128" s="214"/>
      <c r="AX128" s="842" t="s">
        <v>462</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463</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464</v>
      </c>
      <c r="X129" s="812"/>
      <c r="Y129" s="812"/>
      <c r="Z129" s="813"/>
      <c r="AA129" s="814">
        <v>4574945</v>
      </c>
      <c r="AB129" s="815"/>
      <c r="AC129" s="815"/>
      <c r="AD129" s="815"/>
      <c r="AE129" s="816"/>
      <c r="AF129" s="817">
        <v>4751758</v>
      </c>
      <c r="AG129" s="815"/>
      <c r="AH129" s="815"/>
      <c r="AI129" s="815"/>
      <c r="AJ129" s="816"/>
      <c r="AK129" s="817">
        <v>4853086</v>
      </c>
      <c r="AL129" s="815"/>
      <c r="AM129" s="815"/>
      <c r="AN129" s="815"/>
      <c r="AO129" s="816"/>
      <c r="AP129" s="818"/>
      <c r="AQ129" s="819"/>
      <c r="AR129" s="819"/>
      <c r="AS129" s="819"/>
      <c r="AT129" s="820"/>
      <c r="AU129" s="215"/>
      <c r="AV129" s="215"/>
      <c r="AW129" s="215"/>
      <c r="AX129" s="786" t="s">
        <v>465</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466</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467</v>
      </c>
      <c r="X130" s="812"/>
      <c r="Y130" s="812"/>
      <c r="Z130" s="813"/>
      <c r="AA130" s="814">
        <v>485471</v>
      </c>
      <c r="AB130" s="815"/>
      <c r="AC130" s="815"/>
      <c r="AD130" s="815"/>
      <c r="AE130" s="816"/>
      <c r="AF130" s="817">
        <v>494751</v>
      </c>
      <c r="AG130" s="815"/>
      <c r="AH130" s="815"/>
      <c r="AI130" s="815"/>
      <c r="AJ130" s="816"/>
      <c r="AK130" s="817">
        <v>479015</v>
      </c>
      <c r="AL130" s="815"/>
      <c r="AM130" s="815"/>
      <c r="AN130" s="815"/>
      <c r="AO130" s="816"/>
      <c r="AP130" s="818"/>
      <c r="AQ130" s="819"/>
      <c r="AR130" s="819"/>
      <c r="AS130" s="819"/>
      <c r="AT130" s="820"/>
      <c r="AU130" s="215"/>
      <c r="AV130" s="215"/>
      <c r="AW130" s="215"/>
      <c r="AX130" s="786" t="s">
        <v>468</v>
      </c>
      <c r="AY130" s="787"/>
      <c r="AZ130" s="787"/>
      <c r="BA130" s="787"/>
      <c r="BB130" s="787"/>
      <c r="BC130" s="787"/>
      <c r="BD130" s="787"/>
      <c r="BE130" s="788"/>
      <c r="BF130" s="789">
        <v>8.5</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469</v>
      </c>
      <c r="X131" s="796"/>
      <c r="Y131" s="796"/>
      <c r="Z131" s="797"/>
      <c r="AA131" s="798">
        <v>4089474</v>
      </c>
      <c r="AB131" s="799"/>
      <c r="AC131" s="799"/>
      <c r="AD131" s="799"/>
      <c r="AE131" s="800"/>
      <c r="AF131" s="801">
        <v>4257007</v>
      </c>
      <c r="AG131" s="799"/>
      <c r="AH131" s="799"/>
      <c r="AI131" s="799"/>
      <c r="AJ131" s="800"/>
      <c r="AK131" s="801">
        <v>4374071</v>
      </c>
      <c r="AL131" s="799"/>
      <c r="AM131" s="799"/>
      <c r="AN131" s="799"/>
      <c r="AO131" s="800"/>
      <c r="AP131" s="802"/>
      <c r="AQ131" s="803"/>
      <c r="AR131" s="803"/>
      <c r="AS131" s="803"/>
      <c r="AT131" s="804"/>
      <c r="AU131" s="215"/>
      <c r="AV131" s="215"/>
      <c r="AW131" s="215"/>
      <c r="AX131" s="764" t="s">
        <v>470</v>
      </c>
      <c r="AY131" s="765"/>
      <c r="AZ131" s="765"/>
      <c r="BA131" s="765"/>
      <c r="BB131" s="765"/>
      <c r="BC131" s="765"/>
      <c r="BD131" s="765"/>
      <c r="BE131" s="766"/>
      <c r="BF131" s="767">
        <v>18.399999999999999</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471</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472</v>
      </c>
      <c r="W132" s="777"/>
      <c r="X132" s="777"/>
      <c r="Y132" s="777"/>
      <c r="Z132" s="778"/>
      <c r="AA132" s="779">
        <v>9.0143377850000004</v>
      </c>
      <c r="AB132" s="780"/>
      <c r="AC132" s="780"/>
      <c r="AD132" s="780"/>
      <c r="AE132" s="781"/>
      <c r="AF132" s="782">
        <v>9.0674034599999995</v>
      </c>
      <c r="AG132" s="780"/>
      <c r="AH132" s="780"/>
      <c r="AI132" s="780"/>
      <c r="AJ132" s="781"/>
      <c r="AK132" s="782">
        <v>7.668897007</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473</v>
      </c>
      <c r="W133" s="756"/>
      <c r="X133" s="756"/>
      <c r="Y133" s="756"/>
      <c r="Z133" s="757"/>
      <c r="AA133" s="758">
        <v>9.1999999999999993</v>
      </c>
      <c r="AB133" s="759"/>
      <c r="AC133" s="759"/>
      <c r="AD133" s="759"/>
      <c r="AE133" s="760"/>
      <c r="AF133" s="758">
        <v>9</v>
      </c>
      <c r="AG133" s="759"/>
      <c r="AH133" s="759"/>
      <c r="AI133" s="759"/>
      <c r="AJ133" s="760"/>
      <c r="AK133" s="758">
        <v>8.5</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62FEvGb4x2joSqlG9hJ2t5/3lf0/nR2fOK5elnR/3H6IEzeHRNs2FVaqJNkVqMUfjPr8X2V4gu7THiEnrq+uA==" saltValue="a8uoirZgbB0WjOoKTdflW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G52" zoomScale="60" zoomScaleNormal="85" workbookViewId="0">
      <selection activeCell="CR28" sqref="CR28"/>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dqWWqXZmm4wjZE+4kACnVEduF5INknWlW+0hUCDmrmjemxznUkuglo0MgXVLMNRxp3odxhPaLjaFuywT22JGA==" saltValue="OC32Cn1bvAJbm6HQE0ug5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4"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UMGYHL3dpl+Fhwre0cii1MTV1pQqzjo+bRHlxPHM6UQ2IZk6Lrne8XSgZzYcqVwEUDmnBqMxiJBhkeeBqP0yA==" saltValue="iGwAf+XKXXxnbQNliu6qv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53" t="s">
        <v>477</v>
      </c>
      <c r="AP7" s="253"/>
      <c r="AQ7" s="254" t="s">
        <v>478</v>
      </c>
      <c r="AR7" s="255"/>
    </row>
    <row r="8" spans="1:46" ht="13.2" x14ac:dyDescent="0.2">
      <c r="A8" s="247"/>
      <c r="AK8" s="256"/>
      <c r="AL8" s="257"/>
      <c r="AM8" s="257"/>
      <c r="AN8" s="258"/>
      <c r="AO8" s="1154"/>
      <c r="AP8" s="259" t="s">
        <v>479</v>
      </c>
      <c r="AQ8" s="260" t="s">
        <v>480</v>
      </c>
      <c r="AR8" s="261" t="s">
        <v>481</v>
      </c>
    </row>
    <row r="9" spans="1:46" ht="13.2" x14ac:dyDescent="0.2">
      <c r="A9" s="247"/>
      <c r="AK9" s="1165" t="s">
        <v>482</v>
      </c>
      <c r="AL9" s="1166"/>
      <c r="AM9" s="1166"/>
      <c r="AN9" s="1167"/>
      <c r="AO9" s="262">
        <v>1218732</v>
      </c>
      <c r="AP9" s="262">
        <v>70333</v>
      </c>
      <c r="AQ9" s="263">
        <v>102505</v>
      </c>
      <c r="AR9" s="264">
        <v>-31.4</v>
      </c>
    </row>
    <row r="10" spans="1:46" ht="13.5" customHeight="1" x14ac:dyDescent="0.2">
      <c r="A10" s="247"/>
      <c r="AK10" s="1165" t="s">
        <v>483</v>
      </c>
      <c r="AL10" s="1166"/>
      <c r="AM10" s="1166"/>
      <c r="AN10" s="1167"/>
      <c r="AO10" s="265">
        <v>281083</v>
      </c>
      <c r="AP10" s="265">
        <v>16221</v>
      </c>
      <c r="AQ10" s="266">
        <v>13118</v>
      </c>
      <c r="AR10" s="267">
        <v>23.7</v>
      </c>
    </row>
    <row r="11" spans="1:46" ht="13.5" customHeight="1" x14ac:dyDescent="0.2">
      <c r="A11" s="247"/>
      <c r="AK11" s="1165" t="s">
        <v>484</v>
      </c>
      <c r="AL11" s="1166"/>
      <c r="AM11" s="1166"/>
      <c r="AN11" s="1167"/>
      <c r="AO11" s="265">
        <v>30480</v>
      </c>
      <c r="AP11" s="265">
        <v>1759</v>
      </c>
      <c r="AQ11" s="266">
        <v>532</v>
      </c>
      <c r="AR11" s="267">
        <v>230.6</v>
      </c>
    </row>
    <row r="12" spans="1:46" ht="13.5" customHeight="1" x14ac:dyDescent="0.2">
      <c r="A12" s="247"/>
      <c r="AK12" s="1165" t="s">
        <v>485</v>
      </c>
      <c r="AL12" s="1166"/>
      <c r="AM12" s="1166"/>
      <c r="AN12" s="1167"/>
      <c r="AO12" s="265" t="s">
        <v>486</v>
      </c>
      <c r="AP12" s="265" t="s">
        <v>486</v>
      </c>
      <c r="AQ12" s="266">
        <v>70</v>
      </c>
      <c r="AR12" s="267" t="s">
        <v>486</v>
      </c>
    </row>
    <row r="13" spans="1:46" ht="13.5" customHeight="1" x14ac:dyDescent="0.2">
      <c r="A13" s="247"/>
      <c r="AK13" s="1165" t="s">
        <v>487</v>
      </c>
      <c r="AL13" s="1166"/>
      <c r="AM13" s="1166"/>
      <c r="AN13" s="1167"/>
      <c r="AO13" s="265">
        <v>75025</v>
      </c>
      <c r="AP13" s="265">
        <v>4330</v>
      </c>
      <c r="AQ13" s="266">
        <v>4255</v>
      </c>
      <c r="AR13" s="267">
        <v>1.8</v>
      </c>
    </row>
    <row r="14" spans="1:46" ht="13.5" customHeight="1" x14ac:dyDescent="0.2">
      <c r="A14" s="247"/>
      <c r="AK14" s="1165" t="s">
        <v>488</v>
      </c>
      <c r="AL14" s="1166"/>
      <c r="AM14" s="1166"/>
      <c r="AN14" s="1167"/>
      <c r="AO14" s="265">
        <v>10144</v>
      </c>
      <c r="AP14" s="265">
        <v>585</v>
      </c>
      <c r="AQ14" s="266">
        <v>1813</v>
      </c>
      <c r="AR14" s="267">
        <v>-67.7</v>
      </c>
    </row>
    <row r="15" spans="1:46" ht="13.5" customHeight="1" x14ac:dyDescent="0.2">
      <c r="A15" s="247"/>
      <c r="AK15" s="1168" t="s">
        <v>489</v>
      </c>
      <c r="AL15" s="1169"/>
      <c r="AM15" s="1169"/>
      <c r="AN15" s="1170"/>
      <c r="AO15" s="265">
        <v>-75556</v>
      </c>
      <c r="AP15" s="265">
        <v>-4360</v>
      </c>
      <c r="AQ15" s="266">
        <v>-6003</v>
      </c>
      <c r="AR15" s="267">
        <v>-27.4</v>
      </c>
    </row>
    <row r="16" spans="1:46" ht="13.2" x14ac:dyDescent="0.2">
      <c r="A16" s="247"/>
      <c r="AK16" s="1168" t="s">
        <v>177</v>
      </c>
      <c r="AL16" s="1169"/>
      <c r="AM16" s="1169"/>
      <c r="AN16" s="1170"/>
      <c r="AO16" s="265">
        <v>1539908</v>
      </c>
      <c r="AP16" s="265">
        <v>88868</v>
      </c>
      <c r="AQ16" s="266">
        <v>116291</v>
      </c>
      <c r="AR16" s="267">
        <v>-23.6</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71" t="s">
        <v>494</v>
      </c>
      <c r="AL21" s="1172"/>
      <c r="AM21" s="1172"/>
      <c r="AN21" s="1173"/>
      <c r="AO21" s="277">
        <v>6.87</v>
      </c>
      <c r="AP21" s="278">
        <v>9.5500000000000007</v>
      </c>
      <c r="AQ21" s="279">
        <v>-2.68</v>
      </c>
      <c r="AS21" s="280"/>
      <c r="AT21" s="276"/>
    </row>
    <row r="22" spans="1:46" s="248" customFormat="1" ht="13.2" x14ac:dyDescent="0.2">
      <c r="A22" s="276"/>
      <c r="AK22" s="1171" t="s">
        <v>495</v>
      </c>
      <c r="AL22" s="1172"/>
      <c r="AM22" s="1172"/>
      <c r="AN22" s="1173"/>
      <c r="AO22" s="281">
        <v>99</v>
      </c>
      <c r="AP22" s="282">
        <v>96.7</v>
      </c>
      <c r="AQ22" s="283">
        <v>2.2999999999999998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496</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53" t="s">
        <v>477</v>
      </c>
      <c r="AP30" s="253"/>
      <c r="AQ30" s="254" t="s">
        <v>478</v>
      </c>
      <c r="AR30" s="255"/>
    </row>
    <row r="31" spans="1:46" ht="13.2" x14ac:dyDescent="0.2">
      <c r="A31" s="247"/>
      <c r="AK31" s="256"/>
      <c r="AL31" s="257"/>
      <c r="AM31" s="257"/>
      <c r="AN31" s="258"/>
      <c r="AO31" s="1154"/>
      <c r="AP31" s="259" t="s">
        <v>479</v>
      </c>
      <c r="AQ31" s="260" t="s">
        <v>480</v>
      </c>
      <c r="AR31" s="261" t="s">
        <v>481</v>
      </c>
    </row>
    <row r="32" spans="1:46" ht="27" customHeight="1" x14ac:dyDescent="0.2">
      <c r="A32" s="247"/>
      <c r="AK32" s="1155" t="s">
        <v>499</v>
      </c>
      <c r="AL32" s="1156"/>
      <c r="AM32" s="1156"/>
      <c r="AN32" s="1157"/>
      <c r="AO32" s="291">
        <v>656762</v>
      </c>
      <c r="AP32" s="291">
        <v>37902</v>
      </c>
      <c r="AQ32" s="292">
        <v>49899</v>
      </c>
      <c r="AR32" s="293">
        <v>-24</v>
      </c>
    </row>
    <row r="33" spans="1:46" ht="13.5" customHeight="1" x14ac:dyDescent="0.2">
      <c r="A33" s="247"/>
      <c r="AK33" s="1155" t="s">
        <v>500</v>
      </c>
      <c r="AL33" s="1156"/>
      <c r="AM33" s="1156"/>
      <c r="AN33" s="1157"/>
      <c r="AO33" s="291" t="s">
        <v>486</v>
      </c>
      <c r="AP33" s="291" t="s">
        <v>486</v>
      </c>
      <c r="AQ33" s="292" t="s">
        <v>486</v>
      </c>
      <c r="AR33" s="293" t="s">
        <v>486</v>
      </c>
    </row>
    <row r="34" spans="1:46" ht="27" customHeight="1" x14ac:dyDescent="0.2">
      <c r="A34" s="247"/>
      <c r="AK34" s="1155" t="s">
        <v>501</v>
      </c>
      <c r="AL34" s="1156"/>
      <c r="AM34" s="1156"/>
      <c r="AN34" s="1157"/>
      <c r="AO34" s="291" t="s">
        <v>486</v>
      </c>
      <c r="AP34" s="291" t="s">
        <v>486</v>
      </c>
      <c r="AQ34" s="292">
        <v>2</v>
      </c>
      <c r="AR34" s="293" t="s">
        <v>486</v>
      </c>
    </row>
    <row r="35" spans="1:46" ht="27" customHeight="1" x14ac:dyDescent="0.2">
      <c r="A35" s="247"/>
      <c r="AK35" s="1155" t="s">
        <v>502</v>
      </c>
      <c r="AL35" s="1156"/>
      <c r="AM35" s="1156"/>
      <c r="AN35" s="1157"/>
      <c r="AO35" s="291">
        <v>123832</v>
      </c>
      <c r="AP35" s="291">
        <v>7146</v>
      </c>
      <c r="AQ35" s="292">
        <v>13394</v>
      </c>
      <c r="AR35" s="293">
        <v>-46.6</v>
      </c>
    </row>
    <row r="36" spans="1:46" ht="27" customHeight="1" x14ac:dyDescent="0.2">
      <c r="A36" s="247"/>
      <c r="AK36" s="1155" t="s">
        <v>503</v>
      </c>
      <c r="AL36" s="1156"/>
      <c r="AM36" s="1156"/>
      <c r="AN36" s="1157"/>
      <c r="AO36" s="291">
        <v>26485</v>
      </c>
      <c r="AP36" s="291">
        <v>1528</v>
      </c>
      <c r="AQ36" s="292">
        <v>2489</v>
      </c>
      <c r="AR36" s="293">
        <v>-38.6</v>
      </c>
    </row>
    <row r="37" spans="1:46" ht="13.5" customHeight="1" x14ac:dyDescent="0.2">
      <c r="A37" s="247"/>
      <c r="AK37" s="1155" t="s">
        <v>504</v>
      </c>
      <c r="AL37" s="1156"/>
      <c r="AM37" s="1156"/>
      <c r="AN37" s="1157"/>
      <c r="AO37" s="291">
        <v>19998</v>
      </c>
      <c r="AP37" s="291">
        <v>1154</v>
      </c>
      <c r="AQ37" s="292">
        <v>625</v>
      </c>
      <c r="AR37" s="293">
        <v>84.6</v>
      </c>
    </row>
    <row r="38" spans="1:46" ht="27" customHeight="1" x14ac:dyDescent="0.2">
      <c r="A38" s="247"/>
      <c r="AK38" s="1158" t="s">
        <v>505</v>
      </c>
      <c r="AL38" s="1159"/>
      <c r="AM38" s="1159"/>
      <c r="AN38" s="1160"/>
      <c r="AO38" s="294">
        <v>160</v>
      </c>
      <c r="AP38" s="294">
        <v>9</v>
      </c>
      <c r="AQ38" s="295">
        <v>5</v>
      </c>
      <c r="AR38" s="283">
        <v>80</v>
      </c>
      <c r="AS38" s="290"/>
    </row>
    <row r="39" spans="1:46" ht="13.2" x14ac:dyDescent="0.2">
      <c r="A39" s="247"/>
      <c r="AK39" s="1158" t="s">
        <v>506</v>
      </c>
      <c r="AL39" s="1159"/>
      <c r="AM39" s="1159"/>
      <c r="AN39" s="1160"/>
      <c r="AO39" s="291">
        <v>-12779</v>
      </c>
      <c r="AP39" s="291">
        <v>-737</v>
      </c>
      <c r="AQ39" s="292">
        <v>-2982</v>
      </c>
      <c r="AR39" s="293">
        <v>-75.3</v>
      </c>
      <c r="AS39" s="290"/>
    </row>
    <row r="40" spans="1:46" ht="27" customHeight="1" x14ac:dyDescent="0.2">
      <c r="A40" s="247"/>
      <c r="AK40" s="1155" t="s">
        <v>507</v>
      </c>
      <c r="AL40" s="1156"/>
      <c r="AM40" s="1156"/>
      <c r="AN40" s="1157"/>
      <c r="AO40" s="291">
        <v>-479015</v>
      </c>
      <c r="AP40" s="291">
        <v>-27644</v>
      </c>
      <c r="AQ40" s="292">
        <v>-43756</v>
      </c>
      <c r="AR40" s="293">
        <v>-36.799999999999997</v>
      </c>
      <c r="AS40" s="290"/>
    </row>
    <row r="41" spans="1:46" ht="13.2" x14ac:dyDescent="0.2">
      <c r="A41" s="247"/>
      <c r="AK41" s="1161" t="s">
        <v>287</v>
      </c>
      <c r="AL41" s="1162"/>
      <c r="AM41" s="1162"/>
      <c r="AN41" s="1163"/>
      <c r="AO41" s="291">
        <v>335443</v>
      </c>
      <c r="AP41" s="291">
        <v>19358</v>
      </c>
      <c r="AQ41" s="292">
        <v>19675</v>
      </c>
      <c r="AR41" s="293">
        <v>-1.6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48" t="s">
        <v>477</v>
      </c>
      <c r="AN49" s="1150" t="s">
        <v>510</v>
      </c>
      <c r="AO49" s="1151"/>
      <c r="AP49" s="1151"/>
      <c r="AQ49" s="1151"/>
      <c r="AR49" s="1152"/>
    </row>
    <row r="50" spans="1:44" ht="13.2" x14ac:dyDescent="0.2">
      <c r="A50" s="247"/>
      <c r="AK50" s="305"/>
      <c r="AL50" s="306"/>
      <c r="AM50" s="1149"/>
      <c r="AN50" s="307" t="s">
        <v>511</v>
      </c>
      <c r="AO50" s="308" t="s">
        <v>512</v>
      </c>
      <c r="AP50" s="309" t="s">
        <v>513</v>
      </c>
      <c r="AQ50" s="310" t="s">
        <v>514</v>
      </c>
      <c r="AR50" s="311" t="s">
        <v>515</v>
      </c>
    </row>
    <row r="51" spans="1:44" ht="13.2" x14ac:dyDescent="0.2">
      <c r="A51" s="247"/>
      <c r="AK51" s="303" t="s">
        <v>516</v>
      </c>
      <c r="AL51" s="304"/>
      <c r="AM51" s="312">
        <v>394580</v>
      </c>
      <c r="AN51" s="313">
        <v>22234</v>
      </c>
      <c r="AO51" s="314">
        <v>-43</v>
      </c>
      <c r="AP51" s="315">
        <v>96248</v>
      </c>
      <c r="AQ51" s="316">
        <v>10</v>
      </c>
      <c r="AR51" s="317">
        <v>-53</v>
      </c>
    </row>
    <row r="52" spans="1:44" ht="13.2" x14ac:dyDescent="0.2">
      <c r="A52" s="247"/>
      <c r="AK52" s="318"/>
      <c r="AL52" s="319" t="s">
        <v>517</v>
      </c>
      <c r="AM52" s="320">
        <v>174424</v>
      </c>
      <c r="AN52" s="321">
        <v>9828</v>
      </c>
      <c r="AO52" s="322">
        <v>-62.8</v>
      </c>
      <c r="AP52" s="323">
        <v>55768</v>
      </c>
      <c r="AQ52" s="324">
        <v>17.5</v>
      </c>
      <c r="AR52" s="325">
        <v>-80.3</v>
      </c>
    </row>
    <row r="53" spans="1:44" ht="13.2" x14ac:dyDescent="0.2">
      <c r="A53" s="247"/>
      <c r="AK53" s="303" t="s">
        <v>518</v>
      </c>
      <c r="AL53" s="304"/>
      <c r="AM53" s="312">
        <v>430077</v>
      </c>
      <c r="AN53" s="313">
        <v>24395</v>
      </c>
      <c r="AO53" s="314">
        <v>9.6999999999999993</v>
      </c>
      <c r="AP53" s="315">
        <v>76413</v>
      </c>
      <c r="AQ53" s="316">
        <v>-20.6</v>
      </c>
      <c r="AR53" s="317">
        <v>30.3</v>
      </c>
    </row>
    <row r="54" spans="1:44" ht="13.2" x14ac:dyDescent="0.2">
      <c r="A54" s="247"/>
      <c r="AK54" s="318"/>
      <c r="AL54" s="319" t="s">
        <v>517</v>
      </c>
      <c r="AM54" s="320">
        <v>294314</v>
      </c>
      <c r="AN54" s="321">
        <v>16694</v>
      </c>
      <c r="AO54" s="322">
        <v>69.900000000000006</v>
      </c>
      <c r="AP54" s="323">
        <v>39658</v>
      </c>
      <c r="AQ54" s="324">
        <v>-28.9</v>
      </c>
      <c r="AR54" s="325">
        <v>98.8</v>
      </c>
    </row>
    <row r="55" spans="1:44" ht="13.2" x14ac:dyDescent="0.2">
      <c r="A55" s="247"/>
      <c r="AK55" s="303" t="s">
        <v>519</v>
      </c>
      <c r="AL55" s="304"/>
      <c r="AM55" s="312">
        <v>371307</v>
      </c>
      <c r="AN55" s="313">
        <v>21102</v>
      </c>
      <c r="AO55" s="314">
        <v>-13.5</v>
      </c>
      <c r="AP55" s="315">
        <v>66481</v>
      </c>
      <c r="AQ55" s="316">
        <v>-13</v>
      </c>
      <c r="AR55" s="317">
        <v>-0.5</v>
      </c>
    </row>
    <row r="56" spans="1:44" ht="13.2" x14ac:dyDescent="0.2">
      <c r="A56" s="247"/>
      <c r="AK56" s="318"/>
      <c r="AL56" s="319" t="s">
        <v>517</v>
      </c>
      <c r="AM56" s="320">
        <v>219705</v>
      </c>
      <c r="AN56" s="321">
        <v>12486</v>
      </c>
      <c r="AO56" s="322">
        <v>-25.2</v>
      </c>
      <c r="AP56" s="323">
        <v>36120</v>
      </c>
      <c r="AQ56" s="324">
        <v>-8.9</v>
      </c>
      <c r="AR56" s="325">
        <v>-16.3</v>
      </c>
    </row>
    <row r="57" spans="1:44" ht="13.2" x14ac:dyDescent="0.2">
      <c r="A57" s="247"/>
      <c r="AK57" s="303" t="s">
        <v>520</v>
      </c>
      <c r="AL57" s="304"/>
      <c r="AM57" s="312">
        <v>484594</v>
      </c>
      <c r="AN57" s="313">
        <v>27666</v>
      </c>
      <c r="AO57" s="314">
        <v>31.1</v>
      </c>
      <c r="AP57" s="315">
        <v>67825</v>
      </c>
      <c r="AQ57" s="316">
        <v>2</v>
      </c>
      <c r="AR57" s="317">
        <v>29.1</v>
      </c>
    </row>
    <row r="58" spans="1:44" ht="13.2" x14ac:dyDescent="0.2">
      <c r="A58" s="247"/>
      <c r="AK58" s="318"/>
      <c r="AL58" s="319" t="s">
        <v>517</v>
      </c>
      <c r="AM58" s="320">
        <v>251718</v>
      </c>
      <c r="AN58" s="321">
        <v>14371</v>
      </c>
      <c r="AO58" s="322">
        <v>15.1</v>
      </c>
      <c r="AP58" s="323">
        <v>39417</v>
      </c>
      <c r="AQ58" s="324">
        <v>9.1</v>
      </c>
      <c r="AR58" s="325">
        <v>6</v>
      </c>
    </row>
    <row r="59" spans="1:44" ht="13.2" x14ac:dyDescent="0.2">
      <c r="A59" s="247"/>
      <c r="AK59" s="303" t="s">
        <v>521</v>
      </c>
      <c r="AL59" s="304"/>
      <c r="AM59" s="312">
        <v>682281</v>
      </c>
      <c r="AN59" s="313">
        <v>39374</v>
      </c>
      <c r="AO59" s="314">
        <v>42.3</v>
      </c>
      <c r="AP59" s="315">
        <v>81158</v>
      </c>
      <c r="AQ59" s="316">
        <v>19.7</v>
      </c>
      <c r="AR59" s="317">
        <v>22.6</v>
      </c>
    </row>
    <row r="60" spans="1:44" ht="13.2" x14ac:dyDescent="0.2">
      <c r="A60" s="247"/>
      <c r="AK60" s="318"/>
      <c r="AL60" s="319" t="s">
        <v>517</v>
      </c>
      <c r="AM60" s="320">
        <v>419117</v>
      </c>
      <c r="AN60" s="321">
        <v>24187</v>
      </c>
      <c r="AO60" s="322">
        <v>68.3</v>
      </c>
      <c r="AP60" s="323">
        <v>45320</v>
      </c>
      <c r="AQ60" s="324">
        <v>15</v>
      </c>
      <c r="AR60" s="325">
        <v>53.3</v>
      </c>
    </row>
    <row r="61" spans="1:44" ht="13.2" x14ac:dyDescent="0.2">
      <c r="A61" s="247"/>
      <c r="AK61" s="303" t="s">
        <v>522</v>
      </c>
      <c r="AL61" s="326"/>
      <c r="AM61" s="312">
        <v>472568</v>
      </c>
      <c r="AN61" s="313">
        <v>26954</v>
      </c>
      <c r="AO61" s="314">
        <v>5.3</v>
      </c>
      <c r="AP61" s="315">
        <v>77625</v>
      </c>
      <c r="AQ61" s="327">
        <v>-0.4</v>
      </c>
      <c r="AR61" s="317">
        <v>5.7</v>
      </c>
    </row>
    <row r="62" spans="1:44" ht="13.2" x14ac:dyDescent="0.2">
      <c r="A62" s="247"/>
      <c r="AK62" s="318"/>
      <c r="AL62" s="319" t="s">
        <v>517</v>
      </c>
      <c r="AM62" s="320">
        <v>271856</v>
      </c>
      <c r="AN62" s="321">
        <v>15513</v>
      </c>
      <c r="AO62" s="322">
        <v>13.1</v>
      </c>
      <c r="AP62" s="323">
        <v>43257</v>
      </c>
      <c r="AQ62" s="324">
        <v>0.8</v>
      </c>
      <c r="AR62" s="325">
        <v>12.3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mr6qvTs1E0o7kXxmN6aPigVogVCtWUX7+uWlHoUUCdzBfGXmyc+DhPTicwVwxqps0+q6P/gM++SwU8qwXZfnQ==" saltValue="o3Oc5YroIKi7x/uFhTtmX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8" zoomScale="70" zoomScaleNormal="70" zoomScaleSheetLayoutView="55" workbookViewId="0">
      <selection activeCell="AG24" sqref="AG24"/>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3s078bt0MlwHvyByqLgwU163FI/kYfaT6CXfW4+RUpa84RsB9gKEFAfYueZvrti0bvFZTj7x9gLdKKr/L5wxeQ==" saltValue="ozVIb1qsj7j4FDb8ht1H5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E80" zoomScale="60" zoomScaleNormal="60" zoomScaleSheetLayoutView="55" workbookViewId="0">
      <selection activeCell="AF83" sqref="AF83"/>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fFCrjdnp9ar04romhHzjyqwyw03Jaecw4wg75ad/2KiEbpUfjEbMN6G6RzPSD5fZmneUOUuEk+Qsdbnx6CYnLg==" saltValue="eKslFOQIdpHkMH8hIB339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2" zoomScale="50" zoomScaleNormal="50" zoomScaleSheetLayoutView="100" workbookViewId="0">
      <selection activeCell="J49" sqref="J49"/>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74" t="s">
        <v>3</v>
      </c>
      <c r="D47" s="1174"/>
      <c r="E47" s="1175"/>
      <c r="F47" s="11">
        <v>7.95</v>
      </c>
      <c r="G47" s="12">
        <v>15.52</v>
      </c>
      <c r="H47" s="12">
        <v>18.14</v>
      </c>
      <c r="I47" s="12">
        <v>15.85</v>
      </c>
      <c r="J47" s="13">
        <v>16.350000000000001</v>
      </c>
    </row>
    <row r="48" spans="2:10" ht="57.75" customHeight="1" x14ac:dyDescent="0.2">
      <c r="B48" s="14"/>
      <c r="C48" s="1176" t="s">
        <v>4</v>
      </c>
      <c r="D48" s="1176"/>
      <c r="E48" s="1177"/>
      <c r="F48" s="15">
        <v>6.65</v>
      </c>
      <c r="G48" s="16">
        <v>9.7200000000000006</v>
      </c>
      <c r="H48" s="16">
        <v>10.210000000000001</v>
      </c>
      <c r="I48" s="16">
        <v>9.2799999999999994</v>
      </c>
      <c r="J48" s="17">
        <v>9.6999999999999993</v>
      </c>
    </row>
    <row r="49" spans="2:10" ht="57.75" customHeight="1" thickBot="1" x14ac:dyDescent="0.25">
      <c r="B49" s="18"/>
      <c r="C49" s="1178" t="s">
        <v>5</v>
      </c>
      <c r="D49" s="1178"/>
      <c r="E49" s="1179"/>
      <c r="F49" s="19">
        <v>4.2</v>
      </c>
      <c r="G49" s="20">
        <v>11.58</v>
      </c>
      <c r="H49" s="20">
        <v>2.4</v>
      </c>
      <c r="I49" s="20" t="s">
        <v>529</v>
      </c>
      <c r="J49" s="21">
        <v>1.44</v>
      </c>
    </row>
    <row r="50" spans="2:10" ht="13.2" x14ac:dyDescent="0.2"/>
  </sheetData>
  <sheetProtection algorithmName="SHA-512" hashValue="RvRv1RiKAhl04e4AXTKN09f0tY+3HOgII1ov1vgTo2hsXUD018Mn5g68P0t+/r/l3IpmkimvFR05UonKr/DZGw==" saltValue="mm7fQZ08E5UTTqsuVi6NR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2" zoomScale="50" zoomScaleNormal="5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4" t="s">
        <v>530</v>
      </c>
      <c r="D34" s="1184"/>
      <c r="E34" s="1185"/>
      <c r="F34" s="32">
        <v>36.6</v>
      </c>
      <c r="G34" s="33">
        <v>35.130000000000003</v>
      </c>
      <c r="H34" s="33">
        <v>37.24</v>
      </c>
      <c r="I34" s="33">
        <v>38.11</v>
      </c>
      <c r="J34" s="34">
        <v>40.56</v>
      </c>
      <c r="K34" s="22"/>
      <c r="L34" s="22"/>
      <c r="M34" s="22"/>
      <c r="N34" s="22"/>
      <c r="O34" s="22"/>
      <c r="P34" s="22"/>
    </row>
    <row r="35" spans="1:16" ht="39" customHeight="1" x14ac:dyDescent="0.2">
      <c r="A35" s="22"/>
      <c r="B35" s="35"/>
      <c r="C35" s="1180" t="s">
        <v>531</v>
      </c>
      <c r="D35" s="1180"/>
      <c r="E35" s="1181"/>
      <c r="F35" s="36">
        <v>7.07</v>
      </c>
      <c r="G35" s="37">
        <v>10.130000000000001</v>
      </c>
      <c r="H35" s="37">
        <v>10.62</v>
      </c>
      <c r="I35" s="37">
        <v>9.7200000000000006</v>
      </c>
      <c r="J35" s="38">
        <v>10.15</v>
      </c>
      <c r="K35" s="22"/>
      <c r="L35" s="22"/>
      <c r="M35" s="22"/>
      <c r="N35" s="22"/>
      <c r="O35" s="22"/>
      <c r="P35" s="22"/>
    </row>
    <row r="36" spans="1:16" ht="39" customHeight="1" x14ac:dyDescent="0.2">
      <c r="A36" s="22"/>
      <c r="B36" s="35"/>
      <c r="C36" s="1180" t="s">
        <v>532</v>
      </c>
      <c r="D36" s="1180"/>
      <c r="E36" s="1181"/>
      <c r="F36" s="36">
        <v>0.87</v>
      </c>
      <c r="G36" s="37">
        <v>1.28</v>
      </c>
      <c r="H36" s="37">
        <v>1.71</v>
      </c>
      <c r="I36" s="37">
        <v>2.36</v>
      </c>
      <c r="J36" s="38">
        <v>2.92</v>
      </c>
      <c r="K36" s="22"/>
      <c r="L36" s="22"/>
      <c r="M36" s="22"/>
      <c r="N36" s="22"/>
      <c r="O36" s="22"/>
      <c r="P36" s="22"/>
    </row>
    <row r="37" spans="1:16" ht="39" customHeight="1" x14ac:dyDescent="0.2">
      <c r="A37" s="22"/>
      <c r="B37" s="35"/>
      <c r="C37" s="1180" t="s">
        <v>533</v>
      </c>
      <c r="D37" s="1180"/>
      <c r="E37" s="1181"/>
      <c r="F37" s="36">
        <v>1.56</v>
      </c>
      <c r="G37" s="37">
        <v>1.93</v>
      </c>
      <c r="H37" s="37">
        <v>1.2</v>
      </c>
      <c r="I37" s="37">
        <v>0.97</v>
      </c>
      <c r="J37" s="38">
        <v>1.94</v>
      </c>
      <c r="K37" s="22"/>
      <c r="L37" s="22"/>
      <c r="M37" s="22"/>
      <c r="N37" s="22"/>
      <c r="O37" s="22"/>
      <c r="P37" s="22"/>
    </row>
    <row r="38" spans="1:16" ht="39" customHeight="1" x14ac:dyDescent="0.2">
      <c r="A38" s="22"/>
      <c r="B38" s="35"/>
      <c r="C38" s="1180" t="s">
        <v>534</v>
      </c>
      <c r="D38" s="1180"/>
      <c r="E38" s="1181"/>
      <c r="F38" s="36">
        <v>0.08</v>
      </c>
      <c r="G38" s="37">
        <v>0.08</v>
      </c>
      <c r="H38" s="37">
        <v>0.09</v>
      </c>
      <c r="I38" s="37">
        <v>0.08</v>
      </c>
      <c r="J38" s="38">
        <v>1.33</v>
      </c>
      <c r="K38" s="22"/>
      <c r="L38" s="22"/>
      <c r="M38" s="22"/>
      <c r="N38" s="22"/>
      <c r="O38" s="22"/>
      <c r="P38" s="22"/>
    </row>
    <row r="39" spans="1:16" ht="39" customHeight="1" x14ac:dyDescent="0.2">
      <c r="A39" s="22"/>
      <c r="B39" s="35"/>
      <c r="C39" s="1180" t="s">
        <v>535</v>
      </c>
      <c r="D39" s="1180"/>
      <c r="E39" s="1181"/>
      <c r="F39" s="36">
        <v>3.57</v>
      </c>
      <c r="G39" s="37">
        <v>2.08</v>
      </c>
      <c r="H39" s="37">
        <v>3.66</v>
      </c>
      <c r="I39" s="37">
        <v>1.97</v>
      </c>
      <c r="J39" s="38">
        <v>0.08</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536</v>
      </c>
      <c r="D42" s="1180"/>
      <c r="E42" s="1181"/>
      <c r="F42" s="36" t="s">
        <v>486</v>
      </c>
      <c r="G42" s="37" t="s">
        <v>486</v>
      </c>
      <c r="H42" s="37" t="s">
        <v>486</v>
      </c>
      <c r="I42" s="37" t="s">
        <v>486</v>
      </c>
      <c r="J42" s="38" t="s">
        <v>486</v>
      </c>
      <c r="K42" s="22"/>
      <c r="L42" s="22"/>
      <c r="M42" s="22"/>
      <c r="N42" s="22"/>
      <c r="O42" s="22"/>
      <c r="P42" s="22"/>
    </row>
    <row r="43" spans="1:16" ht="39" customHeight="1" thickBot="1" x14ac:dyDescent="0.25">
      <c r="A43" s="22"/>
      <c r="B43" s="40"/>
      <c r="C43" s="1182" t="s">
        <v>537</v>
      </c>
      <c r="D43" s="1182"/>
      <c r="E43" s="1183"/>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DkfSwaXAc4Lw9/FeKoQNCxS6WwUkQ3bioKqbFNeZMoCUQokKV4TgagdyahW+iOdcmKfCqxLLKdu4xKXd6apqlw==" saltValue="qt40MfCTJmfBiBCTC2eP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election activeCell="U47" sqref="U47"/>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697</v>
      </c>
      <c r="L45" s="58">
        <v>672</v>
      </c>
      <c r="M45" s="58">
        <v>668</v>
      </c>
      <c r="N45" s="58">
        <v>705</v>
      </c>
      <c r="O45" s="59">
        <v>657</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486</v>
      </c>
      <c r="L46" s="62" t="s">
        <v>486</v>
      </c>
      <c r="M46" s="62" t="s">
        <v>486</v>
      </c>
      <c r="N46" s="62" t="s">
        <v>486</v>
      </c>
      <c r="O46" s="63" t="s">
        <v>486</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486</v>
      </c>
      <c r="L47" s="62" t="s">
        <v>486</v>
      </c>
      <c r="M47" s="62" t="s">
        <v>486</v>
      </c>
      <c r="N47" s="62" t="s">
        <v>486</v>
      </c>
      <c r="O47" s="63" t="s">
        <v>486</v>
      </c>
      <c r="P47" s="46"/>
      <c r="Q47" s="46"/>
      <c r="R47" s="46"/>
      <c r="S47" s="46"/>
      <c r="T47" s="46"/>
      <c r="U47" s="46"/>
    </row>
    <row r="48" spans="1:21" ht="30.75" customHeight="1" x14ac:dyDescent="0.2">
      <c r="A48" s="46"/>
      <c r="B48" s="1211"/>
      <c r="C48" s="1212"/>
      <c r="D48" s="60"/>
      <c r="E48" s="1188" t="s">
        <v>13</v>
      </c>
      <c r="F48" s="1188"/>
      <c r="G48" s="1188"/>
      <c r="H48" s="1188"/>
      <c r="I48" s="1188"/>
      <c r="J48" s="1189"/>
      <c r="K48" s="61">
        <v>140</v>
      </c>
      <c r="L48" s="62">
        <v>141</v>
      </c>
      <c r="M48" s="62">
        <v>141</v>
      </c>
      <c r="N48" s="62">
        <v>129</v>
      </c>
      <c r="O48" s="63">
        <v>124</v>
      </c>
      <c r="P48" s="46"/>
      <c r="Q48" s="46"/>
      <c r="R48" s="46"/>
      <c r="S48" s="46"/>
      <c r="T48" s="46"/>
      <c r="U48" s="46"/>
    </row>
    <row r="49" spans="1:21" ht="30.75" customHeight="1" x14ac:dyDescent="0.2">
      <c r="A49" s="46"/>
      <c r="B49" s="1211"/>
      <c r="C49" s="1212"/>
      <c r="D49" s="60"/>
      <c r="E49" s="1188" t="s">
        <v>14</v>
      </c>
      <c r="F49" s="1188"/>
      <c r="G49" s="1188"/>
      <c r="H49" s="1188"/>
      <c r="I49" s="1188"/>
      <c r="J49" s="1189"/>
      <c r="K49" s="61">
        <v>16</v>
      </c>
      <c r="L49" s="62">
        <v>24</v>
      </c>
      <c r="M49" s="62">
        <v>25</v>
      </c>
      <c r="N49" s="62">
        <v>27</v>
      </c>
      <c r="O49" s="63">
        <v>26</v>
      </c>
      <c r="P49" s="46"/>
      <c r="Q49" s="46"/>
      <c r="R49" s="46"/>
      <c r="S49" s="46"/>
      <c r="T49" s="46"/>
      <c r="U49" s="46"/>
    </row>
    <row r="50" spans="1:21" ht="30.75" customHeight="1" x14ac:dyDescent="0.2">
      <c r="A50" s="46"/>
      <c r="B50" s="1211"/>
      <c r="C50" s="1212"/>
      <c r="D50" s="60"/>
      <c r="E50" s="1188" t="s">
        <v>15</v>
      </c>
      <c r="F50" s="1188"/>
      <c r="G50" s="1188"/>
      <c r="H50" s="1188"/>
      <c r="I50" s="1188"/>
      <c r="J50" s="1189"/>
      <c r="K50" s="61">
        <v>20</v>
      </c>
      <c r="L50" s="62">
        <v>39</v>
      </c>
      <c r="M50" s="62">
        <v>20</v>
      </c>
      <c r="N50" s="62">
        <v>20</v>
      </c>
      <c r="O50" s="63">
        <v>20</v>
      </c>
      <c r="P50" s="46"/>
      <c r="Q50" s="46"/>
      <c r="R50" s="46"/>
      <c r="S50" s="46"/>
      <c r="T50" s="46"/>
      <c r="U50" s="46"/>
    </row>
    <row r="51" spans="1:21" ht="30.75" customHeight="1" x14ac:dyDescent="0.2">
      <c r="A51" s="46"/>
      <c r="B51" s="1213"/>
      <c r="C51" s="1214"/>
      <c r="D51" s="64"/>
      <c r="E51" s="1188" t="s">
        <v>16</v>
      </c>
      <c r="F51" s="1188"/>
      <c r="G51" s="1188"/>
      <c r="H51" s="1188"/>
      <c r="I51" s="1188"/>
      <c r="J51" s="1189"/>
      <c r="K51" s="61">
        <v>0</v>
      </c>
      <c r="L51" s="62" t="s">
        <v>486</v>
      </c>
      <c r="M51" s="62" t="s">
        <v>486</v>
      </c>
      <c r="N51" s="62" t="s">
        <v>486</v>
      </c>
      <c r="O51" s="63">
        <v>0</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501</v>
      </c>
      <c r="L52" s="62">
        <v>486</v>
      </c>
      <c r="M52" s="62">
        <v>485</v>
      </c>
      <c r="N52" s="62">
        <v>494</v>
      </c>
      <c r="O52" s="63">
        <v>492</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372</v>
      </c>
      <c r="L53" s="67">
        <v>390</v>
      </c>
      <c r="M53" s="67">
        <v>369</v>
      </c>
      <c r="N53" s="67">
        <v>387</v>
      </c>
      <c r="O53" s="68">
        <v>335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hb3S8emrD5305eDj14Vcy3bI/K+sYMcWc3fpxjkwIEKzvRgeZjLgjiEU4LzbpOr+AQCQi+9+xAqjHRoDwXlSA==" saltValue="w4nc3kAvfNmarI3k/kovm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6" zoomScale="50" zoomScaleNormal="5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29" t="s">
        <v>30</v>
      </c>
      <c r="C41" s="1230"/>
      <c r="D41" s="103"/>
      <c r="E41" s="1231" t="s">
        <v>31</v>
      </c>
      <c r="F41" s="1231"/>
      <c r="G41" s="1231"/>
      <c r="H41" s="1232"/>
      <c r="I41" s="330">
        <v>6583</v>
      </c>
      <c r="J41" s="331">
        <v>6484</v>
      </c>
      <c r="K41" s="331">
        <v>6115</v>
      </c>
      <c r="L41" s="331">
        <v>5655</v>
      </c>
      <c r="M41" s="332">
        <v>5419</v>
      </c>
    </row>
    <row r="42" spans="2:13" ht="27.75" customHeight="1" x14ac:dyDescent="0.2">
      <c r="B42" s="1219"/>
      <c r="C42" s="1220"/>
      <c r="D42" s="104"/>
      <c r="E42" s="1223" t="s">
        <v>32</v>
      </c>
      <c r="F42" s="1223"/>
      <c r="G42" s="1223"/>
      <c r="H42" s="1224"/>
      <c r="I42" s="333">
        <v>311</v>
      </c>
      <c r="J42" s="334">
        <v>497</v>
      </c>
      <c r="K42" s="334">
        <v>788</v>
      </c>
      <c r="L42" s="334">
        <v>486</v>
      </c>
      <c r="M42" s="335">
        <v>378</v>
      </c>
    </row>
    <row r="43" spans="2:13" ht="27.75" customHeight="1" x14ac:dyDescent="0.2">
      <c r="B43" s="1219"/>
      <c r="C43" s="1220"/>
      <c r="D43" s="104"/>
      <c r="E43" s="1223" t="s">
        <v>33</v>
      </c>
      <c r="F43" s="1223"/>
      <c r="G43" s="1223"/>
      <c r="H43" s="1224"/>
      <c r="I43" s="333">
        <v>998</v>
      </c>
      <c r="J43" s="334">
        <v>978</v>
      </c>
      <c r="K43" s="334">
        <v>957</v>
      </c>
      <c r="L43" s="334">
        <v>914</v>
      </c>
      <c r="M43" s="335">
        <v>876</v>
      </c>
    </row>
    <row r="44" spans="2:13" ht="27.75" customHeight="1" x14ac:dyDescent="0.2">
      <c r="B44" s="1219"/>
      <c r="C44" s="1220"/>
      <c r="D44" s="104"/>
      <c r="E44" s="1223" t="s">
        <v>34</v>
      </c>
      <c r="F44" s="1223"/>
      <c r="G44" s="1223"/>
      <c r="H44" s="1224"/>
      <c r="I44" s="333">
        <v>266</v>
      </c>
      <c r="J44" s="334">
        <v>261</v>
      </c>
      <c r="K44" s="334">
        <v>247</v>
      </c>
      <c r="L44" s="334">
        <v>259</v>
      </c>
      <c r="M44" s="335">
        <v>260</v>
      </c>
    </row>
    <row r="45" spans="2:13" ht="27.75" customHeight="1" x14ac:dyDescent="0.2">
      <c r="B45" s="1219"/>
      <c r="C45" s="1220"/>
      <c r="D45" s="104"/>
      <c r="E45" s="1223" t="s">
        <v>35</v>
      </c>
      <c r="F45" s="1223"/>
      <c r="G45" s="1223"/>
      <c r="H45" s="1224"/>
      <c r="I45" s="333">
        <v>1073</v>
      </c>
      <c r="J45" s="334">
        <v>1023</v>
      </c>
      <c r="K45" s="334">
        <v>994</v>
      </c>
      <c r="L45" s="334">
        <v>921</v>
      </c>
      <c r="M45" s="335">
        <v>945</v>
      </c>
    </row>
    <row r="46" spans="2:13" ht="27.75" customHeight="1" x14ac:dyDescent="0.2">
      <c r="B46" s="1219"/>
      <c r="C46" s="1220"/>
      <c r="D46" s="105"/>
      <c r="E46" s="1223" t="s">
        <v>36</v>
      </c>
      <c r="F46" s="1223"/>
      <c r="G46" s="1223"/>
      <c r="H46" s="1224"/>
      <c r="I46" s="333" t="s">
        <v>486</v>
      </c>
      <c r="J46" s="334" t="s">
        <v>486</v>
      </c>
      <c r="K46" s="334" t="s">
        <v>486</v>
      </c>
      <c r="L46" s="334" t="s">
        <v>486</v>
      </c>
      <c r="M46" s="335" t="s">
        <v>486</v>
      </c>
    </row>
    <row r="47" spans="2:13" ht="27.75" customHeight="1" x14ac:dyDescent="0.2">
      <c r="B47" s="1219"/>
      <c r="C47" s="1220"/>
      <c r="D47" s="106"/>
      <c r="E47" s="1233" t="s">
        <v>37</v>
      </c>
      <c r="F47" s="1234"/>
      <c r="G47" s="1234"/>
      <c r="H47" s="1235"/>
      <c r="I47" s="333" t="s">
        <v>486</v>
      </c>
      <c r="J47" s="334" t="s">
        <v>486</v>
      </c>
      <c r="K47" s="334" t="s">
        <v>486</v>
      </c>
      <c r="L47" s="334" t="s">
        <v>486</v>
      </c>
      <c r="M47" s="335" t="s">
        <v>486</v>
      </c>
    </row>
    <row r="48" spans="2:13" ht="27.75" customHeight="1" x14ac:dyDescent="0.2">
      <c r="B48" s="1219"/>
      <c r="C48" s="1220"/>
      <c r="D48" s="104"/>
      <c r="E48" s="1223" t="s">
        <v>38</v>
      </c>
      <c r="F48" s="1223"/>
      <c r="G48" s="1223"/>
      <c r="H48" s="1224"/>
      <c r="I48" s="333" t="s">
        <v>486</v>
      </c>
      <c r="J48" s="334" t="s">
        <v>486</v>
      </c>
      <c r="K48" s="334" t="s">
        <v>486</v>
      </c>
      <c r="L48" s="334" t="s">
        <v>486</v>
      </c>
      <c r="M48" s="335" t="s">
        <v>486</v>
      </c>
    </row>
    <row r="49" spans="2:13" ht="27.75" customHeight="1" x14ac:dyDescent="0.2">
      <c r="B49" s="1221"/>
      <c r="C49" s="1222"/>
      <c r="D49" s="104"/>
      <c r="E49" s="1223" t="s">
        <v>39</v>
      </c>
      <c r="F49" s="1223"/>
      <c r="G49" s="1223"/>
      <c r="H49" s="1224"/>
      <c r="I49" s="333" t="s">
        <v>486</v>
      </c>
      <c r="J49" s="334" t="s">
        <v>486</v>
      </c>
      <c r="K49" s="334" t="s">
        <v>486</v>
      </c>
      <c r="L49" s="334" t="s">
        <v>486</v>
      </c>
      <c r="M49" s="335" t="s">
        <v>486</v>
      </c>
    </row>
    <row r="50" spans="2:13" ht="27.75" customHeight="1" x14ac:dyDescent="0.2">
      <c r="B50" s="1217" t="s">
        <v>40</v>
      </c>
      <c r="C50" s="1218"/>
      <c r="D50" s="107"/>
      <c r="E50" s="1223" t="s">
        <v>41</v>
      </c>
      <c r="F50" s="1223"/>
      <c r="G50" s="1223"/>
      <c r="H50" s="1224"/>
      <c r="I50" s="333">
        <v>822</v>
      </c>
      <c r="J50" s="334">
        <v>1450</v>
      </c>
      <c r="K50" s="334">
        <v>1782</v>
      </c>
      <c r="L50" s="334">
        <v>1917</v>
      </c>
      <c r="M50" s="335">
        <v>2153</v>
      </c>
    </row>
    <row r="51" spans="2:13" ht="27.75" customHeight="1" x14ac:dyDescent="0.2">
      <c r="B51" s="1219"/>
      <c r="C51" s="1220"/>
      <c r="D51" s="104"/>
      <c r="E51" s="1223" t="s">
        <v>42</v>
      </c>
      <c r="F51" s="1223"/>
      <c r="G51" s="1223"/>
      <c r="H51" s="1224"/>
      <c r="I51" s="333" t="s">
        <v>486</v>
      </c>
      <c r="J51" s="334" t="s">
        <v>486</v>
      </c>
      <c r="K51" s="334" t="s">
        <v>486</v>
      </c>
      <c r="L51" s="334" t="s">
        <v>486</v>
      </c>
      <c r="M51" s="335" t="s">
        <v>486</v>
      </c>
    </row>
    <row r="52" spans="2:13" ht="27.75" customHeight="1" x14ac:dyDescent="0.2">
      <c r="B52" s="1221"/>
      <c r="C52" s="1222"/>
      <c r="D52" s="104"/>
      <c r="E52" s="1223" t="s">
        <v>43</v>
      </c>
      <c r="F52" s="1223"/>
      <c r="G52" s="1223"/>
      <c r="H52" s="1224"/>
      <c r="I52" s="333">
        <v>5868</v>
      </c>
      <c r="J52" s="334">
        <v>5809</v>
      </c>
      <c r="K52" s="334">
        <v>5570</v>
      </c>
      <c r="L52" s="334">
        <v>5259</v>
      </c>
      <c r="M52" s="335">
        <v>4918</v>
      </c>
    </row>
    <row r="53" spans="2:13" ht="27.75" customHeight="1" thickBot="1" x14ac:dyDescent="0.25">
      <c r="B53" s="1225" t="s">
        <v>19</v>
      </c>
      <c r="C53" s="1226"/>
      <c r="D53" s="108"/>
      <c r="E53" s="1227" t="s">
        <v>44</v>
      </c>
      <c r="F53" s="1227"/>
      <c r="G53" s="1227"/>
      <c r="H53" s="1228"/>
      <c r="I53" s="336">
        <v>2541</v>
      </c>
      <c r="J53" s="337">
        <v>1984</v>
      </c>
      <c r="K53" s="337">
        <v>1750</v>
      </c>
      <c r="L53" s="337">
        <v>1058</v>
      </c>
      <c r="M53" s="338">
        <v>806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jsIpOSUf1HoML0p4GQicGSCV0FQQ10OGDhNFyrm1g0XJL6p5Cf1TjxH7NkyZNAFcVjntthpXz+HOQnngo/j/w==" saltValue="Lpd0mnHKBYFgdNEsHXb0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53" zoomScale="50" zoomScaleNormal="50" zoomScaleSheetLayoutView="100" workbookViewId="0">
      <selection activeCell="H60" sqref="H60"/>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44" t="s">
        <v>46</v>
      </c>
      <c r="D55" s="1244"/>
      <c r="E55" s="1245"/>
      <c r="F55" s="339">
        <v>830</v>
      </c>
      <c r="G55" s="339">
        <v>753</v>
      </c>
      <c r="H55" s="340">
        <v>793</v>
      </c>
    </row>
    <row r="56" spans="2:8" ht="52.5" customHeight="1" x14ac:dyDescent="0.2">
      <c r="B56" s="120"/>
      <c r="C56" s="1246" t="s">
        <v>47</v>
      </c>
      <c r="D56" s="1246"/>
      <c r="E56" s="1247"/>
      <c r="F56" s="341">
        <v>123</v>
      </c>
      <c r="G56" s="341">
        <v>148</v>
      </c>
      <c r="H56" s="342">
        <v>215</v>
      </c>
    </row>
    <row r="57" spans="2:8" ht="53.25" customHeight="1" x14ac:dyDescent="0.2">
      <c r="B57" s="120"/>
      <c r="C57" s="1248" t="s">
        <v>48</v>
      </c>
      <c r="D57" s="1248"/>
      <c r="E57" s="1249"/>
      <c r="F57" s="343">
        <v>396</v>
      </c>
      <c r="G57" s="343">
        <v>656</v>
      </c>
      <c r="H57" s="344">
        <v>837</v>
      </c>
    </row>
    <row r="58" spans="2:8" ht="45.75" customHeight="1" x14ac:dyDescent="0.2">
      <c r="B58" s="121"/>
      <c r="C58" s="1236" t="s">
        <v>551</v>
      </c>
      <c r="D58" s="1237"/>
      <c r="E58" s="1238"/>
      <c r="F58" s="345">
        <v>210</v>
      </c>
      <c r="G58" s="345">
        <v>410</v>
      </c>
      <c r="H58" s="346">
        <v>560</v>
      </c>
    </row>
    <row r="59" spans="2:8" ht="45.75" customHeight="1" x14ac:dyDescent="0.2">
      <c r="B59" s="121"/>
      <c r="C59" s="1236" t="s">
        <v>552</v>
      </c>
      <c r="D59" s="1237"/>
      <c r="E59" s="1238"/>
      <c r="F59" s="345">
        <v>162</v>
      </c>
      <c r="G59" s="345">
        <v>217</v>
      </c>
      <c r="H59" s="346">
        <v>236</v>
      </c>
    </row>
    <row r="60" spans="2:8" ht="45.75" customHeight="1" x14ac:dyDescent="0.2">
      <c r="B60" s="121"/>
      <c r="C60" s="1236" t="s">
        <v>553</v>
      </c>
      <c r="D60" s="1237"/>
      <c r="E60" s="1238"/>
      <c r="F60" s="345">
        <v>17</v>
      </c>
      <c r="G60" s="345">
        <v>17</v>
      </c>
      <c r="H60" s="346">
        <v>17</v>
      </c>
    </row>
    <row r="61" spans="2:8" ht="45.75" customHeight="1" x14ac:dyDescent="0.2">
      <c r="B61" s="121"/>
      <c r="C61" s="1236" t="s">
        <v>554</v>
      </c>
      <c r="D61" s="1237"/>
      <c r="E61" s="1238"/>
      <c r="F61" s="345">
        <v>2</v>
      </c>
      <c r="G61" s="345">
        <v>6</v>
      </c>
      <c r="H61" s="346">
        <v>8</v>
      </c>
    </row>
    <row r="62" spans="2:8" ht="45.75" customHeight="1" thickBot="1" x14ac:dyDescent="0.25">
      <c r="B62" s="122"/>
      <c r="C62" s="1239" t="s">
        <v>555</v>
      </c>
      <c r="D62" s="1240"/>
      <c r="E62" s="1241"/>
      <c r="F62" s="347">
        <v>5</v>
      </c>
      <c r="G62" s="347">
        <v>5</v>
      </c>
      <c r="H62" s="348">
        <v>5</v>
      </c>
    </row>
    <row r="63" spans="2:8" ht="52.5" customHeight="1" thickBot="1" x14ac:dyDescent="0.25">
      <c r="B63" s="123"/>
      <c r="C63" s="1242" t="s">
        <v>49</v>
      </c>
      <c r="D63" s="1242"/>
      <c r="E63" s="1243"/>
      <c r="F63" s="349">
        <v>1350</v>
      </c>
      <c r="G63" s="349">
        <v>1557</v>
      </c>
      <c r="H63" s="350">
        <v>1845</v>
      </c>
    </row>
    <row r="64" spans="2:8" ht="13.2" x14ac:dyDescent="0.2"/>
  </sheetData>
  <sheetProtection algorithmName="SHA-512" hashValue="C1qs7WhLqlM0C3hFN2PSIYUQEwsQfx/qLRtsERLyY1Q75nptgVo2IExAqfCNcH2L/2JeX4Tb+jkc4Uz5ScENuw==" saltValue="lMwymd5ftzMVYvzQ9nkz3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1B8EF-8467-4441-9AE0-9474B35D4239}">
  <sheetPr>
    <pageSetUpPr fitToPage="1"/>
  </sheetPr>
  <dimension ref="A1:DE85"/>
  <sheetViews>
    <sheetView showGridLines="0" topLeftCell="A37" zoomScale="70" zoomScaleNormal="70" zoomScaleSheetLayoutView="55" workbookViewId="0">
      <selection activeCell="AN65" sqref="AN65:DC69"/>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561</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89" t="s">
        <v>565</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560</v>
      </c>
    </row>
    <row r="50" spans="1:109" ht="13.2" x14ac:dyDescent="0.2">
      <c r="B50" s="247"/>
      <c r="G50" s="383"/>
      <c r="H50" s="383"/>
      <c r="I50" s="383"/>
      <c r="J50" s="383"/>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79" t="s">
        <v>524</v>
      </c>
      <c r="BQ50" s="379"/>
      <c r="BR50" s="379"/>
      <c r="BS50" s="379"/>
      <c r="BT50" s="379"/>
      <c r="BU50" s="379"/>
      <c r="BV50" s="379"/>
      <c r="BW50" s="379"/>
      <c r="BX50" s="379" t="s">
        <v>525</v>
      </c>
      <c r="BY50" s="379"/>
      <c r="BZ50" s="379"/>
      <c r="CA50" s="379"/>
      <c r="CB50" s="379"/>
      <c r="CC50" s="379"/>
      <c r="CD50" s="379"/>
      <c r="CE50" s="379"/>
      <c r="CF50" s="379" t="s">
        <v>526</v>
      </c>
      <c r="CG50" s="379"/>
      <c r="CH50" s="379"/>
      <c r="CI50" s="379"/>
      <c r="CJ50" s="379"/>
      <c r="CK50" s="379"/>
      <c r="CL50" s="379"/>
      <c r="CM50" s="379"/>
      <c r="CN50" s="379" t="s">
        <v>527</v>
      </c>
      <c r="CO50" s="379"/>
      <c r="CP50" s="379"/>
      <c r="CQ50" s="379"/>
      <c r="CR50" s="379"/>
      <c r="CS50" s="379"/>
      <c r="CT50" s="379"/>
      <c r="CU50" s="379"/>
      <c r="CV50" s="379" t="s">
        <v>528</v>
      </c>
      <c r="CW50" s="379"/>
      <c r="CX50" s="379"/>
      <c r="CY50" s="379"/>
      <c r="CZ50" s="379"/>
      <c r="DA50" s="379"/>
      <c r="DB50" s="379"/>
      <c r="DC50" s="379"/>
    </row>
    <row r="51" spans="1:109" ht="13.5" customHeight="1" x14ac:dyDescent="0.2">
      <c r="B51" s="247"/>
      <c r="G51" s="388"/>
      <c r="H51" s="388"/>
      <c r="I51" s="398"/>
      <c r="J51" s="398"/>
      <c r="K51" s="384"/>
      <c r="L51" s="384"/>
      <c r="M51" s="384"/>
      <c r="N51" s="384"/>
      <c r="AM51" s="352"/>
      <c r="AN51" s="380" t="s">
        <v>559</v>
      </c>
      <c r="AO51" s="380"/>
      <c r="AP51" s="380"/>
      <c r="AQ51" s="380"/>
      <c r="AR51" s="380"/>
      <c r="AS51" s="380"/>
      <c r="AT51" s="380"/>
      <c r="AU51" s="380"/>
      <c r="AV51" s="380"/>
      <c r="AW51" s="380"/>
      <c r="AX51" s="380"/>
      <c r="AY51" s="380"/>
      <c r="AZ51" s="380"/>
      <c r="BA51" s="380"/>
      <c r="BB51" s="380" t="s">
        <v>557</v>
      </c>
      <c r="BC51" s="380"/>
      <c r="BD51" s="380"/>
      <c r="BE51" s="380"/>
      <c r="BF51" s="380"/>
      <c r="BG51" s="380"/>
      <c r="BH51" s="380"/>
      <c r="BI51" s="380"/>
      <c r="BJ51" s="380"/>
      <c r="BK51" s="380"/>
      <c r="BL51" s="380"/>
      <c r="BM51" s="380"/>
      <c r="BN51" s="380"/>
      <c r="BO51" s="380"/>
      <c r="BP51" s="377">
        <v>65.099999999999994</v>
      </c>
      <c r="BQ51" s="377"/>
      <c r="BR51" s="377"/>
      <c r="BS51" s="377"/>
      <c r="BT51" s="377"/>
      <c r="BU51" s="377"/>
      <c r="BV51" s="377"/>
      <c r="BW51" s="377"/>
      <c r="BX51" s="377">
        <v>47</v>
      </c>
      <c r="BY51" s="377"/>
      <c r="BZ51" s="377"/>
      <c r="CA51" s="377"/>
      <c r="CB51" s="377"/>
      <c r="CC51" s="377"/>
      <c r="CD51" s="377"/>
      <c r="CE51" s="377"/>
      <c r="CF51" s="377">
        <v>42.7</v>
      </c>
      <c r="CG51" s="377"/>
      <c r="CH51" s="377"/>
      <c r="CI51" s="377"/>
      <c r="CJ51" s="377"/>
      <c r="CK51" s="377"/>
      <c r="CL51" s="377"/>
      <c r="CM51" s="377"/>
      <c r="CN51" s="377">
        <v>24.8</v>
      </c>
      <c r="CO51" s="377"/>
      <c r="CP51" s="377"/>
      <c r="CQ51" s="377"/>
      <c r="CR51" s="377"/>
      <c r="CS51" s="377"/>
      <c r="CT51" s="377"/>
      <c r="CU51" s="377"/>
      <c r="CV51" s="377">
        <v>18.399999999999999</v>
      </c>
      <c r="CW51" s="377"/>
      <c r="CX51" s="377"/>
      <c r="CY51" s="377"/>
      <c r="CZ51" s="377"/>
      <c r="DA51" s="377"/>
      <c r="DB51" s="377"/>
      <c r="DC51" s="377"/>
    </row>
    <row r="52" spans="1:109" ht="13.2" x14ac:dyDescent="0.2">
      <c r="B52" s="247"/>
      <c r="G52" s="388"/>
      <c r="H52" s="388"/>
      <c r="I52" s="398"/>
      <c r="J52" s="398"/>
      <c r="K52" s="384"/>
      <c r="L52" s="384"/>
      <c r="M52" s="384"/>
      <c r="N52" s="384"/>
      <c r="AM52" s="352"/>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60"/>
      <c r="B53" s="247"/>
      <c r="G53" s="388"/>
      <c r="H53" s="388"/>
      <c r="I53" s="383"/>
      <c r="J53" s="383"/>
      <c r="K53" s="384"/>
      <c r="L53" s="384"/>
      <c r="M53" s="384"/>
      <c r="N53" s="384"/>
      <c r="AM53" s="352"/>
      <c r="AN53" s="380"/>
      <c r="AO53" s="380"/>
      <c r="AP53" s="380"/>
      <c r="AQ53" s="380"/>
      <c r="AR53" s="380"/>
      <c r="AS53" s="380"/>
      <c r="AT53" s="380"/>
      <c r="AU53" s="380"/>
      <c r="AV53" s="380"/>
      <c r="AW53" s="380"/>
      <c r="AX53" s="380"/>
      <c r="AY53" s="380"/>
      <c r="AZ53" s="380"/>
      <c r="BA53" s="380"/>
      <c r="BB53" s="380" t="s">
        <v>563</v>
      </c>
      <c r="BC53" s="380"/>
      <c r="BD53" s="380"/>
      <c r="BE53" s="380"/>
      <c r="BF53" s="380"/>
      <c r="BG53" s="380"/>
      <c r="BH53" s="380"/>
      <c r="BI53" s="380"/>
      <c r="BJ53" s="380"/>
      <c r="BK53" s="380"/>
      <c r="BL53" s="380"/>
      <c r="BM53" s="380"/>
      <c r="BN53" s="380"/>
      <c r="BO53" s="380"/>
      <c r="BP53" s="377">
        <v>53.8</v>
      </c>
      <c r="BQ53" s="377"/>
      <c r="BR53" s="377"/>
      <c r="BS53" s="377"/>
      <c r="BT53" s="377"/>
      <c r="BU53" s="377"/>
      <c r="BV53" s="377"/>
      <c r="BW53" s="377"/>
      <c r="BX53" s="377">
        <v>55.6</v>
      </c>
      <c r="BY53" s="377"/>
      <c r="BZ53" s="377"/>
      <c r="CA53" s="377"/>
      <c r="CB53" s="377"/>
      <c r="CC53" s="377"/>
      <c r="CD53" s="377"/>
      <c r="CE53" s="377"/>
      <c r="CF53" s="377">
        <v>57.4</v>
      </c>
      <c r="CG53" s="377"/>
      <c r="CH53" s="377"/>
      <c r="CI53" s="377"/>
      <c r="CJ53" s="377"/>
      <c r="CK53" s="377"/>
      <c r="CL53" s="377"/>
      <c r="CM53" s="377"/>
      <c r="CN53" s="377">
        <v>59.1</v>
      </c>
      <c r="CO53" s="377"/>
      <c r="CP53" s="377"/>
      <c r="CQ53" s="377"/>
      <c r="CR53" s="377"/>
      <c r="CS53" s="377"/>
      <c r="CT53" s="377"/>
      <c r="CU53" s="377"/>
      <c r="CV53" s="377">
        <v>60.8</v>
      </c>
      <c r="CW53" s="377"/>
      <c r="CX53" s="377"/>
      <c r="CY53" s="377"/>
      <c r="CZ53" s="377"/>
      <c r="DA53" s="377"/>
      <c r="DB53" s="377"/>
      <c r="DC53" s="377"/>
    </row>
    <row r="54" spans="1:109" ht="13.2" x14ac:dyDescent="0.2">
      <c r="A54" s="360"/>
      <c r="B54" s="247"/>
      <c r="G54" s="388"/>
      <c r="H54" s="388"/>
      <c r="I54" s="383"/>
      <c r="J54" s="383"/>
      <c r="K54" s="384"/>
      <c r="L54" s="384"/>
      <c r="M54" s="384"/>
      <c r="N54" s="384"/>
      <c r="AM54" s="352"/>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60"/>
      <c r="B55" s="247"/>
      <c r="G55" s="383"/>
      <c r="H55" s="383"/>
      <c r="I55" s="383"/>
      <c r="J55" s="383"/>
      <c r="K55" s="384"/>
      <c r="L55" s="384"/>
      <c r="M55" s="384"/>
      <c r="N55" s="384"/>
      <c r="AN55" s="379" t="s">
        <v>558</v>
      </c>
      <c r="AO55" s="379"/>
      <c r="AP55" s="379"/>
      <c r="AQ55" s="379"/>
      <c r="AR55" s="379"/>
      <c r="AS55" s="379"/>
      <c r="AT55" s="379"/>
      <c r="AU55" s="379"/>
      <c r="AV55" s="379"/>
      <c r="AW55" s="379"/>
      <c r="AX55" s="379"/>
      <c r="AY55" s="379"/>
      <c r="AZ55" s="379"/>
      <c r="BA55" s="379"/>
      <c r="BB55" s="380" t="s">
        <v>557</v>
      </c>
      <c r="BC55" s="380"/>
      <c r="BD55" s="380"/>
      <c r="BE55" s="380"/>
      <c r="BF55" s="380"/>
      <c r="BG55" s="380"/>
      <c r="BH55" s="380"/>
      <c r="BI55" s="380"/>
      <c r="BJ55" s="380"/>
      <c r="BK55" s="380"/>
      <c r="BL55" s="380"/>
      <c r="BM55" s="380"/>
      <c r="BN55" s="380"/>
      <c r="BO55" s="380"/>
      <c r="BP55" s="377">
        <v>12.8</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60"/>
      <c r="B56" s="247"/>
      <c r="G56" s="383"/>
      <c r="H56" s="383"/>
      <c r="I56" s="383"/>
      <c r="J56" s="383"/>
      <c r="K56" s="384"/>
      <c r="L56" s="384"/>
      <c r="M56" s="384"/>
      <c r="N56" s="384"/>
      <c r="AN56" s="379"/>
      <c r="AO56" s="379"/>
      <c r="AP56" s="379"/>
      <c r="AQ56" s="379"/>
      <c r="AR56" s="379"/>
      <c r="AS56" s="379"/>
      <c r="AT56" s="379"/>
      <c r="AU56" s="379"/>
      <c r="AV56" s="379"/>
      <c r="AW56" s="379"/>
      <c r="AX56" s="379"/>
      <c r="AY56" s="379"/>
      <c r="AZ56" s="379"/>
      <c r="BA56" s="379"/>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2" x14ac:dyDescent="0.2">
      <c r="B57" s="365"/>
      <c r="G57" s="383"/>
      <c r="H57" s="383"/>
      <c r="I57" s="381"/>
      <c r="J57" s="381"/>
      <c r="K57" s="384"/>
      <c r="L57" s="384"/>
      <c r="M57" s="384"/>
      <c r="N57" s="384"/>
      <c r="AM57" s="243"/>
      <c r="AN57" s="379"/>
      <c r="AO57" s="379"/>
      <c r="AP57" s="379"/>
      <c r="AQ57" s="379"/>
      <c r="AR57" s="379"/>
      <c r="AS57" s="379"/>
      <c r="AT57" s="379"/>
      <c r="AU57" s="379"/>
      <c r="AV57" s="379"/>
      <c r="AW57" s="379"/>
      <c r="AX57" s="379"/>
      <c r="AY57" s="379"/>
      <c r="AZ57" s="379"/>
      <c r="BA57" s="379"/>
      <c r="BB57" s="380" t="s">
        <v>563</v>
      </c>
      <c r="BC57" s="380"/>
      <c r="BD57" s="380"/>
      <c r="BE57" s="380"/>
      <c r="BF57" s="380"/>
      <c r="BG57" s="380"/>
      <c r="BH57" s="380"/>
      <c r="BI57" s="380"/>
      <c r="BJ57" s="380"/>
      <c r="BK57" s="380"/>
      <c r="BL57" s="380"/>
      <c r="BM57" s="380"/>
      <c r="BN57" s="380"/>
      <c r="BO57" s="380"/>
      <c r="BP57" s="377">
        <v>61.2</v>
      </c>
      <c r="BQ57" s="377"/>
      <c r="BR57" s="377"/>
      <c r="BS57" s="377"/>
      <c r="BT57" s="377"/>
      <c r="BU57" s="377"/>
      <c r="BV57" s="377"/>
      <c r="BW57" s="377"/>
      <c r="BX57" s="377">
        <v>63.1</v>
      </c>
      <c r="BY57" s="377"/>
      <c r="BZ57" s="377"/>
      <c r="CA57" s="377"/>
      <c r="CB57" s="377"/>
      <c r="CC57" s="377"/>
      <c r="CD57" s="377"/>
      <c r="CE57" s="377"/>
      <c r="CF57" s="377">
        <v>64.2</v>
      </c>
      <c r="CG57" s="377"/>
      <c r="CH57" s="377"/>
      <c r="CI57" s="377"/>
      <c r="CJ57" s="377"/>
      <c r="CK57" s="377"/>
      <c r="CL57" s="377"/>
      <c r="CM57" s="377"/>
      <c r="CN57" s="377">
        <v>64.2</v>
      </c>
      <c r="CO57" s="377"/>
      <c r="CP57" s="377"/>
      <c r="CQ57" s="377"/>
      <c r="CR57" s="377"/>
      <c r="CS57" s="377"/>
      <c r="CT57" s="377"/>
      <c r="CU57" s="377"/>
      <c r="CV57" s="377">
        <v>65</v>
      </c>
      <c r="CW57" s="377"/>
      <c r="CX57" s="377"/>
      <c r="CY57" s="377"/>
      <c r="CZ57" s="377"/>
      <c r="DA57" s="377"/>
      <c r="DB57" s="377"/>
      <c r="DC57" s="377"/>
      <c r="DD57" s="370"/>
      <c r="DE57" s="365"/>
    </row>
    <row r="58" spans="1:109" s="360" customFormat="1" ht="13.2" x14ac:dyDescent="0.2">
      <c r="A58" s="243"/>
      <c r="B58" s="365"/>
      <c r="G58" s="383"/>
      <c r="H58" s="383"/>
      <c r="I58" s="381"/>
      <c r="J58" s="381"/>
      <c r="K58" s="384"/>
      <c r="L58" s="384"/>
      <c r="M58" s="384"/>
      <c r="N58" s="384"/>
      <c r="AM58" s="243"/>
      <c r="AN58" s="379"/>
      <c r="AO58" s="379"/>
      <c r="AP58" s="379"/>
      <c r="AQ58" s="379"/>
      <c r="AR58" s="379"/>
      <c r="AS58" s="379"/>
      <c r="AT58" s="379"/>
      <c r="AU58" s="379"/>
      <c r="AV58" s="379"/>
      <c r="AW58" s="379"/>
      <c r="AX58" s="379"/>
      <c r="AY58" s="379"/>
      <c r="AZ58" s="379"/>
      <c r="BA58" s="379"/>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562</v>
      </c>
    </row>
    <row r="64" spans="1:109" ht="13.2" x14ac:dyDescent="0.2">
      <c r="B64" s="247"/>
      <c r="G64" s="361"/>
      <c r="I64" s="363"/>
      <c r="J64" s="363"/>
      <c r="K64" s="363"/>
      <c r="L64" s="363"/>
      <c r="M64" s="363"/>
      <c r="N64" s="362"/>
      <c r="AM64" s="361"/>
      <c r="AN64" s="361" t="s">
        <v>561</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389" t="s">
        <v>566</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560</v>
      </c>
    </row>
    <row r="72" spans="2:107" ht="13.2" x14ac:dyDescent="0.2">
      <c r="B72" s="247"/>
      <c r="G72" s="383"/>
      <c r="H72" s="383"/>
      <c r="I72" s="383"/>
      <c r="J72" s="383"/>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79" t="s">
        <v>524</v>
      </c>
      <c r="BQ72" s="379"/>
      <c r="BR72" s="379"/>
      <c r="BS72" s="379"/>
      <c r="BT72" s="379"/>
      <c r="BU72" s="379"/>
      <c r="BV72" s="379"/>
      <c r="BW72" s="379"/>
      <c r="BX72" s="379" t="s">
        <v>525</v>
      </c>
      <c r="BY72" s="379"/>
      <c r="BZ72" s="379"/>
      <c r="CA72" s="379"/>
      <c r="CB72" s="379"/>
      <c r="CC72" s="379"/>
      <c r="CD72" s="379"/>
      <c r="CE72" s="379"/>
      <c r="CF72" s="379" t="s">
        <v>526</v>
      </c>
      <c r="CG72" s="379"/>
      <c r="CH72" s="379"/>
      <c r="CI72" s="379"/>
      <c r="CJ72" s="379"/>
      <c r="CK72" s="379"/>
      <c r="CL72" s="379"/>
      <c r="CM72" s="379"/>
      <c r="CN72" s="379" t="s">
        <v>527</v>
      </c>
      <c r="CO72" s="379"/>
      <c r="CP72" s="379"/>
      <c r="CQ72" s="379"/>
      <c r="CR72" s="379"/>
      <c r="CS72" s="379"/>
      <c r="CT72" s="379"/>
      <c r="CU72" s="379"/>
      <c r="CV72" s="379" t="s">
        <v>528</v>
      </c>
      <c r="CW72" s="379"/>
      <c r="CX72" s="379"/>
      <c r="CY72" s="379"/>
      <c r="CZ72" s="379"/>
      <c r="DA72" s="379"/>
      <c r="DB72" s="379"/>
      <c r="DC72" s="379"/>
    </row>
    <row r="73" spans="2:107" ht="13.2" x14ac:dyDescent="0.2">
      <c r="B73" s="247"/>
      <c r="G73" s="388"/>
      <c r="H73" s="388"/>
      <c r="I73" s="388"/>
      <c r="J73" s="388"/>
      <c r="K73" s="378"/>
      <c r="L73" s="378"/>
      <c r="M73" s="378"/>
      <c r="N73" s="378"/>
      <c r="AM73" s="352"/>
      <c r="AN73" s="380" t="s">
        <v>559</v>
      </c>
      <c r="AO73" s="380"/>
      <c r="AP73" s="380"/>
      <c r="AQ73" s="380"/>
      <c r="AR73" s="380"/>
      <c r="AS73" s="380"/>
      <c r="AT73" s="380"/>
      <c r="AU73" s="380"/>
      <c r="AV73" s="380"/>
      <c r="AW73" s="380"/>
      <c r="AX73" s="380"/>
      <c r="AY73" s="380"/>
      <c r="AZ73" s="380"/>
      <c r="BA73" s="380"/>
      <c r="BB73" s="380" t="s">
        <v>557</v>
      </c>
      <c r="BC73" s="380"/>
      <c r="BD73" s="380"/>
      <c r="BE73" s="380"/>
      <c r="BF73" s="380"/>
      <c r="BG73" s="380"/>
      <c r="BH73" s="380"/>
      <c r="BI73" s="380"/>
      <c r="BJ73" s="380"/>
      <c r="BK73" s="380"/>
      <c r="BL73" s="380"/>
      <c r="BM73" s="380"/>
      <c r="BN73" s="380"/>
      <c r="BO73" s="380"/>
      <c r="BP73" s="377">
        <v>65.099999999999994</v>
      </c>
      <c r="BQ73" s="377"/>
      <c r="BR73" s="377"/>
      <c r="BS73" s="377"/>
      <c r="BT73" s="377"/>
      <c r="BU73" s="377"/>
      <c r="BV73" s="377"/>
      <c r="BW73" s="377"/>
      <c r="BX73" s="377">
        <v>47</v>
      </c>
      <c r="BY73" s="377"/>
      <c r="BZ73" s="377"/>
      <c r="CA73" s="377"/>
      <c r="CB73" s="377"/>
      <c r="CC73" s="377"/>
      <c r="CD73" s="377"/>
      <c r="CE73" s="377"/>
      <c r="CF73" s="377">
        <v>42.7</v>
      </c>
      <c r="CG73" s="377"/>
      <c r="CH73" s="377"/>
      <c r="CI73" s="377"/>
      <c r="CJ73" s="377"/>
      <c r="CK73" s="377"/>
      <c r="CL73" s="377"/>
      <c r="CM73" s="377"/>
      <c r="CN73" s="377">
        <v>24.8</v>
      </c>
      <c r="CO73" s="377"/>
      <c r="CP73" s="377"/>
      <c r="CQ73" s="377"/>
      <c r="CR73" s="377"/>
      <c r="CS73" s="377"/>
      <c r="CT73" s="377"/>
      <c r="CU73" s="377"/>
      <c r="CV73" s="377">
        <v>18.399999999999999</v>
      </c>
      <c r="CW73" s="377"/>
      <c r="CX73" s="377"/>
      <c r="CY73" s="377"/>
      <c r="CZ73" s="377"/>
      <c r="DA73" s="377"/>
      <c r="DB73" s="377"/>
      <c r="DC73" s="377"/>
    </row>
    <row r="74" spans="2:107" ht="13.2" x14ac:dyDescent="0.2">
      <c r="B74" s="247"/>
      <c r="G74" s="388"/>
      <c r="H74" s="388"/>
      <c r="I74" s="388"/>
      <c r="J74" s="388"/>
      <c r="K74" s="378"/>
      <c r="L74" s="378"/>
      <c r="M74" s="378"/>
      <c r="N74" s="378"/>
      <c r="AM74" s="352"/>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8"/>
      <c r="H75" s="388"/>
      <c r="I75" s="383"/>
      <c r="J75" s="383"/>
      <c r="K75" s="384"/>
      <c r="L75" s="384"/>
      <c r="M75" s="384"/>
      <c r="N75" s="384"/>
      <c r="AM75" s="352"/>
      <c r="AN75" s="380"/>
      <c r="AO75" s="380"/>
      <c r="AP75" s="380"/>
      <c r="AQ75" s="380"/>
      <c r="AR75" s="380"/>
      <c r="AS75" s="380"/>
      <c r="AT75" s="380"/>
      <c r="AU75" s="380"/>
      <c r="AV75" s="380"/>
      <c r="AW75" s="380"/>
      <c r="AX75" s="380"/>
      <c r="AY75" s="380"/>
      <c r="AZ75" s="380"/>
      <c r="BA75" s="380"/>
      <c r="BB75" s="380" t="s">
        <v>556</v>
      </c>
      <c r="BC75" s="380"/>
      <c r="BD75" s="380"/>
      <c r="BE75" s="380"/>
      <c r="BF75" s="380"/>
      <c r="BG75" s="380"/>
      <c r="BH75" s="380"/>
      <c r="BI75" s="380"/>
      <c r="BJ75" s="380"/>
      <c r="BK75" s="380"/>
      <c r="BL75" s="380"/>
      <c r="BM75" s="380"/>
      <c r="BN75" s="380"/>
      <c r="BO75" s="380"/>
      <c r="BP75" s="377">
        <v>9.1999999999999993</v>
      </c>
      <c r="BQ75" s="377"/>
      <c r="BR75" s="377"/>
      <c r="BS75" s="377"/>
      <c r="BT75" s="377"/>
      <c r="BU75" s="377"/>
      <c r="BV75" s="377"/>
      <c r="BW75" s="377"/>
      <c r="BX75" s="377">
        <v>9.1999999999999993</v>
      </c>
      <c r="BY75" s="377"/>
      <c r="BZ75" s="377"/>
      <c r="CA75" s="377"/>
      <c r="CB75" s="377"/>
      <c r="CC75" s="377"/>
      <c r="CD75" s="377"/>
      <c r="CE75" s="377"/>
      <c r="CF75" s="377">
        <v>9.1999999999999993</v>
      </c>
      <c r="CG75" s="377"/>
      <c r="CH75" s="377"/>
      <c r="CI75" s="377"/>
      <c r="CJ75" s="377"/>
      <c r="CK75" s="377"/>
      <c r="CL75" s="377"/>
      <c r="CM75" s="377"/>
      <c r="CN75" s="377">
        <v>9</v>
      </c>
      <c r="CO75" s="377"/>
      <c r="CP75" s="377"/>
      <c r="CQ75" s="377"/>
      <c r="CR75" s="377"/>
      <c r="CS75" s="377"/>
      <c r="CT75" s="377"/>
      <c r="CU75" s="377"/>
      <c r="CV75" s="377">
        <v>8.5</v>
      </c>
      <c r="CW75" s="377"/>
      <c r="CX75" s="377"/>
      <c r="CY75" s="377"/>
      <c r="CZ75" s="377"/>
      <c r="DA75" s="377"/>
      <c r="DB75" s="377"/>
      <c r="DC75" s="377"/>
    </row>
    <row r="76" spans="2:107" ht="13.2" x14ac:dyDescent="0.2">
      <c r="B76" s="247"/>
      <c r="G76" s="388"/>
      <c r="H76" s="388"/>
      <c r="I76" s="383"/>
      <c r="J76" s="383"/>
      <c r="K76" s="384"/>
      <c r="L76" s="384"/>
      <c r="M76" s="384"/>
      <c r="N76" s="384"/>
      <c r="AM76" s="352"/>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78"/>
      <c r="L77" s="378"/>
      <c r="M77" s="378"/>
      <c r="N77" s="378"/>
      <c r="AN77" s="379" t="s">
        <v>558</v>
      </c>
      <c r="AO77" s="379"/>
      <c r="AP77" s="379"/>
      <c r="AQ77" s="379"/>
      <c r="AR77" s="379"/>
      <c r="AS77" s="379"/>
      <c r="AT77" s="379"/>
      <c r="AU77" s="379"/>
      <c r="AV77" s="379"/>
      <c r="AW77" s="379"/>
      <c r="AX77" s="379"/>
      <c r="AY77" s="379"/>
      <c r="AZ77" s="379"/>
      <c r="BA77" s="379"/>
      <c r="BB77" s="380" t="s">
        <v>557</v>
      </c>
      <c r="BC77" s="380"/>
      <c r="BD77" s="380"/>
      <c r="BE77" s="380"/>
      <c r="BF77" s="380"/>
      <c r="BG77" s="380"/>
      <c r="BH77" s="380"/>
      <c r="BI77" s="380"/>
      <c r="BJ77" s="380"/>
      <c r="BK77" s="380"/>
      <c r="BL77" s="380"/>
      <c r="BM77" s="380"/>
      <c r="BN77" s="380"/>
      <c r="BO77" s="380"/>
      <c r="BP77" s="377">
        <v>12.8</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3"/>
      <c r="H78" s="383"/>
      <c r="I78" s="383"/>
      <c r="J78" s="383"/>
      <c r="K78" s="378"/>
      <c r="L78" s="378"/>
      <c r="M78" s="378"/>
      <c r="N78" s="378"/>
      <c r="AN78" s="379"/>
      <c r="AO78" s="379"/>
      <c r="AP78" s="379"/>
      <c r="AQ78" s="379"/>
      <c r="AR78" s="379"/>
      <c r="AS78" s="379"/>
      <c r="AT78" s="379"/>
      <c r="AU78" s="379"/>
      <c r="AV78" s="379"/>
      <c r="AW78" s="379"/>
      <c r="AX78" s="379"/>
      <c r="AY78" s="379"/>
      <c r="AZ78" s="379"/>
      <c r="BA78" s="379"/>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81"/>
      <c r="J79" s="381"/>
      <c r="K79" s="382"/>
      <c r="L79" s="382"/>
      <c r="M79" s="382"/>
      <c r="N79" s="382"/>
      <c r="AN79" s="379"/>
      <c r="AO79" s="379"/>
      <c r="AP79" s="379"/>
      <c r="AQ79" s="379"/>
      <c r="AR79" s="379"/>
      <c r="AS79" s="379"/>
      <c r="AT79" s="379"/>
      <c r="AU79" s="379"/>
      <c r="AV79" s="379"/>
      <c r="AW79" s="379"/>
      <c r="AX79" s="379"/>
      <c r="AY79" s="379"/>
      <c r="AZ79" s="379"/>
      <c r="BA79" s="379"/>
      <c r="BB79" s="380" t="s">
        <v>556</v>
      </c>
      <c r="BC79" s="380"/>
      <c r="BD79" s="380"/>
      <c r="BE79" s="380"/>
      <c r="BF79" s="380"/>
      <c r="BG79" s="380"/>
      <c r="BH79" s="380"/>
      <c r="BI79" s="380"/>
      <c r="BJ79" s="380"/>
      <c r="BK79" s="380"/>
      <c r="BL79" s="380"/>
      <c r="BM79" s="380"/>
      <c r="BN79" s="380"/>
      <c r="BO79" s="380"/>
      <c r="BP79" s="377">
        <v>7.3</v>
      </c>
      <c r="BQ79" s="377"/>
      <c r="BR79" s="377"/>
      <c r="BS79" s="377"/>
      <c r="BT79" s="377"/>
      <c r="BU79" s="377"/>
      <c r="BV79" s="377"/>
      <c r="BW79" s="377"/>
      <c r="BX79" s="377">
        <v>7.2</v>
      </c>
      <c r="BY79" s="377"/>
      <c r="BZ79" s="377"/>
      <c r="CA79" s="377"/>
      <c r="CB79" s="377"/>
      <c r="CC79" s="377"/>
      <c r="CD79" s="377"/>
      <c r="CE79" s="377"/>
      <c r="CF79" s="377">
        <v>7.2</v>
      </c>
      <c r="CG79" s="377"/>
      <c r="CH79" s="377"/>
      <c r="CI79" s="377"/>
      <c r="CJ79" s="377"/>
      <c r="CK79" s="377"/>
      <c r="CL79" s="377"/>
      <c r="CM79" s="377"/>
      <c r="CN79" s="377">
        <v>7</v>
      </c>
      <c r="CO79" s="377"/>
      <c r="CP79" s="377"/>
      <c r="CQ79" s="377"/>
      <c r="CR79" s="377"/>
      <c r="CS79" s="377"/>
      <c r="CT79" s="377"/>
      <c r="CU79" s="377"/>
      <c r="CV79" s="377">
        <v>7</v>
      </c>
      <c r="CW79" s="377"/>
      <c r="CX79" s="377"/>
      <c r="CY79" s="377"/>
      <c r="CZ79" s="377"/>
      <c r="DA79" s="377"/>
      <c r="DB79" s="377"/>
      <c r="DC79" s="377"/>
    </row>
    <row r="80" spans="2:107" ht="13.2" x14ac:dyDescent="0.2">
      <c r="B80" s="247"/>
      <c r="G80" s="383"/>
      <c r="H80" s="383"/>
      <c r="I80" s="381"/>
      <c r="J80" s="381"/>
      <c r="K80" s="382"/>
      <c r="L80" s="382"/>
      <c r="M80" s="382"/>
      <c r="N80" s="382"/>
      <c r="AN80" s="379"/>
      <c r="AO80" s="379"/>
      <c r="AP80" s="379"/>
      <c r="AQ80" s="379"/>
      <c r="AR80" s="379"/>
      <c r="AS80" s="379"/>
      <c r="AT80" s="379"/>
      <c r="AU80" s="379"/>
      <c r="AV80" s="379"/>
      <c r="AW80" s="379"/>
      <c r="AX80" s="379"/>
      <c r="AY80" s="379"/>
      <c r="AZ80" s="379"/>
      <c r="BA80" s="379"/>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ll1MpAWWqlLi3yEAZncCO7UVs34jjjFQEh0osCeJOt7TsluJUvwdfrRQW8kvkkXHhYgrUs0qAhKR+EKCGXG8Q==" saltValue="EjYvbA8FWM2DV2Gi+vTTd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G51:H54"/>
    <mergeCell ref="BP57:BW58"/>
    <mergeCell ref="BX57:CE58"/>
    <mergeCell ref="CF57:CM58"/>
    <mergeCell ref="CN57:CU58"/>
    <mergeCell ref="BB57:BO58"/>
    <mergeCell ref="CV53:DC54"/>
    <mergeCell ref="G55:H58"/>
    <mergeCell ref="I55:J56"/>
    <mergeCell ref="K55:K56"/>
    <mergeCell ref="L55:L56"/>
    <mergeCell ref="M55:M56"/>
    <mergeCell ref="N55:N56"/>
    <mergeCell ref="AN55:BA58"/>
    <mergeCell ref="BB55:BO56"/>
    <mergeCell ref="I51:J52"/>
    <mergeCell ref="K51:K52"/>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5B332-F116-4C39-8E86-95038223BED8}">
  <sheetPr>
    <pageSetUpPr fitToPage="1"/>
  </sheetPr>
  <dimension ref="A1:DR125"/>
  <sheetViews>
    <sheetView showGridLines="0" topLeftCell="A100" zoomScale="60" zoomScaleNormal="60" zoomScaleSheetLayoutView="70" workbookViewId="0">
      <selection activeCell="A15" sqref="A15:XFD1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wi2B7VM4qKksRIOGusDY5tlkOx1aOaJw/CS32bNR+kQYXIg/GTNM0pkNHlc1rFOayLySe3IeSRiibVluWrLHRg==" saltValue="se+PjC8VOrUF1GYxk/p9g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C425-8FCA-46CB-A72B-9BC1D44D1A95}">
  <sheetPr>
    <pageSetUpPr fitToPage="1"/>
  </sheetPr>
  <dimension ref="A1:DR125"/>
  <sheetViews>
    <sheetView showGridLines="0" tabSelected="1" topLeftCell="A73" zoomScale="55" zoomScaleNormal="55" zoomScaleSheetLayoutView="55" workbookViewId="0">
      <selection activeCell="A15" sqref="A15:XFD1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jh/OwvaUX8Pd9ytlBYu5V8m60tK5b02p777GQ6J4RKebzqxWY6ORpIAZlouR+s7BHV978VWpEnIPWb/+tOV1KQ==" saltValue="roCY95Q3VoIRKqs/J7kOP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22234</v>
      </c>
      <c r="E3" s="142"/>
      <c r="F3" s="143">
        <v>96248</v>
      </c>
      <c r="G3" s="144"/>
      <c r="H3" s="145"/>
    </row>
    <row r="4" spans="1:8" x14ac:dyDescent="0.2">
      <c r="A4" s="146"/>
      <c r="B4" s="147"/>
      <c r="C4" s="148"/>
      <c r="D4" s="149">
        <v>9828</v>
      </c>
      <c r="E4" s="150"/>
      <c r="F4" s="151">
        <v>55768</v>
      </c>
      <c r="G4" s="152"/>
      <c r="H4" s="153"/>
    </row>
    <row r="5" spans="1:8" x14ac:dyDescent="0.2">
      <c r="A5" s="134" t="s">
        <v>518</v>
      </c>
      <c r="B5" s="139"/>
      <c r="C5" s="140"/>
      <c r="D5" s="141">
        <v>24395</v>
      </c>
      <c r="E5" s="142"/>
      <c r="F5" s="143">
        <v>76413</v>
      </c>
      <c r="G5" s="144"/>
      <c r="H5" s="145"/>
    </row>
    <row r="6" spans="1:8" x14ac:dyDescent="0.2">
      <c r="A6" s="146"/>
      <c r="B6" s="147"/>
      <c r="C6" s="148"/>
      <c r="D6" s="149">
        <v>16694</v>
      </c>
      <c r="E6" s="150"/>
      <c r="F6" s="151">
        <v>39658</v>
      </c>
      <c r="G6" s="152"/>
      <c r="H6" s="153"/>
    </row>
    <row r="7" spans="1:8" x14ac:dyDescent="0.2">
      <c r="A7" s="134" t="s">
        <v>519</v>
      </c>
      <c r="B7" s="139"/>
      <c r="C7" s="140"/>
      <c r="D7" s="141">
        <v>21102</v>
      </c>
      <c r="E7" s="142"/>
      <c r="F7" s="143">
        <v>66481</v>
      </c>
      <c r="G7" s="144"/>
      <c r="H7" s="145"/>
    </row>
    <row r="8" spans="1:8" x14ac:dyDescent="0.2">
      <c r="A8" s="146"/>
      <c r="B8" s="147"/>
      <c r="C8" s="148"/>
      <c r="D8" s="149">
        <v>12486</v>
      </c>
      <c r="E8" s="150"/>
      <c r="F8" s="151">
        <v>36120</v>
      </c>
      <c r="G8" s="152"/>
      <c r="H8" s="153"/>
    </row>
    <row r="9" spans="1:8" x14ac:dyDescent="0.2">
      <c r="A9" s="134" t="s">
        <v>520</v>
      </c>
      <c r="B9" s="139"/>
      <c r="C9" s="140"/>
      <c r="D9" s="141">
        <v>27666</v>
      </c>
      <c r="E9" s="142"/>
      <c r="F9" s="143">
        <v>67825</v>
      </c>
      <c r="G9" s="144"/>
      <c r="H9" s="145"/>
    </row>
    <row r="10" spans="1:8" x14ac:dyDescent="0.2">
      <c r="A10" s="146"/>
      <c r="B10" s="147"/>
      <c r="C10" s="148"/>
      <c r="D10" s="149">
        <v>14371</v>
      </c>
      <c r="E10" s="150"/>
      <c r="F10" s="151">
        <v>39417</v>
      </c>
      <c r="G10" s="152"/>
      <c r="H10" s="153"/>
    </row>
    <row r="11" spans="1:8" x14ac:dyDescent="0.2">
      <c r="A11" s="134" t="s">
        <v>521</v>
      </c>
      <c r="B11" s="139"/>
      <c r="C11" s="140"/>
      <c r="D11" s="141">
        <v>39374</v>
      </c>
      <c r="E11" s="142"/>
      <c r="F11" s="143">
        <v>81158</v>
      </c>
      <c r="G11" s="144"/>
      <c r="H11" s="145"/>
    </row>
    <row r="12" spans="1:8" x14ac:dyDescent="0.2">
      <c r="A12" s="146"/>
      <c r="B12" s="147"/>
      <c r="C12" s="154"/>
      <c r="D12" s="149">
        <v>24187</v>
      </c>
      <c r="E12" s="150"/>
      <c r="F12" s="151">
        <v>45320</v>
      </c>
      <c r="G12" s="152"/>
      <c r="H12" s="153"/>
    </row>
    <row r="13" spans="1:8" x14ac:dyDescent="0.2">
      <c r="A13" s="134"/>
      <c r="B13" s="139"/>
      <c r="C13" s="140"/>
      <c r="D13" s="141">
        <v>26954</v>
      </c>
      <c r="E13" s="142"/>
      <c r="F13" s="143">
        <v>77625</v>
      </c>
      <c r="G13" s="155"/>
      <c r="H13" s="145"/>
    </row>
    <row r="14" spans="1:8" x14ac:dyDescent="0.2">
      <c r="A14" s="146"/>
      <c r="B14" s="147"/>
      <c r="C14" s="148"/>
      <c r="D14" s="149">
        <v>15513</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6.65</v>
      </c>
      <c r="C19" s="156">
        <f>ROUND(VALUE(SUBSTITUTE(実質収支比率等に係る経年分析!G$48,"▲","-")),2)</f>
        <v>9.7200000000000006</v>
      </c>
      <c r="D19" s="156">
        <f>ROUND(VALUE(SUBSTITUTE(実質収支比率等に係る経年分析!H$48,"▲","-")),2)</f>
        <v>10.210000000000001</v>
      </c>
      <c r="E19" s="156">
        <f>ROUND(VALUE(SUBSTITUTE(実質収支比率等に係る経年分析!I$48,"▲","-")),2)</f>
        <v>9.2799999999999994</v>
      </c>
      <c r="F19" s="156">
        <f>ROUND(VALUE(SUBSTITUTE(実質収支比率等に係る経年分析!J$48,"▲","-")),2)</f>
        <v>9.6999999999999993</v>
      </c>
    </row>
    <row r="20" spans="1:11" x14ac:dyDescent="0.2">
      <c r="A20" s="156" t="s">
        <v>53</v>
      </c>
      <c r="B20" s="156">
        <f>ROUND(VALUE(SUBSTITUTE(実質収支比率等に係る経年分析!F$47,"▲","-")),2)</f>
        <v>7.95</v>
      </c>
      <c r="C20" s="156">
        <f>ROUND(VALUE(SUBSTITUTE(実質収支比率等に係る経年分析!G$47,"▲","-")),2)</f>
        <v>15.52</v>
      </c>
      <c r="D20" s="156">
        <f>ROUND(VALUE(SUBSTITUTE(実質収支比率等に係る経年分析!H$47,"▲","-")),2)</f>
        <v>18.14</v>
      </c>
      <c r="E20" s="156">
        <f>ROUND(VALUE(SUBSTITUTE(実質収支比率等に係る経年分析!I$47,"▲","-")),2)</f>
        <v>15.85</v>
      </c>
      <c r="F20" s="156">
        <f>ROUND(VALUE(SUBSTITUTE(実質収支比率等に係る経年分析!J$47,"▲","-")),2)</f>
        <v>16.350000000000001</v>
      </c>
    </row>
    <row r="21" spans="1:11" x14ac:dyDescent="0.2">
      <c r="A21" s="156" t="s">
        <v>54</v>
      </c>
      <c r="B21" s="156">
        <f>IF(ISNUMBER(VALUE(SUBSTITUTE(実質収支比率等に係る経年分析!F$49,"▲","-"))),ROUND(VALUE(SUBSTITUTE(実質収支比率等に係る経年分析!F$49,"▲","-")),2),NA())</f>
        <v>4.2</v>
      </c>
      <c r="C21" s="156">
        <f>IF(ISNUMBER(VALUE(SUBSTITUTE(実質収支比率等に係る経年分析!G$49,"▲","-"))),ROUND(VALUE(SUBSTITUTE(実質収支比率等に係る経年分析!G$49,"▲","-")),2),NA())</f>
        <v>11.58</v>
      </c>
      <c r="D21" s="156">
        <f>IF(ISNUMBER(VALUE(SUBSTITUTE(実質収支比率等に係る経年分析!H$49,"▲","-"))),ROUND(VALUE(SUBSTITUTE(実質収支比率等に係る経年分析!H$49,"▲","-")),2),NA())</f>
        <v>2.4</v>
      </c>
      <c r="E21" s="156">
        <f>IF(ISNUMBER(VALUE(SUBSTITUTE(実質収支比率等に係る経年分析!I$49,"▲","-"))),ROUND(VALUE(SUBSTITUTE(実質収支比率等に係る経年分析!I$49,"▲","-")),2),NA())</f>
        <v>-2.17</v>
      </c>
      <c r="F21" s="156">
        <f>IF(ISNUMBER(VALUE(SUBSTITUTE(実質収支比率等に係る経年分析!J$49,"▲","-"))),ROUND(VALUE(SUBSTITUTE(実質収支比率等に係る経年分析!J$49,"▲","-")),2),NA())</f>
        <v>1.44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3.57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3.66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1.97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1.33</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1.93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10.130000000000001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10.62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9.7200000000000006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10.15</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36.6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35.130000000000003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37.24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38.11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40.56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501</v>
      </c>
      <c r="E42" s="158"/>
      <c r="F42" s="158"/>
      <c r="G42" s="158">
        <f>'実質公債費比率（分子）の構造'!L$52</f>
        <v>486</v>
      </c>
      <c r="H42" s="158"/>
      <c r="I42" s="158"/>
      <c r="J42" s="158">
        <f>'実質公債費比率（分子）の構造'!M$52</f>
        <v>485</v>
      </c>
      <c r="K42" s="158"/>
      <c r="L42" s="158"/>
      <c r="M42" s="158">
        <f>'実質公債費比率（分子）の構造'!N$52</f>
        <v>494</v>
      </c>
      <c r="N42" s="158"/>
      <c r="O42" s="158"/>
      <c r="P42" s="158">
        <f>'実質公債費比率（分子）の構造'!O$52</f>
        <v>492</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20</v>
      </c>
      <c r="C44" s="158"/>
      <c r="D44" s="158"/>
      <c r="E44" s="158">
        <f>'実質公債費比率（分子）の構造'!L$50</f>
        <v>39</v>
      </c>
      <c r="F44" s="158"/>
      <c r="G44" s="158"/>
      <c r="H44" s="158">
        <f>'実質公債費比率（分子）の構造'!M$50</f>
        <v>20</v>
      </c>
      <c r="I44" s="158"/>
      <c r="J44" s="158"/>
      <c r="K44" s="158">
        <f>'実質公債費比率（分子）の構造'!N$50</f>
        <v>20</v>
      </c>
      <c r="L44" s="158"/>
      <c r="M44" s="158"/>
      <c r="N44" s="158">
        <f>'実質公債費比率（分子）の構造'!O$50</f>
        <v>20</v>
      </c>
      <c r="O44" s="158"/>
      <c r="P44" s="158"/>
    </row>
    <row r="45" spans="1:16" x14ac:dyDescent="0.2">
      <c r="A45" s="158" t="s">
        <v>63</v>
      </c>
      <c r="B45" s="158">
        <f>'実質公債費比率（分子）の構造'!K$49</f>
        <v>16</v>
      </c>
      <c r="C45" s="158"/>
      <c r="D45" s="158"/>
      <c r="E45" s="158">
        <f>'実質公債費比率（分子）の構造'!L$49</f>
        <v>24</v>
      </c>
      <c r="F45" s="158"/>
      <c r="G45" s="158"/>
      <c r="H45" s="158">
        <f>'実質公債費比率（分子）の構造'!M$49</f>
        <v>25</v>
      </c>
      <c r="I45" s="158"/>
      <c r="J45" s="158"/>
      <c r="K45" s="158">
        <f>'実質公債費比率（分子）の構造'!N$49</f>
        <v>27</v>
      </c>
      <c r="L45" s="158"/>
      <c r="M45" s="158"/>
      <c r="N45" s="158">
        <f>'実質公債費比率（分子）の構造'!O$49</f>
        <v>26</v>
      </c>
      <c r="O45" s="158"/>
      <c r="P45" s="158"/>
    </row>
    <row r="46" spans="1:16" x14ac:dyDescent="0.2">
      <c r="A46" s="158" t="s">
        <v>64</v>
      </c>
      <c r="B46" s="158">
        <f>'実質公債費比率（分子）の構造'!K$48</f>
        <v>140</v>
      </c>
      <c r="C46" s="158"/>
      <c r="D46" s="158"/>
      <c r="E46" s="158">
        <f>'実質公債費比率（分子）の構造'!L$48</f>
        <v>141</v>
      </c>
      <c r="F46" s="158"/>
      <c r="G46" s="158"/>
      <c r="H46" s="158">
        <f>'実質公債費比率（分子）の構造'!M$48</f>
        <v>141</v>
      </c>
      <c r="I46" s="158"/>
      <c r="J46" s="158"/>
      <c r="K46" s="158">
        <f>'実質公債費比率（分子）の構造'!N$48</f>
        <v>129</v>
      </c>
      <c r="L46" s="158"/>
      <c r="M46" s="158"/>
      <c r="N46" s="158">
        <f>'実質公債費比率（分子）の構造'!O$48</f>
        <v>124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697</v>
      </c>
      <c r="C49" s="158"/>
      <c r="D49" s="158"/>
      <c r="E49" s="158">
        <f>'実質公債費比率（分子）の構造'!L$45</f>
        <v>672</v>
      </c>
      <c r="F49" s="158"/>
      <c r="G49" s="158"/>
      <c r="H49" s="158">
        <f>'実質公債費比率（分子）の構造'!M$45</f>
        <v>668</v>
      </c>
      <c r="I49" s="158"/>
      <c r="J49" s="158"/>
      <c r="K49" s="158">
        <f>'実質公債費比率（分子）の構造'!N$45</f>
        <v>705</v>
      </c>
      <c r="L49" s="158"/>
      <c r="M49" s="158"/>
      <c r="N49" s="158">
        <f>'実質公債費比率（分子）の構造'!O$45</f>
        <v>657</v>
      </c>
      <c r="O49" s="158"/>
      <c r="P49" s="158"/>
    </row>
    <row r="50" spans="1:16" x14ac:dyDescent="0.2">
      <c r="A50" s="158" t="s">
        <v>67</v>
      </c>
      <c r="B50" s="158" t="e">
        <f>NA()</f>
        <v>#N/A</v>
      </c>
      <c r="C50" s="158">
        <f>IF(ISNUMBER('実質公債費比率（分子）の構造'!K$53),'実質公債費比率（分子）の構造'!K$53,NA())</f>
        <v>372</v>
      </c>
      <c r="D50" s="158" t="e">
        <f>NA()</f>
        <v>#N/A</v>
      </c>
      <c r="E50" s="158" t="e">
        <f>NA()</f>
        <v>#N/A</v>
      </c>
      <c r="F50" s="158">
        <f>IF(ISNUMBER('実質公債費比率（分子）の構造'!L$53),'実質公債費比率（分子）の構造'!L$53,NA())</f>
        <v>390</v>
      </c>
      <c r="G50" s="158" t="e">
        <f>NA()</f>
        <v>#N/A</v>
      </c>
      <c r="H50" s="158" t="e">
        <f>NA()</f>
        <v>#N/A</v>
      </c>
      <c r="I50" s="158">
        <f>IF(ISNUMBER('実質公債費比率（分子）の構造'!M$53),'実質公債費比率（分子）の構造'!M$53,NA())</f>
        <v>369</v>
      </c>
      <c r="J50" s="158" t="e">
        <f>NA()</f>
        <v>#N/A</v>
      </c>
      <c r="K50" s="158" t="e">
        <f>NA()</f>
        <v>#N/A</v>
      </c>
      <c r="L50" s="158">
        <f>IF(ISNUMBER('実質公債費比率（分子）の構造'!N$53),'実質公債費比率（分子）の構造'!N$53,NA())</f>
        <v>387</v>
      </c>
      <c r="M50" s="158" t="e">
        <f>NA()</f>
        <v>#N/A</v>
      </c>
      <c r="N50" s="158" t="e">
        <f>NA()</f>
        <v>#N/A</v>
      </c>
      <c r="O50" s="158">
        <f>IF(ISNUMBER('実質公債費比率（分子）の構造'!O$53),'実質公債費比率（分子）の構造'!O$53,NA())</f>
        <v>335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5868</v>
      </c>
      <c r="E56" s="157"/>
      <c r="F56" s="157"/>
      <c r="G56" s="157">
        <f>'将来負担比率（分子）の構造'!J$52</f>
        <v>5809</v>
      </c>
      <c r="H56" s="157"/>
      <c r="I56" s="157"/>
      <c r="J56" s="157">
        <f>'将来負担比率（分子）の構造'!K$52</f>
        <v>5570</v>
      </c>
      <c r="K56" s="157"/>
      <c r="L56" s="157"/>
      <c r="M56" s="157">
        <f>'将来負担比率（分子）の構造'!L$52</f>
        <v>5259</v>
      </c>
      <c r="N56" s="157"/>
      <c r="O56" s="157"/>
      <c r="P56" s="157">
        <f>'将来負担比率（分子）の構造'!M$52</f>
        <v>4918</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822</v>
      </c>
      <c r="E58" s="157"/>
      <c r="F58" s="157"/>
      <c r="G58" s="157">
        <f>'将来負担比率（分子）の構造'!J$50</f>
        <v>1450</v>
      </c>
      <c r="H58" s="157"/>
      <c r="I58" s="157"/>
      <c r="J58" s="157">
        <f>'将来負担比率（分子）の構造'!K$50</f>
        <v>1782</v>
      </c>
      <c r="K58" s="157"/>
      <c r="L58" s="157"/>
      <c r="M58" s="157">
        <f>'将来負担比率（分子）の構造'!L$50</f>
        <v>1917</v>
      </c>
      <c r="N58" s="157"/>
      <c r="O58" s="157"/>
      <c r="P58" s="157">
        <f>'将来負担比率（分子）の構造'!M$50</f>
        <v>2153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1073</v>
      </c>
      <c r="C62" s="157"/>
      <c r="D62" s="157"/>
      <c r="E62" s="157">
        <f>'将来負担比率（分子）の構造'!J$45</f>
        <v>1023</v>
      </c>
      <c r="F62" s="157"/>
      <c r="G62" s="157"/>
      <c r="H62" s="157">
        <f>'将来負担比率（分子）の構造'!K$45</f>
        <v>994</v>
      </c>
      <c r="I62" s="157"/>
      <c r="J62" s="157"/>
      <c r="K62" s="157">
        <f>'将来負担比率（分子）の構造'!L$45</f>
        <v>921</v>
      </c>
      <c r="L62" s="157"/>
      <c r="M62" s="157"/>
      <c r="N62" s="157">
        <f>'将来負担比率（分子）の構造'!M$45</f>
        <v>945</v>
      </c>
      <c r="O62" s="157"/>
      <c r="P62" s="157"/>
    </row>
    <row r="63" spans="1:16" x14ac:dyDescent="0.2">
      <c r="A63" s="157" t="s">
        <v>34</v>
      </c>
      <c r="B63" s="157">
        <f>'将来負担比率（分子）の構造'!I$44</f>
        <v>266</v>
      </c>
      <c r="C63" s="157"/>
      <c r="D63" s="157"/>
      <c r="E63" s="157">
        <f>'将来負担比率（分子）の構造'!J$44</f>
        <v>261</v>
      </c>
      <c r="F63" s="157"/>
      <c r="G63" s="157"/>
      <c r="H63" s="157">
        <f>'将来負担比率（分子）の構造'!K$44</f>
        <v>247</v>
      </c>
      <c r="I63" s="157"/>
      <c r="J63" s="157"/>
      <c r="K63" s="157">
        <f>'将来負担比率（分子）の構造'!L$44</f>
        <v>259</v>
      </c>
      <c r="L63" s="157"/>
      <c r="M63" s="157"/>
      <c r="N63" s="157">
        <f>'将来負担比率（分子）の構造'!M$44</f>
        <v>260</v>
      </c>
      <c r="O63" s="157"/>
      <c r="P63" s="157"/>
    </row>
    <row r="64" spans="1:16" x14ac:dyDescent="0.2">
      <c r="A64" s="157" t="s">
        <v>33</v>
      </c>
      <c r="B64" s="157">
        <f>'将来負担比率（分子）の構造'!I$43</f>
        <v>998</v>
      </c>
      <c r="C64" s="157"/>
      <c r="D64" s="157"/>
      <c r="E64" s="157">
        <f>'将来負担比率（分子）の構造'!J$43</f>
        <v>978</v>
      </c>
      <c r="F64" s="157"/>
      <c r="G64" s="157"/>
      <c r="H64" s="157">
        <f>'将来負担比率（分子）の構造'!K$43</f>
        <v>957</v>
      </c>
      <c r="I64" s="157"/>
      <c r="J64" s="157"/>
      <c r="K64" s="157">
        <f>'将来負担比率（分子）の構造'!L$43</f>
        <v>914</v>
      </c>
      <c r="L64" s="157"/>
      <c r="M64" s="157"/>
      <c r="N64" s="157">
        <f>'将来負担比率（分子）の構造'!M$43</f>
        <v>876</v>
      </c>
      <c r="O64" s="157"/>
      <c r="P64" s="157"/>
    </row>
    <row r="65" spans="1:16" x14ac:dyDescent="0.2">
      <c r="A65" s="157" t="s">
        <v>32</v>
      </c>
      <c r="B65" s="157">
        <f>'将来負担比率（分子）の構造'!I$42</f>
        <v>311</v>
      </c>
      <c r="C65" s="157"/>
      <c r="D65" s="157"/>
      <c r="E65" s="157">
        <f>'将来負担比率（分子）の構造'!J$42</f>
        <v>497</v>
      </c>
      <c r="F65" s="157"/>
      <c r="G65" s="157"/>
      <c r="H65" s="157">
        <f>'将来負担比率（分子）の構造'!K$42</f>
        <v>788</v>
      </c>
      <c r="I65" s="157"/>
      <c r="J65" s="157"/>
      <c r="K65" s="157">
        <f>'将来負担比率（分子）の構造'!L$42</f>
        <v>486</v>
      </c>
      <c r="L65" s="157"/>
      <c r="M65" s="157"/>
      <c r="N65" s="157">
        <f>'将来負担比率（分子）の構造'!M$42</f>
        <v>378</v>
      </c>
      <c r="O65" s="157"/>
      <c r="P65" s="157"/>
    </row>
    <row r="66" spans="1:16" x14ac:dyDescent="0.2">
      <c r="A66" s="157" t="s">
        <v>31</v>
      </c>
      <c r="B66" s="157">
        <f>'将来負担比率（分子）の構造'!I$41</f>
        <v>6583</v>
      </c>
      <c r="C66" s="157"/>
      <c r="D66" s="157"/>
      <c r="E66" s="157">
        <f>'将来負担比率（分子）の構造'!J$41</f>
        <v>6484</v>
      </c>
      <c r="F66" s="157"/>
      <c r="G66" s="157"/>
      <c r="H66" s="157">
        <f>'将来負担比率（分子）の構造'!K$41</f>
        <v>6115</v>
      </c>
      <c r="I66" s="157"/>
      <c r="J66" s="157"/>
      <c r="K66" s="157">
        <f>'将来負担比率（分子）の構造'!L$41</f>
        <v>5655</v>
      </c>
      <c r="L66" s="157"/>
      <c r="M66" s="157"/>
      <c r="N66" s="157">
        <f>'将来負担比率（分子）の構造'!M$41</f>
        <v>5419</v>
      </c>
      <c r="O66" s="157"/>
      <c r="P66" s="157"/>
    </row>
    <row r="67" spans="1:16" x14ac:dyDescent="0.2">
      <c r="A67" s="157" t="s">
        <v>71</v>
      </c>
      <c r="B67" s="157" t="e">
        <f>NA()</f>
        <v>#N/A</v>
      </c>
      <c r="C67" s="157">
        <f>IF(ISNUMBER('将来負担比率（分子）の構造'!I$53), IF('将来負担比率（分子）の構造'!I$53 &lt; 0, 0, '将来負担比率（分子）の構造'!I$53), NA())</f>
        <v>2541</v>
      </c>
      <c r="D67" s="157" t="e">
        <f>NA()</f>
        <v>#N/A</v>
      </c>
      <c r="E67" s="157" t="e">
        <f>NA()</f>
        <v>#N/A</v>
      </c>
      <c r="F67" s="157">
        <f>IF(ISNUMBER('将来負担比率（分子）の構造'!J$53), IF('将来負担比率（分子）の構造'!J$53 &lt; 0, 0, '将来負担比率（分子）の構造'!J$53), NA())</f>
        <v>1984</v>
      </c>
      <c r="G67" s="157" t="e">
        <f>NA()</f>
        <v>#N/A</v>
      </c>
      <c r="H67" s="157" t="e">
        <f>NA()</f>
        <v>#N/A</v>
      </c>
      <c r="I67" s="157">
        <f>IF(ISNUMBER('将来負担比率（分子）の構造'!K$53), IF('将来負担比率（分子）の構造'!K$53 &lt; 0, 0, '将来負担比率（分子）の構造'!K$53), NA())</f>
        <v>1750</v>
      </c>
      <c r="J67" s="157" t="e">
        <f>NA()</f>
        <v>#N/A</v>
      </c>
      <c r="K67" s="157" t="e">
        <f>NA()</f>
        <v>#N/A</v>
      </c>
      <c r="L67" s="157">
        <f>IF(ISNUMBER('将来負担比率（分子）の構造'!L$53), IF('将来負担比率（分子）の構造'!L$53 &lt; 0, 0, '将来負担比率（分子）の構造'!L$53), NA())</f>
        <v>1058</v>
      </c>
      <c r="M67" s="157" t="e">
        <f>NA()</f>
        <v>#N/A</v>
      </c>
      <c r="N67" s="157" t="e">
        <f>NA()</f>
        <v>#N/A</v>
      </c>
      <c r="O67" s="157">
        <f>IF(ISNUMBER('将来負担比率（分子）の構造'!M$53), IF('将来負担比率（分子）の構造'!M$53 &lt; 0, 0, '将来負担比率（分子）の構造'!M$53), NA())</f>
        <v>806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830</v>
      </c>
      <c r="C72" s="161">
        <f>基金残高に係る経年分析!G55</f>
        <v>753</v>
      </c>
      <c r="D72" s="161">
        <f>基金残高に係る経年分析!H55</f>
        <v>793</v>
      </c>
    </row>
    <row r="73" spans="1:16" x14ac:dyDescent="0.2">
      <c r="A73" s="160" t="s">
        <v>74</v>
      </c>
      <c r="B73" s="161">
        <f>基金残高に係る経年分析!F56</f>
        <v>123</v>
      </c>
      <c r="C73" s="161">
        <f>基金残高に係る経年分析!G56</f>
        <v>148</v>
      </c>
      <c r="D73" s="161">
        <f>基金残高に係る経年分析!H56</f>
        <v>215</v>
      </c>
    </row>
    <row r="74" spans="1:16" x14ac:dyDescent="0.2">
      <c r="A74" s="160" t="s">
        <v>75</v>
      </c>
      <c r="B74" s="161">
        <f>基金残高に係る経年分析!F57</f>
        <v>396</v>
      </c>
      <c r="C74" s="161">
        <f>基金残高に係る経年分析!G57</f>
        <v>656</v>
      </c>
      <c r="D74" s="161">
        <f>基金残高に係る経年分析!H57</f>
        <v>837</v>
      </c>
    </row>
  </sheetData>
  <sheetProtection algorithmName="SHA-512" hashValue="G17ik1jfNTsg4przg+D5wy7HIrc/2s5a++8K7SI5TlGbtB4v/jSlzd0nFOQXzdHsp4GCtyqM+ZUra9WYneqRQQ==" saltValue="LUCaFJ2Yz7MAEvPiiy8/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藤野広之</cp:lastModifiedBy>
  <cp:lastPrinted>2026-08-20T07:53:31Z</cp:lastPrinted>
  <dcterms:created xsi:type="dcterms:W3CDTF">2026-02-23T05:32:53Z</dcterms:created>
  <dcterms:modified xsi:type="dcterms:W3CDTF">2026-08-21T06:26:53Z</dcterms:modified>
  <cp:category/>
</cp:coreProperties>
</file>