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172.18.0.16\全庁フォルダ\04_総務政策課\6財政担当\55財政一般\02財政公表\05：財政分析表\令和７年度（R６決算）\③２回目確認\R8.9.15提出\"/>
    </mc:Choice>
  </mc:AlternateContent>
  <xr:revisionPtr revIDLastSave="0" documentId="13_ncr:1_{17535A22-E035-4909-8AE3-8D4B0DD83A80}" xr6:coauthVersionLast="46" xr6:coauthVersionMax="46" xr10:uidLastSave="{00000000-0000-0000-0000-000000000000}"/>
  <bookViews>
    <workbookView xWindow="-120" yWindow="-120" windowWidth="20730" windowHeight="1116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W34" i="10" l="1"/>
  <c r="BW35" i="10" s="1"/>
  <c r="BW36" i="10" s="1"/>
  <c r="BW37" i="10" s="1"/>
  <c r="BW38" i="10" s="1"/>
</calcChain>
</file>

<file path=xl/sharedStrings.xml><?xml version="1.0" encoding="utf-8"?>
<sst xmlns="http://schemas.openxmlformats.org/spreadsheetml/2006/main" count="1131" uniqueCount="569">
  <si>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</si>
  <si>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</si>
  <si>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</si>
  <si>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</si>
  <si>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</si>
  <si>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</si>
  <si>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</si>
  <si>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</si>
  <si>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</si>
  <si>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</si>
  <si>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</si>
  <si>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</si>
  <si>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</si>
  <si>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</si>
  <si>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</si>
  <si>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</si>
  <si>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</si>
  <si>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</si>
  <si>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</si>
  <si>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</si>
  <si>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</si>
  <si>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</si>
  <si>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</si>
  <si>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</si>
  <si>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</si>
  <si>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</si>
  <si>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</si>
  <si>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</si>
  <si>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</si>
  <si>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</si>
  <si>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</si>
  <si>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</si>
  <si>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</si>
  <si>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</si>
  <si>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</si>
  <si>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</si>
  <si>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</si>
  <si>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</si>
  <si>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</si>
  <si>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</si>
  <si>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</si>
  <si>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</si>
  <si>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</si>
  <si>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</si>
  <si>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</si>
  <si>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</si>
  <si>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</si>
  <si>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</si>
  <si>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</si>
  <si>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</si>
  <si>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</si>
  <si>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</si>
  <si>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</si>
  <si>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</si>
  <si>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</si>
  <si>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</si>
  <si>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</si>
  <si>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</si>
  <si>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</si>
  <si>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</si>
  <si>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</si>
  <si>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</si>
  <si>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</si>
  <si>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</si>
  <si>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</si>
  <si>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</si>
  <si>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</si>
  <si>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</si>
  <si>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</si>
  <si>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</si>
  <si>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</si>
  <si>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</si>
  <si>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</si>
  <si>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</si>
  <si>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</si>
  <si>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</si>
  <si>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</si>
  <si>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</si>
  <si>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</si>
  <si>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</si>
  <si>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</si>
  <si>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</si>
  <si>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</si>
  <si>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</si>
  <si>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</si>
  <si>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</si>
  <si>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</si>
  <si>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</si>
  <si>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</si>
  <si>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</si>
  <si>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</si>
  <si>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</si>
  <si>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</si>
  <si>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</si>
  <si>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滑川町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</si>
  <si>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</si>
  <si>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</si>
  <si>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</si>
  <si>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</si>
  <si>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</si>
  <si>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</si>
  <si>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</si>
  <si>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</si>
  <si>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</si>
  <si>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</si>
  <si>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</si>
  <si>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</si>
  <si>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</si>
  <si>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</si>
  <si>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</si>
  <si>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</si>
  <si>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</si>
  <si>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</si>
  <si>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</si>
  <si>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</si>
  <si>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</si>
  <si>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</si>
  <si>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</si>
  <si>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</si>
  <si>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</si>
  <si>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</si>
  <si>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</si>
  <si>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</si>
  <si>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</si>
  <si>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</si>
  <si>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</si>
  <si>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</si>
  <si>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</si>
  <si>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</si>
  <si>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</si>
  <si>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</si>
  <si>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</si>
  <si>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</si>
  <si>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</si>
  <si>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</si>
  <si>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</si>
  <si>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</si>
  <si>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</si>
  <si>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</si>
  <si>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</si>
  <si>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</si>
  <si>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</si>
  <si>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</si>
  <si>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</si>
  <si>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</si>
  <si>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</si>
  <si>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</si>
  <si>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</si>
  <si>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</si>
  <si>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</si>
  <si>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</si>
  <si>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</si>
  <si>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</si>
  <si>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</si>
  <si>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</si>
  <si>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</si>
  <si>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</si>
  <si>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</si>
  <si>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</si>
  <si>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</si>
  <si>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</si>
  <si>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</si>
  <si>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</si>
  <si>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</si>
  <si>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</si>
  <si>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</si>
  <si>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</si>
  <si>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</si>
  <si>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</si>
  <si>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</si>
  <si>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</si>
  <si>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</si>
  <si>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</si>
  <si>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</si>
  <si>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</si>
  <si>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</si>
  <si>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</si>
  <si>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</si>
  <si>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</si>
  <si>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</si>
  <si>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</si>
  <si>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</si>
  <si>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</si>
  <si>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</si>
  <si>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</si>
  <si>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</si>
  <si>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</si>
  <si>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</si>
  <si>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</si>
  <si>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</si>
  <si>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</si>
  <si>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</si>
  <si>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</si>
  <si>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</si>
  <si>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</si>
  <si>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</si>
  <si>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</si>
  <si>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</si>
  <si>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</si>
  <si>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</si>
  <si>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</si>
  <si>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</si>
  <si>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</si>
  <si>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埼玉県滑川町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</si>
  <si>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</si>
  <si>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</si>
  <si>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</si>
  <si>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</si>
  <si>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</si>
  <si>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</si>
  <si>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</si>
  <si>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</si>
  <si>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</si>
  <si>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</si>
  <si>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</si>
  <si>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</si>
  <si>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</si>
  <si>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</si>
  <si>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</si>
  <si>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</si>
  <si>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</si>
  <si>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</si>
  <si>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</si>
  <si>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</si>
  <si>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</si>
  <si>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</si>
  <si>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</si>
  <si>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</si>
  <si>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</si>
  <si>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</si>
  <si>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</si>
  <si>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</si>
  <si>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</si>
  <si>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</si>
  <si>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</si>
  <si>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</si>
  <si>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</si>
  <si>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</si>
  <si>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</si>
  <si>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</si>
  <si>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</si>
  <si>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</si>
  <si>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</si>
  <si>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</si>
  <si>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</si>
  <si>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</si>
  <si>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</si>
  <si>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</si>
  <si>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</si>
  <si>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</si>
  <si>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</si>
  <si>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</si>
  <si>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</si>
  <si>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</si>
  <si>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</si>
  <si>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</si>
  <si>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</si>
  <si>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</si>
  <si>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</si>
  <si>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</si>
  <si>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</si>
  <si>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</si>
  <si>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</si>
  <si>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</si>
  <si>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</si>
  <si>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</si>
  <si>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</si>
  <si>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</si>
  <si>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</si>
  <si>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</si>
  <si>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</si>
  <si>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</si>
  <si>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</si>
  <si>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</si>
  <si>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</si>
  <si>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</si>
  <si>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</si>
  <si>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</si>
  <si>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</si>
  <si>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</si>
  <si>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</si>
  <si>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</si>
  <si>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</si>
  <si>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</si>
  <si>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</si>
  <si>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</si>
  <si>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</si>
  <si>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</si>
  <si>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</si>
  <si>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</si>
  <si>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</si>
  <si>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</si>
  <si>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</si>
  <si>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</si>
  <si>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</si>
  <si>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</si>
  <si>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</si>
  <si>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</si>
  <si>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</si>
  <si>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</si>
  <si>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</si>
  <si>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</si>
  <si>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</si>
  <si>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</si>
  <si>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</si>
  <si>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</si>
  <si>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</si>
  <si>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</si>
  <si>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</si>
  <si>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</si>
  <si>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</si>
  <si>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</si>
  <si>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</si>
  <si>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</si>
  <si>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</si>
  <si>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</si>
  <si>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</si>
  <si>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</si>
  <si>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</si>
  <si>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</si>
  <si>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</si>
  <si>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</si>
  <si>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</si>
  <si>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</si>
  <si>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</si>
  <si>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</si>
  <si>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</si>
  <si>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</si>
  <si>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</si>
  <si>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</si>
  <si>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</si>
  <si>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</si>
  <si>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</si>
  <si>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</si>
  <si>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</si>
  <si>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</si>
  <si>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</si>
  <si>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</si>
  <si>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</si>
  <si>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</si>
  <si>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</si>
  <si>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</si>
  <si>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</si>
  <si>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</si>
  <si>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</si>
  <si>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</si>
  <si>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</si>
  <si>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</si>
  <si>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</si>
  <si>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</si>
  <si>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</si>
  <si>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</si>
  <si>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</si>
  <si>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</si>
  <si>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埼玉県滑川町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</si>
  <si>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</si>
  <si>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</si>
  <si>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</si>
  <si>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</si>
  <si>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</si>
  <si>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</si>
  <si>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</si>
  <si>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</si>
  <si>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</si>
  <si>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</si>
  <si>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</si>
  <si>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</si>
  <si>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</si>
  <si>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</si>
  <si>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</si>
  <si>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</si>
  <si>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</si>
  <si>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</si>
  <si>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</si>
  <si>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</si>
  <si>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</si>
  <si>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</si>
  <si>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</si>
  <si>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</si>
  <si>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</si>
  <si>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</si>
  <si>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</si>
  <si>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</si>
  <si>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</si>
  <si>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</si>
  <si>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</si>
  <si>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</si>
  <si>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</si>
  <si>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</si>
  <si>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</si>
  <si>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</si>
  <si>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</si>
  <si>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</si>
  <si>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</si>
  <si>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</si>
  <si>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</si>
  <si>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</si>
  <si>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</si>
  <si>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</si>
  <si>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</si>
  <si>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</si>
  <si>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</si>
  <si>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</si>
  <si>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</si>
  <si>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</si>
  <si>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</si>
  <si>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</si>
  <si>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</si>
  <si>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</si>
  <si>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</si>
  <si>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</si>
  <si>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</si>
  <si>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</si>
  <si>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</si>
  <si>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</si>
  <si>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</si>
  <si>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</si>
  <si>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</si>
  <si>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</si>
  <si>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</si>
  <si>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</si>
  <si>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</si>
  <si>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</si>
  <si>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</si>
  <si>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</si>
  <si>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</si>
  <si>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</si>
  <si>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</si>
  <si>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</si>
  <si>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</si>
  <si>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</si>
  <si>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</si>
  <si>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</si>
  <si>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</si>
  <si>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</si>
  <si>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</si>
  <si>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</si>
  <si>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</si>
  <si>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</si>
  <si>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</si>
  <si>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</si>
  <si>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</si>
  <si>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</si>
  <si>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</si>
  <si>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</si>
  <si>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</si>
  <si>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</si>
  <si>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</si>
  <si>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</si>
  <si>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</si>
  <si>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</si>
  <si>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</si>
  <si>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</si>
  <si>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</si>
  <si>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</si>
  <si>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</si>
  <si>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</si>
  <si>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</si>
  <si>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</si>
  <si>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</si>
  <si>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</si>
  <si>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</si>
  <si>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</si>
  <si>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</si>
  <si>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</si>
  <si>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</si>
  <si>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</si>
  <si>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</si>
  <si>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</si>
  <si>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</si>
  <si>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</si>
  <si>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</si>
  <si>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</si>
  <si>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</si>
  <si>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</si>
  <si>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</si>
  <si>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</si>
  <si>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</si>
  <si>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</si>
  <si>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</si>
  <si>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</si>
  <si>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</si>
  <si>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</si>
  <si>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</si>
  <si>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</si>
  <si>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</si>
  <si>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</si>
  <si>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</si>
  <si>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</si>
  <si>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</si>
  <si>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</si>
  <si>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</si>
  <si>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</si>
  <si>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</si>
  <si>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</si>
  <si>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</si>
  <si>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</si>
  <si>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</si>
  <si>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</si>
  <si>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</si>
  <si>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</si>
  <si>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</si>
  <si>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</si>
  <si>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</si>
  <si>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</si>
  <si>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</si>
  <si>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</si>
  <si>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</si>
  <si>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</si>
  <si>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</si>
  <si>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</si>
  <si>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</si>
  <si>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</si>
  <si>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</si>
  <si>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</si>
  <si>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</si>
  <si>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</si>
  <si>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</si>
  <si>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</si>
  <si>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</si>
  <si>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</si>
  <si>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</si>
  <si>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</si>
  <si>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</si>
  <si>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</si>
  <si>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</si>
  <si>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6.81</t>
  </si>
  <si>
    <t>▲ 0.40</t>
  </si>
  <si>
    <t>水道事業会計</t>
  </si>
  <si>
    <t>下水道事業会計</t>
  </si>
  <si>
    <t>一般会計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</si>
  <si>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</si>
  <si>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</si>
  <si>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</si>
  <si>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</si>
  <si>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</si>
  <si>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</si>
  <si>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</si>
  <si>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</si>
  <si>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</si>
  <si>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</si>
  <si>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公共施設整備基金</t>
    <rPh sb="0" eb="4">
      <t>コウキョウシセツ</t>
    </rPh>
    <rPh sb="4" eb="6">
      <t>セイビ</t>
    </rPh>
    <rPh sb="6" eb="8">
      <t>キキン</t>
    </rPh>
    <phoneticPr fontId="5"/>
  </si>
  <si>
    <t>まちづくり応援基金</t>
    <rPh sb="5" eb="7">
      <t>オウエン</t>
    </rPh>
    <rPh sb="7" eb="9">
      <t>キキン</t>
    </rPh>
    <phoneticPr fontId="5"/>
  </si>
  <si>
    <t>商工業振興基金</t>
    <rPh sb="0" eb="3">
      <t>ショウコウギョウ</t>
    </rPh>
    <rPh sb="3" eb="7">
      <t>シンコウキキン</t>
    </rPh>
    <phoneticPr fontId="5"/>
  </si>
  <si>
    <t>森林環境基金</t>
    <rPh sb="0" eb="4">
      <t>シンリンカンキョウ</t>
    </rPh>
    <rPh sb="4" eb="6">
      <t>キキン</t>
    </rPh>
    <phoneticPr fontId="5"/>
  </si>
  <si>
    <t>学校施設整備基金</t>
    <rPh sb="0" eb="4">
      <t>ガッコウシセツ</t>
    </rPh>
    <rPh sb="4" eb="8">
      <t>セイビキキン</t>
    </rPh>
    <phoneticPr fontId="5"/>
  </si>
  <si>
    <t>国民健康保険事業</t>
    <rPh sb="0" eb="8">
      <t>コクミンケンコウホケンジギョウ</t>
    </rPh>
    <phoneticPr fontId="2"/>
  </si>
  <si>
    <t>介護保険事業</t>
    <phoneticPr fontId="2"/>
  </si>
  <si>
    <t>後期高齢者医療事業</t>
    <phoneticPr fontId="2"/>
  </si>
  <si>
    <t>水道事業会計</t>
    <phoneticPr fontId="2"/>
  </si>
  <si>
    <t>下水道事業会計</t>
    <phoneticPr fontId="2"/>
  </si>
  <si>
    <t>-</t>
    <phoneticPr fontId="2"/>
  </si>
  <si>
    <t>小川町衛生組合</t>
    <phoneticPr fontId="2"/>
  </si>
  <si>
    <t>比企広域市町村圏組合</t>
    <phoneticPr fontId="2"/>
  </si>
  <si>
    <t>埼玉県後期高齢者医療広域連合</t>
    <phoneticPr fontId="2"/>
  </si>
  <si>
    <t>埼玉県市町村総合事務組合</t>
    <phoneticPr fontId="2"/>
  </si>
  <si>
    <t>彩の国さいたま人づくり広域連合</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</si>
  <si>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</si>
  <si>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</si>
  <si>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</si>
  <si>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減少傾向にあるが、類似団体と比較すると高い状況となっている。有形固定資産減価償却比率は56.5％で年々増加傾向にあるものの、類似団体内平均値65.0％と比較して△8.5％と低い状況である。これは、滑川中学校校舎改築事業や宮前小学校校舎増築事業など、平成18年度以降、学校施設の整備や更新等を実施したことにより、有形固定資産減価償却率が類似団体内平均値より低くなっていると考えられる。また今後数年間にわたり、公共施設の整備を予定しており、有形固定資産減価償却率は一時的に減少を見込むが、依然として公共施設の老朽化は課題であるため、「滑川町公共施設等総合管理計画」及び「滑川町公共施設個別施設計画」等の各種計画を基に、公共施設の長寿命化や集約、複合化、廃止などを検討し、公共施設の整備・更新に取り組む。</t>
    <rPh sb="118" eb="129">
      <t>ミヤマエショウガッコウコウシャゾウチクジギョウ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</si>
  <si>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</si>
  <si>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</si>
  <si>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</si>
  <si>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</si>
  <si>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</si>
  <si>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</si>
  <si>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当町の将来負担比率（8.2％）や実質公債費比率（7.2％）は共に、年々減少傾向にあるが、類似団体内平均値の将来負担比率（0.0％）と実質交付費比率（7.0％）比較すると、高い状況にある。平成18年から平成21年にかけて実施した、滑川中学校校舎改築事業や月の輪小学校校舎等施設整備事業による借入れ（合計1,759百万円）が主な要因である。今後も、地方債の活用した施設整備計画があるため、将来負担比率と実質公債費比率の上昇が見込まれる。公共施設の老朽化対策について、各種計画に基づき、後年度に過度な財政負担にならないよう注意しつつ、地方債を有効活用し対応す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</si>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</sst>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F476E2C-134A-4EFD-B384-2151E3A768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B898-4DEF-874C-F12F1EC9072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13689</c:v>
                </c:pt>
                <c:pt idx="1">
                  <c:v>14854</c:v>
                </c:pt>
                <c:pt idx="2">
                  <c:v>18832</c:v>
                </c:pt>
                <c:pt idx="3">
                  <c:v>29338</c:v>
                </c:pt>
                <c:pt idx="4">
                  <c:v>23217</c:v>
                </c:pt>
              </c:numCache>
            </c:numRef>
          </c:val>
          <c:smooth val="0"/>
          <c:extLst>
            <c:ext xmlns:c16="http://schemas.microsoft.com/office/drawing/2014/chart" uri="{C3380CC4-5D6E-409C-BE32-E72D297353CC}">
              <c16:uniqueId val="{00000001-B898-4DEF-874C-F12F1EC9072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8.14</c:v>
                </c:pt>
                <c:pt idx="1">
                  <c:v>11.57</c:v>
                </c:pt>
                <c:pt idx="2">
                  <c:v>11.1</c:v>
                </c:pt>
                <c:pt idx="3">
                  <c:v>6.16</c:v>
                </c:pt>
                <c:pt idx="4">
                  <c:v>5.41</c:v>
                </c:pt>
              </c:numCache>
            </c:numRef>
          </c:val>
          <c:extLst>
            <c:ext xmlns:c16="http://schemas.microsoft.com/office/drawing/2014/chart" uri="{C3380CC4-5D6E-409C-BE32-E72D297353CC}">
              <c16:uniqueId val="{00000000-A0EC-4A25-B9D0-C6751DEA77F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9.33</c:v>
                </c:pt>
                <c:pt idx="1">
                  <c:v>17.28</c:v>
                </c:pt>
                <c:pt idx="2">
                  <c:v>25.43</c:v>
                </c:pt>
                <c:pt idx="3">
                  <c:v>22.98</c:v>
                </c:pt>
                <c:pt idx="4">
                  <c:v>21.98</c:v>
                </c:pt>
              </c:numCache>
            </c:numRef>
          </c:val>
          <c:extLst>
            <c:ext xmlns:c16="http://schemas.microsoft.com/office/drawing/2014/chart" uri="{C3380CC4-5D6E-409C-BE32-E72D297353CC}">
              <c16:uniqueId val="{00000001-A0EC-4A25-B9D0-C6751DEA77F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7.86</c:v>
                </c:pt>
                <c:pt idx="1">
                  <c:v>12.78</c:v>
                </c:pt>
                <c:pt idx="2">
                  <c:v>6.94</c:v>
                </c:pt>
                <c:pt idx="3">
                  <c:v>-6.81</c:v>
                </c:pt>
                <c:pt idx="4">
                  <c:v>-0.4</c:v>
                </c:pt>
              </c:numCache>
            </c:numRef>
          </c:val>
          <c:smooth val="0"/>
          <c:extLst>
            <c:ext xmlns:c16="http://schemas.microsoft.com/office/drawing/2014/chart" uri="{C3380CC4-5D6E-409C-BE32-E72D297353CC}">
              <c16:uniqueId val="{00000002-A0EC-4A25-B9D0-C6751DEA77F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0.86</c:v>
                </c:pt>
                <c:pt idx="2">
                  <c:v>#N/A</c:v>
                </c:pt>
                <c:pt idx="3">
                  <c:v>1.1499999999999999</c:v>
                </c:pt>
                <c:pt idx="4">
                  <c:v>#N/A</c:v>
                </c:pt>
                <c:pt idx="5">
                  <c:v>1.58</c:v>
                </c:pt>
                <c:pt idx="6">
                  <c:v>0</c:v>
                </c:pt>
                <c:pt idx="7">
                  <c:v>0</c:v>
                </c:pt>
                <c:pt idx="8">
                  <c:v>0</c:v>
                </c:pt>
                <c:pt idx="9">
                  <c:v>0</c:v>
                </c:pt>
              </c:numCache>
            </c:numRef>
          </c:val>
          <c:extLst>
            <c:ext xmlns:c16="http://schemas.microsoft.com/office/drawing/2014/chart" uri="{C3380CC4-5D6E-409C-BE32-E72D297353CC}">
              <c16:uniqueId val="{00000000-CBB2-4DA0-8ADC-CC411D98B52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BB2-4DA0-8ADC-CC411D98B52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BB2-4DA0-8ADC-CC411D98B52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BB2-4DA0-8ADC-CC411D98B52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0.26</c:v>
                </c:pt>
                <c:pt idx="2">
                  <c:v>#N/A</c:v>
                </c:pt>
                <c:pt idx="3">
                  <c:v>0.26</c:v>
                </c:pt>
                <c:pt idx="4">
                  <c:v>#N/A</c:v>
                </c:pt>
                <c:pt idx="5">
                  <c:v>0.28000000000000003</c:v>
                </c:pt>
                <c:pt idx="6">
                  <c:v>#N/A</c:v>
                </c:pt>
                <c:pt idx="7">
                  <c:v>0.27</c:v>
                </c:pt>
                <c:pt idx="8">
                  <c:v>#N/A</c:v>
                </c:pt>
                <c:pt idx="9">
                  <c:v>0.24</c:v>
                </c:pt>
              </c:numCache>
            </c:numRef>
          </c:val>
          <c:extLst>
            <c:ext xmlns:c16="http://schemas.microsoft.com/office/drawing/2014/chart" uri="{C3380CC4-5D6E-409C-BE32-E72D297353CC}">
              <c16:uniqueId val="{00000004-CBB2-4DA0-8ADC-CC411D98B52E}"/>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1.65</c:v>
                </c:pt>
                <c:pt idx="2">
                  <c:v>#N/A</c:v>
                </c:pt>
                <c:pt idx="3">
                  <c:v>1.1299999999999999</c:v>
                </c:pt>
                <c:pt idx="4">
                  <c:v>#N/A</c:v>
                </c:pt>
                <c:pt idx="5">
                  <c:v>0.52</c:v>
                </c:pt>
                <c:pt idx="6">
                  <c:v>#N/A</c:v>
                </c:pt>
                <c:pt idx="7">
                  <c:v>0.72</c:v>
                </c:pt>
                <c:pt idx="8">
                  <c:v>#N/A</c:v>
                </c:pt>
                <c:pt idx="9">
                  <c:v>1.1599999999999999</c:v>
                </c:pt>
              </c:numCache>
            </c:numRef>
          </c:val>
          <c:extLst>
            <c:ext xmlns:c16="http://schemas.microsoft.com/office/drawing/2014/chart" uri="{C3380CC4-5D6E-409C-BE32-E72D297353CC}">
              <c16:uniqueId val="{00000005-CBB2-4DA0-8ADC-CC411D98B52E}"/>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2.4300000000000002</c:v>
                </c:pt>
                <c:pt idx="2">
                  <c:v>#N/A</c:v>
                </c:pt>
                <c:pt idx="3">
                  <c:v>3.57</c:v>
                </c:pt>
                <c:pt idx="4">
                  <c:v>#N/A</c:v>
                </c:pt>
                <c:pt idx="5">
                  <c:v>2.81</c:v>
                </c:pt>
                <c:pt idx="6">
                  <c:v>#N/A</c:v>
                </c:pt>
                <c:pt idx="7">
                  <c:v>2.29</c:v>
                </c:pt>
                <c:pt idx="8">
                  <c:v>#N/A</c:v>
                </c:pt>
                <c:pt idx="9">
                  <c:v>4</c:v>
                </c:pt>
              </c:numCache>
            </c:numRef>
          </c:val>
          <c:extLst>
            <c:ext xmlns:c16="http://schemas.microsoft.com/office/drawing/2014/chart" uri="{C3380CC4-5D6E-409C-BE32-E72D297353CC}">
              <c16:uniqueId val="{00000006-CBB2-4DA0-8ADC-CC411D98B52E}"/>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8.14</c:v>
                </c:pt>
                <c:pt idx="2">
                  <c:v>#N/A</c:v>
                </c:pt>
                <c:pt idx="3">
                  <c:v>11.57</c:v>
                </c:pt>
                <c:pt idx="4">
                  <c:v>#N/A</c:v>
                </c:pt>
                <c:pt idx="5">
                  <c:v>11.1</c:v>
                </c:pt>
                <c:pt idx="6">
                  <c:v>#N/A</c:v>
                </c:pt>
                <c:pt idx="7">
                  <c:v>6.16</c:v>
                </c:pt>
                <c:pt idx="8">
                  <c:v>#N/A</c:v>
                </c:pt>
                <c:pt idx="9">
                  <c:v>5.41</c:v>
                </c:pt>
              </c:numCache>
            </c:numRef>
          </c:val>
          <c:extLst>
            <c:ext xmlns:c16="http://schemas.microsoft.com/office/drawing/2014/chart" uri="{C3380CC4-5D6E-409C-BE32-E72D297353CC}">
              <c16:uniqueId val="{00000007-CBB2-4DA0-8ADC-CC411D98B52E}"/>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1.48</c:v>
                </c:pt>
                <c:pt idx="8">
                  <c:v>#N/A</c:v>
                </c:pt>
                <c:pt idx="9">
                  <c:v>6.29</c:v>
                </c:pt>
              </c:numCache>
            </c:numRef>
          </c:val>
          <c:extLst>
            <c:ext xmlns:c16="http://schemas.microsoft.com/office/drawing/2014/chart" uri="{C3380CC4-5D6E-409C-BE32-E72D297353CC}">
              <c16:uniqueId val="{00000008-CBB2-4DA0-8ADC-CC411D98B52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20.72</c:v>
                </c:pt>
                <c:pt idx="2">
                  <c:v>#N/A</c:v>
                </c:pt>
                <c:pt idx="3">
                  <c:v>19.57</c:v>
                </c:pt>
                <c:pt idx="4">
                  <c:v>#N/A</c:v>
                </c:pt>
                <c:pt idx="5">
                  <c:v>21.41</c:v>
                </c:pt>
                <c:pt idx="6">
                  <c:v>#N/A</c:v>
                </c:pt>
                <c:pt idx="7">
                  <c:v>22.73</c:v>
                </c:pt>
                <c:pt idx="8">
                  <c:v>#N/A</c:v>
                </c:pt>
                <c:pt idx="9">
                  <c:v>23.74</c:v>
                </c:pt>
              </c:numCache>
            </c:numRef>
          </c:val>
          <c:extLst>
            <c:ext xmlns:c16="http://schemas.microsoft.com/office/drawing/2014/chart" uri="{C3380CC4-5D6E-409C-BE32-E72D297353CC}">
              <c16:uniqueId val="{00000009-CBB2-4DA0-8ADC-CC411D98B52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433</c:v>
                </c:pt>
                <c:pt idx="5">
                  <c:v>440</c:v>
                </c:pt>
                <c:pt idx="8">
                  <c:v>446</c:v>
                </c:pt>
                <c:pt idx="11">
                  <c:v>427</c:v>
                </c:pt>
                <c:pt idx="14">
                  <c:v>431</c:v>
                </c:pt>
              </c:numCache>
            </c:numRef>
          </c:val>
          <c:extLst>
            <c:ext xmlns:c16="http://schemas.microsoft.com/office/drawing/2014/chart" uri="{C3380CC4-5D6E-409C-BE32-E72D297353CC}">
              <c16:uniqueId val="{00000000-8D3B-4A48-8234-B72A546969B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D3B-4A48-8234-B72A546969B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0</c:v>
                </c:pt>
                <c:pt idx="6">
                  <c:v>0</c:v>
                </c:pt>
                <c:pt idx="9">
                  <c:v>0</c:v>
                </c:pt>
                <c:pt idx="12">
                  <c:v>0</c:v>
                </c:pt>
              </c:numCache>
            </c:numRef>
          </c:val>
          <c:extLst>
            <c:ext xmlns:c16="http://schemas.microsoft.com/office/drawing/2014/chart" uri="{C3380CC4-5D6E-409C-BE32-E72D297353CC}">
              <c16:uniqueId val="{00000002-8D3B-4A48-8234-B72A546969B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23</c:v>
                </c:pt>
                <c:pt idx="6">
                  <c:v>26</c:v>
                </c:pt>
                <c:pt idx="9">
                  <c:v>27</c:v>
                </c:pt>
                <c:pt idx="12">
                  <c:v>27</c:v>
                </c:pt>
              </c:numCache>
            </c:numRef>
          </c:val>
          <c:extLst>
            <c:ext xmlns:c16="http://schemas.microsoft.com/office/drawing/2014/chart" uri="{C3380CC4-5D6E-409C-BE32-E72D297353CC}">
              <c16:uniqueId val="{00000003-8D3B-4A48-8234-B72A546969B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156</c:v>
                </c:pt>
                <c:pt idx="3">
                  <c:v>148</c:v>
                </c:pt>
                <c:pt idx="6">
                  <c:v>151</c:v>
                </c:pt>
                <c:pt idx="9">
                  <c:v>185</c:v>
                </c:pt>
                <c:pt idx="12">
                  <c:v>169</c:v>
                </c:pt>
              </c:numCache>
            </c:numRef>
          </c:val>
          <c:extLst>
            <c:ext xmlns:c16="http://schemas.microsoft.com/office/drawing/2014/chart" uri="{C3380CC4-5D6E-409C-BE32-E72D297353CC}">
              <c16:uniqueId val="{00000004-8D3B-4A48-8234-B72A546969B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D3B-4A48-8234-B72A546969B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D3B-4A48-8234-B72A546969B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587</c:v>
                </c:pt>
                <c:pt idx="3">
                  <c:v>601</c:v>
                </c:pt>
                <c:pt idx="6">
                  <c:v>604</c:v>
                </c:pt>
                <c:pt idx="9">
                  <c:v>554</c:v>
                </c:pt>
                <c:pt idx="12">
                  <c:v>544</c:v>
                </c:pt>
              </c:numCache>
            </c:numRef>
          </c:val>
          <c:extLst>
            <c:ext xmlns:c16="http://schemas.microsoft.com/office/drawing/2014/chart" uri="{C3380CC4-5D6E-409C-BE32-E72D297353CC}">
              <c16:uniqueId val="{00000007-8D3B-4A48-8234-B72A546969B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335</c:v>
                </c:pt>
                <c:pt idx="2">
                  <c:v>#N/A</c:v>
                </c:pt>
                <c:pt idx="3">
                  <c:v>#N/A</c:v>
                </c:pt>
                <c:pt idx="4">
                  <c:v>332</c:v>
                </c:pt>
                <c:pt idx="5">
                  <c:v>#N/A</c:v>
                </c:pt>
                <c:pt idx="6">
                  <c:v>#N/A</c:v>
                </c:pt>
                <c:pt idx="7">
                  <c:v>335</c:v>
                </c:pt>
                <c:pt idx="8">
                  <c:v>#N/A</c:v>
                </c:pt>
                <c:pt idx="9">
                  <c:v>#N/A</c:v>
                </c:pt>
                <c:pt idx="10">
                  <c:v>339</c:v>
                </c:pt>
                <c:pt idx="11">
                  <c:v>#N/A</c:v>
                </c:pt>
                <c:pt idx="12">
                  <c:v>#N/A</c:v>
                </c:pt>
                <c:pt idx="13">
                  <c:v>309</c:v>
                </c:pt>
                <c:pt idx="14">
                  <c:v>#N/A</c:v>
                </c:pt>
              </c:numCache>
            </c:numRef>
          </c:val>
          <c:smooth val="0"/>
          <c:extLst>
            <c:ext xmlns:c16="http://schemas.microsoft.com/office/drawing/2014/chart" uri="{C3380CC4-5D6E-409C-BE32-E72D297353CC}">
              <c16:uniqueId val="{00000008-8D3B-4A48-8234-B72A546969B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5236</c:v>
                </c:pt>
                <c:pt idx="5">
                  <c:v>5259</c:v>
                </c:pt>
                <c:pt idx="8">
                  <c:v>5035</c:v>
                </c:pt>
                <c:pt idx="11">
                  <c:v>4835</c:v>
                </c:pt>
                <c:pt idx="14">
                  <c:v>4549</c:v>
                </c:pt>
              </c:numCache>
            </c:numRef>
          </c:val>
          <c:extLst>
            <c:ext xmlns:c16="http://schemas.microsoft.com/office/drawing/2014/chart" uri="{C3380CC4-5D6E-409C-BE32-E72D297353CC}">
              <c16:uniqueId val="{00000000-7D8C-4C11-A185-D0EE64322AD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D8C-4C11-A185-D0EE64322AD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1024</c:v>
                </c:pt>
                <c:pt idx="5">
                  <c:v>1587</c:v>
                </c:pt>
                <c:pt idx="8">
                  <c:v>2038</c:v>
                </c:pt>
                <c:pt idx="11">
                  <c:v>2250</c:v>
                </c:pt>
                <c:pt idx="14">
                  <c:v>2214</c:v>
                </c:pt>
              </c:numCache>
            </c:numRef>
          </c:val>
          <c:extLst>
            <c:ext xmlns:c16="http://schemas.microsoft.com/office/drawing/2014/chart" uri="{C3380CC4-5D6E-409C-BE32-E72D297353CC}">
              <c16:uniqueId val="{00000002-7D8C-4C11-A185-D0EE64322AD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D8C-4C11-A185-D0EE64322AD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D8C-4C11-A185-D0EE64322AD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D8C-4C11-A185-D0EE64322AD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806</c:v>
                </c:pt>
                <c:pt idx="3">
                  <c:v>782</c:v>
                </c:pt>
                <c:pt idx="6">
                  <c:v>773</c:v>
                </c:pt>
                <c:pt idx="9">
                  <c:v>783</c:v>
                </c:pt>
                <c:pt idx="12">
                  <c:v>782</c:v>
                </c:pt>
              </c:numCache>
            </c:numRef>
          </c:val>
          <c:extLst>
            <c:ext xmlns:c16="http://schemas.microsoft.com/office/drawing/2014/chart" uri="{C3380CC4-5D6E-409C-BE32-E72D297353CC}">
              <c16:uniqueId val="{00000006-7D8C-4C11-A185-D0EE64322AD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282</c:v>
                </c:pt>
                <c:pt idx="3">
                  <c:v>279</c:v>
                </c:pt>
                <c:pt idx="6">
                  <c:v>266</c:v>
                </c:pt>
                <c:pt idx="9">
                  <c:v>278</c:v>
                </c:pt>
                <c:pt idx="12">
                  <c:v>280</c:v>
                </c:pt>
              </c:numCache>
            </c:numRef>
          </c:val>
          <c:extLst>
            <c:ext xmlns:c16="http://schemas.microsoft.com/office/drawing/2014/chart" uri="{C3380CC4-5D6E-409C-BE32-E72D297353CC}">
              <c16:uniqueId val="{00000007-7D8C-4C11-A185-D0EE64322AD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1439</c:v>
                </c:pt>
                <c:pt idx="3">
                  <c:v>1361</c:v>
                </c:pt>
                <c:pt idx="6">
                  <c:v>1277</c:v>
                </c:pt>
                <c:pt idx="9">
                  <c:v>1304</c:v>
                </c:pt>
                <c:pt idx="12">
                  <c:v>1386</c:v>
                </c:pt>
              </c:numCache>
            </c:numRef>
          </c:val>
          <c:extLst>
            <c:ext xmlns:c16="http://schemas.microsoft.com/office/drawing/2014/chart" uri="{C3380CC4-5D6E-409C-BE32-E72D297353CC}">
              <c16:uniqueId val="{00000008-7D8C-4C11-A185-D0EE64322AD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D8C-4C11-A185-D0EE64322AD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5301</c:v>
                </c:pt>
                <c:pt idx="3">
                  <c:v>5403</c:v>
                </c:pt>
                <c:pt idx="6">
                  <c:v>5093</c:v>
                </c:pt>
                <c:pt idx="9">
                  <c:v>4982</c:v>
                </c:pt>
                <c:pt idx="12">
                  <c:v>4701</c:v>
                </c:pt>
              </c:numCache>
            </c:numRef>
          </c:val>
          <c:extLst>
            <c:ext xmlns:c16="http://schemas.microsoft.com/office/drawing/2014/chart" uri="{C3380CC4-5D6E-409C-BE32-E72D297353CC}">
              <c16:uniqueId val="{0000000A-7D8C-4C11-A185-D0EE64322AD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1569</c:v>
                </c:pt>
                <c:pt idx="2">
                  <c:v>#N/A</c:v>
                </c:pt>
                <c:pt idx="3">
                  <c:v>#N/A</c:v>
                </c:pt>
                <c:pt idx="4">
                  <c:v>978</c:v>
                </c:pt>
                <c:pt idx="5">
                  <c:v>#N/A</c:v>
                </c:pt>
                <c:pt idx="6">
                  <c:v>#N/A</c:v>
                </c:pt>
                <c:pt idx="7">
                  <c:v>335</c:v>
                </c:pt>
                <c:pt idx="8">
                  <c:v>#N/A</c:v>
                </c:pt>
                <c:pt idx="9">
                  <c:v>#N/A</c:v>
                </c:pt>
                <c:pt idx="10">
                  <c:v>263</c:v>
                </c:pt>
                <c:pt idx="11">
                  <c:v>#N/A</c:v>
                </c:pt>
                <c:pt idx="12">
                  <c:v>#N/A</c:v>
                </c:pt>
                <c:pt idx="13">
                  <c:v>386</c:v>
                </c:pt>
                <c:pt idx="14">
                  <c:v>#N/A</c:v>
                </c:pt>
              </c:numCache>
            </c:numRef>
          </c:val>
          <c:smooth val="0"/>
          <c:extLst>
            <c:ext xmlns:c16="http://schemas.microsoft.com/office/drawing/2014/chart" uri="{C3380CC4-5D6E-409C-BE32-E72D297353CC}">
              <c16:uniqueId val="{0000000B-7D8C-4C11-A185-D0EE64322AD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1221</c:v>
                </c:pt>
                <c:pt idx="1">
                  <c:v>1121</c:v>
                </c:pt>
                <c:pt idx="2">
                  <c:v>1124</c:v>
                </c:pt>
              </c:numCache>
            </c:numRef>
          </c:val>
          <c:extLst>
            <c:ext xmlns:c16="http://schemas.microsoft.com/office/drawing/2014/chart" uri="{C3380CC4-5D6E-409C-BE32-E72D297353CC}">
              <c16:uniqueId val="{00000000-B95B-44D0-AD0A-AFFA6FE1231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195</c:v>
                </c:pt>
                <c:pt idx="1">
                  <c:v>216</c:v>
                </c:pt>
                <c:pt idx="2">
                  <c:v>235</c:v>
                </c:pt>
              </c:numCache>
            </c:numRef>
          </c:val>
          <c:extLst>
            <c:ext xmlns:c16="http://schemas.microsoft.com/office/drawing/2014/chart" uri="{C3380CC4-5D6E-409C-BE32-E72D297353CC}">
              <c16:uniqueId val="{00000001-B95B-44D0-AD0A-AFFA6FE1231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168</c:v>
                </c:pt>
                <c:pt idx="1">
                  <c:v>421</c:v>
                </c:pt>
                <c:pt idx="2">
                  <c:v>434</c:v>
                </c:pt>
              </c:numCache>
            </c:numRef>
          </c:val>
          <c:extLst>
            <c:ext xmlns:c16="http://schemas.microsoft.com/office/drawing/2014/chart" uri="{C3380CC4-5D6E-409C-BE32-E72D297353CC}">
              <c16:uniqueId val="{00000002-B95B-44D0-AD0A-AFFA6FE1231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{C6CBEA0C-00DD-47E6-A061-9518866E962B}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513-4BAB-826B-4761CCD5759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{51B936D8-B78A-4765-8026-66F09C1B6AB5}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13-4BAB-826B-4761CCD5759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{C08B9E20-4611-4DE1-B60B-6EFBC306F0C3}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13-4BAB-826B-4761CCD5759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{C6C4464F-2DB6-4838-B467-452C094B3E7F}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13-4BAB-826B-4761CCD5759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{1287FC37-26D8-49C3-8000-05ED580E2A04}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13-4BAB-826B-4761CCD5759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{00120414-F85A-4B96-81A9-21A04C95FC6F}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513-4BAB-826B-4761CCD5759B}"/>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{DAC5DBA8-938C-4ACF-82F2-3148411D45FC}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513-4BAB-826B-4761CCD5759B}"/>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{7CA6BBA2-8AEE-41DD-87E6-5AAF033F02C6}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513-4BAB-826B-4761CCD5759B}"/>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{D151B096-527A-4910-9A37-5E178F2DFC74}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513-4BAB-826B-4761CCD5759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48.7</c:v>
                </c:pt>
                <c:pt idx="8">
                  <c:v>50.8</c:v>
                </c:pt>
                <c:pt idx="16">
                  <c:v>53.1</c:v>
                </c:pt>
                <c:pt idx="24">
                  <c:v>55.4</c:v>
                </c:pt>
                <c:pt idx="32">
                  <c:v>56.5</c:v>
                </c:pt>
              </c:numCache>
            </c:numRef>
          </c:xVal>
          <c:yVal>
            <c:numRef>
              <c:f>公会計指標分析・財政指標組合せ分析表!$BP$51:$DC$51</c:f>
              <c:numCache>
                <c:formatCode>#,##0.0;"▲ "#,##0.0</c:formatCode>
                <c:ptCount val="40"/>
                <c:pt idx="0">
                  <c:v>38.299999999999997</c:v>
                </c:pt>
                <c:pt idx="8">
                  <c:v>21.8</c:v>
                </c:pt>
                <c:pt idx="16">
                  <c:v>7.6</c:v>
                </c:pt>
                <c:pt idx="24">
                  <c:v>5.9</c:v>
                </c:pt>
                <c:pt idx="32">
                  <c:v>8.1999999999999993</c:v>
                </c:pt>
              </c:numCache>
            </c:numRef>
          </c:yVal>
          <c:smooth val="0"/>
          <c:extLst>
            <c:ext xmlns:c16="http://schemas.microsoft.com/office/drawing/2014/chart" uri="{C3380CC4-5D6E-409C-BE32-E72D297353CC}">
              <c16:uniqueId val="{00000009-B513-4BAB-826B-4761CCD5759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{A0441A90-1012-4C0C-A379-7A8A6B7C494C}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513-4BAB-826B-4761CCD5759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{FC40A50D-0C40-49B3-B716-6A30127D113D}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13-4BAB-826B-4761CCD5759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{FEF80F57-3950-44BF-9A8A-BCC78D5EE078}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13-4BAB-826B-4761CCD5759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{7F4DCF04-77C8-46E6-B027-D2AD8926AE9B}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13-4BAB-826B-4761CCD5759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{334E7FF0-52D1-4EBC-A6A6-91B778B4E4FD}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13-4BAB-826B-4761CCD5759B}"/>
                </c:ext>
              </c:extLst>
            </c:dLbl>
            <c:dLbl>
              <c:idx val="8"/>
              <c:layout>
                <c:manualLayout>
                  <c:x val="-3.2015750650234161E-2"/>
                  <c:y val="-4.511431505635204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{F5D5FA7E-B57F-49C7-B994-DB97113AD92C}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513-4BAB-826B-4761CCD5759B}"/>
                </c:ext>
              </c:extLst>
            </c:dLbl>
            <c:dLbl>
              <c:idx val="16"/>
              <c:layout>
                <c:manualLayout>
                  <c:x val="-4.5538669966447926E-2"/>
                  <c:y val="-7.1485053130098675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{357FA405-A313-4546-A1FC-35AC00631337}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513-4BAB-826B-4761CCD5759B}"/>
                </c:ext>
              </c:extLst>
            </c:dLbl>
            <c:dLbl>
              <c:idx val="24"/>
              <c:layout>
                <c:manualLayout>
                  <c:x val="-1.8492831334020431E-2"/>
                  <c:y val="-0.1101212012059376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{2AFF63C7-364A-4023-B3B8-D29F304C4C60}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513-4BAB-826B-4761CCD5759B}"/>
                </c:ext>
              </c:extLst>
            </c:dLbl>
            <c:dLbl>
              <c:idx val="32"/>
              <c:layout>
                <c:manualLayout>
                  <c:x val="-3.2015750650234161E-2"/>
                  <c:y val="-3.223559903107239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{EFF43C51-D01C-4077-96F3-3495858E1842}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513-4BAB-826B-4761CCD5759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B513-4BAB-826B-4761CCD5759B}"/>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{53395E3C-4D1A-4391-AF32-796F32BB173B}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878-4CE0-93FA-CC2F1C1F78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{0F5A4C74-869A-4938-A5ED-DBDB8AD896B8}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78-4CE0-93FA-CC2F1C1F78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{A275B561-6027-444A-A980-D2C8B8E6C57F}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78-4CE0-93FA-CC2F1C1F78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{65460C1A-56C7-49B6-9CD9-3A682F444F6D}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78-4CE0-93FA-CC2F1C1F78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{4D242CA3-FF34-4E6A-BB87-93074F4D8B0E}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78-4CE0-93FA-CC2F1C1F789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{72D15905-7AFE-4F92-B540-16C7890ADEC0}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878-4CE0-93FA-CC2F1C1F789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{194F3FD0-5AFF-434D-8FD4-E746B04C545B}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878-4CE0-93FA-CC2F1C1F789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{8DCF9279-A950-4187-9160-56613258F2EF}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878-4CE0-93FA-CC2F1C1F789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{A06CE027-2B52-4D95-9E25-67391AF0954B}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878-4CE0-93FA-CC2F1C1F78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8.9</c:v>
                </c:pt>
                <c:pt idx="16">
                  <c:v>7.7</c:v>
                </c:pt>
                <c:pt idx="24">
                  <c:v>7.5</c:v>
                </c:pt>
                <c:pt idx="32">
                  <c:v>7.2</c:v>
                </c:pt>
              </c:numCache>
            </c:numRef>
          </c:xVal>
          <c:yVal>
            <c:numRef>
              <c:f>公会計指標分析・財政指標組合せ分析表!$BP$73:$DC$73</c:f>
              <c:numCache>
                <c:formatCode>#,##0.0;"▲ "#,##0.0</c:formatCode>
                <c:ptCount val="40"/>
                <c:pt idx="0">
                  <c:v>38.299999999999997</c:v>
                </c:pt>
                <c:pt idx="8">
                  <c:v>21.8</c:v>
                </c:pt>
                <c:pt idx="16">
                  <c:v>7.6</c:v>
                </c:pt>
                <c:pt idx="24">
                  <c:v>5.9</c:v>
                </c:pt>
                <c:pt idx="32">
                  <c:v>8.1999999999999993</c:v>
                </c:pt>
              </c:numCache>
            </c:numRef>
          </c:yVal>
          <c:smooth val="0"/>
          <c:extLst>
            <c:ext xmlns:c16="http://schemas.microsoft.com/office/drawing/2014/chart" uri="{C3380CC4-5D6E-409C-BE32-E72D297353CC}">
              <c16:uniqueId val="{00000009-1878-4CE0-93FA-CC2F1C1F789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{67B0C236-4BBA-4CAB-9D66-403BE316AB41}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878-4CE0-93FA-CC2F1C1F789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{587BE587-40C2-4E30-888F-DF4B1912D2A8}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78-4CE0-93FA-CC2F1C1F78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{3D12DFCB-6536-4358-ADFF-7CAAAE2C114B}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78-4CE0-93FA-CC2F1C1F78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{B36B0F95-9A4A-49E2-850B-E94B6A4649A6}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78-4CE0-93FA-CC2F1C1F78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{6BC85526-E404-4C3F-A8EE-2BAE14654E46}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78-4CE0-93FA-CC2F1C1F789E}"/>
                </c:ext>
              </c:extLst>
            </c:dLbl>
            <c:dLbl>
              <c:idx val="8"/>
              <c:layout>
                <c:manualLayout>
                  <c:x val="0"/>
                  <c:y val="-1.892072577225811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{B91C68C3-6634-4846-B629-7FD1212677F4}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878-4CE0-93FA-CC2F1C1F789E}"/>
                </c:ext>
              </c:extLst>
            </c:dLbl>
            <c:dLbl>
              <c:idx val="16"/>
              <c:layout>
                <c:manualLayout>
                  <c:x val="0"/>
                  <c:y val="1.892072577225807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{BE67CC32-7842-4833-B9E4-21A20FF7F577}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878-4CE0-93FA-CC2F1C1F789E}"/>
                </c:ext>
              </c:extLst>
            </c:dLbl>
            <c:dLbl>
              <c:idx val="24"/>
              <c:layout>
                <c:manualLayout>
                  <c:x val="0"/>
                  <c:y val="-1.89207257722581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{E87C756B-8333-4DE6-9698-8BE8D4E1711D}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878-4CE0-93FA-CC2F1C1F789E}"/>
                </c:ext>
              </c:extLst>
            </c:dLbl>
            <c:dLbl>
              <c:idx val="32"/>
              <c:layout>
                <c:manualLayout>
                  <c:x val="0"/>
                  <c:y val="1.892072577225807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{9A6AF6A9-8EB8-4F4B-8B08-080C7EA92042}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878-4CE0-93FA-CC2F1C1F78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1878-4CE0-93FA-CC2F1C1F789E}"/>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埼玉県滑川町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19,757
19,083
29.68
8,475,950
8,141,675
276,822
5,114,441
4,700,834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東武東上線つきのわ駅を中心とした土地区画整理事業完了等に伴う納税義務者数の増による個人町民税や、企業業績の回復による法人税割の増加により基準財政収入額の増加が見られる一方で、スクールバスの導入や</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歳以上の人口増加による高齢者保健福祉費等の基準財政需要額も増額しており、基準財政需要額の伸びが基準財政収入額の伸びを上回っている状況である。更に令和６年度は普通交付税の追加交付等があったことにより、財政力指数が前年度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0.80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となったが、類似団体の平均より大きく上回っている。今後も町税の徴収率向上を中心に、自主財源の確保に努める。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46038</xdr:rowOff>
    </xdr:from>
    <xdr:to>
      <xdr:col>23</xdr:col>
      <xdr:colOff>133350</xdr:colOff>
      <xdr:row>41</xdr:row>
      <xdr:rowOff>56092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075488"/>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15875</xdr:rowOff>
    </xdr:from>
    <xdr:to>
      <xdr:col>19</xdr:col>
      <xdr:colOff>133350</xdr:colOff>
      <xdr:row>41</xdr:row>
      <xdr:rowOff>46038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04532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157163</xdr:rowOff>
    </xdr:from>
    <xdr:to>
      <xdr:col>15</xdr:col>
      <xdr:colOff>82550</xdr:colOff>
      <xdr:row>41</xdr:row>
      <xdr:rowOff>15875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015163"/>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116946</xdr:rowOff>
    </xdr:from>
    <xdr:to>
      <xdr:col>11</xdr:col>
      <xdr:colOff>31750</xdr:colOff>
      <xdr:row>40</xdr:row>
      <xdr:rowOff>157163</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697494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5292</xdr:rowOff>
    </xdr:from>
    <xdr:to>
      <xdr:col>23</xdr:col>
      <xdr:colOff>184150</xdr:colOff>
      <xdr:row>41</xdr:row>
      <xdr:rowOff>106892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21819</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687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166688</xdr:rowOff>
    </xdr:from>
    <xdr:to>
      <xdr:col>19</xdr:col>
      <xdr:colOff>184150</xdr:colOff>
      <xdr:row>41</xdr:row>
      <xdr:rowOff>96838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02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107015</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79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136525</xdr:rowOff>
    </xdr:from>
    <xdr:to>
      <xdr:col>15</xdr:col>
      <xdr:colOff>133350</xdr:colOff>
      <xdr:row>41</xdr:row>
      <xdr:rowOff>66675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76852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106363</xdr:rowOff>
    </xdr:from>
    <xdr:to>
      <xdr:col>11</xdr:col>
      <xdr:colOff>82550</xdr:colOff>
      <xdr:row>41</xdr:row>
      <xdr:rowOff>36513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69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46690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73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66146</xdr:rowOff>
    </xdr:from>
    <xdr:to>
      <xdr:col>7</xdr:col>
      <xdr:colOff>31750</xdr:colOff>
      <xdr:row>40</xdr:row>
      <xdr:rowOff>167746</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692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6473</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令和６年度は、普通交付税の追加交付や各種交付金等の増額により、経常一般財源が前年度と比較し、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368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百万円増額となった一方で、</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物価高騰等や人件費の高騰の影響により人件費、扶助費、公債費等に充当した一般財源は前年度と比較し、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446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百万円の増加となった。経常収支比率は前年度から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町税については、過去最高額と同水準を維持し、徐々に回復の兆しが現れている。町の歳入の根幹である町税を初め、より一層の自主財源の確保や義務的経費の抑制を図り、経常収支比率の引き下げに努めたい。</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44873</xdr:rowOff>
    </xdr:from>
    <xdr:to>
      <xdr:col>23</xdr:col>
      <xdr:colOff>133350</xdr:colOff>
      <xdr:row>65</xdr:row>
      <xdr:rowOff>129329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89123"/>
          <a:ext cx="8382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115781</xdr:rowOff>
    </xdr:from>
    <xdr:to>
      <xdr:col>19</xdr:col>
      <xdr:colOff>133350</xdr:colOff>
      <xdr:row>65</xdr:row>
      <xdr:rowOff>44873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88581"/>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132927</xdr:rowOff>
    </xdr:from>
    <xdr:to>
      <xdr:col>15</xdr:col>
      <xdr:colOff>82550</xdr:colOff>
      <xdr:row>64</xdr:row>
      <xdr:rowOff>115781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762827"/>
          <a:ext cx="889000" cy="32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132927</xdr:rowOff>
    </xdr:from>
    <xdr:to>
      <xdr:col>11</xdr:col>
      <xdr:colOff>31750</xdr:colOff>
      <xdr:row>64</xdr:row>
      <xdr:rowOff>71544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762827"/>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78529</xdr:rowOff>
    </xdr:from>
    <xdr:to>
      <xdr:col>23</xdr:col>
      <xdr:colOff>184150</xdr:colOff>
      <xdr:row>66</xdr:row>
      <xdr:rowOff>8679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50606</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9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165523</xdr:rowOff>
    </xdr:from>
    <xdr:to>
      <xdr:col>19</xdr:col>
      <xdr:colOff>184150</xdr:colOff>
      <xdr:row>65</xdr:row>
      <xdr:rowOff>95673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80450</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24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64981</xdr:rowOff>
    </xdr:from>
    <xdr:to>
      <xdr:col>15</xdr:col>
      <xdr:colOff>133350</xdr:colOff>
      <xdr:row>64</xdr:row>
      <xdr:rowOff>166581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5308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80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82127</xdr:rowOff>
    </xdr:from>
    <xdr:to>
      <xdr:col>11</xdr:col>
      <xdr:colOff>82550</xdr:colOff>
      <xdr:row>63</xdr:row>
      <xdr:rowOff>12277</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22454</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20744</xdr:rowOff>
    </xdr:from>
    <xdr:to>
      <xdr:col>7</xdr:col>
      <xdr:colOff>31750</xdr:colOff>
      <xdr:row>64</xdr:row>
      <xdr:rowOff>122344</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132521</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6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[124,442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２年度から会計年度任用職員制度の開始に伴い人件費が増加したが、近年は横ばいの状態を保っていた。令和６年度より会計年度任用職員の勤勉手当支給が開始されたことにより増加となっているが、類似団体平均より下回っている。これは行財政改革の実施に伴い、職員数の抑制や委託内容の見直し等によるコスト削減、指定管理者制度の推進等の効果が反映されていると推測される。今後も行財政運営効率化に努め、現在の水準を維持していきたい。</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159950</xdr:rowOff>
    </xdr:from>
    <xdr:to>
      <xdr:col>23</xdr:col>
      <xdr:colOff>133350</xdr:colOff>
      <xdr:row>80</xdr:row>
      <xdr:rowOff>170204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75950"/>
          <a:ext cx="838200" cy="1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38059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159950</xdr:rowOff>
    </xdr:from>
    <xdr:to>
      <xdr:col>19</xdr:col>
      <xdr:colOff>133350</xdr:colOff>
      <xdr:row>80</xdr:row>
      <xdr:rowOff>160444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875950"/>
          <a:ext cx="889000" cy="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160444</xdr:rowOff>
    </xdr:from>
    <xdr:to>
      <xdr:col>15</xdr:col>
      <xdr:colOff>82550</xdr:colOff>
      <xdr:row>80</xdr:row>
      <xdr:rowOff>161572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2336800" y="13876444"/>
          <a:ext cx="889000" cy="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161572</xdr:rowOff>
    </xdr:from>
    <xdr:to>
      <xdr:col>11</xdr:col>
      <xdr:colOff>31750</xdr:colOff>
      <xdr:row>80</xdr:row>
      <xdr:rowOff>164385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877572"/>
          <a:ext cx="889000" cy="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119404</xdr:rowOff>
    </xdr:from>
    <xdr:to>
      <xdr:col>23</xdr:col>
      <xdr:colOff>184150</xdr:colOff>
      <xdr:row>81</xdr:row>
      <xdr:rowOff>49554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40681</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756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109150</xdr:rowOff>
    </xdr:from>
    <xdr:to>
      <xdr:col>19</xdr:col>
      <xdr:colOff>184150</xdr:colOff>
      <xdr:row>81</xdr:row>
      <xdr:rowOff>39300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49477</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594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109644</xdr:rowOff>
    </xdr:from>
    <xdr:to>
      <xdr:col>15</xdr:col>
      <xdr:colOff>133350</xdr:colOff>
      <xdr:row>81</xdr:row>
      <xdr:rowOff>39794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2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49971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594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110772</xdr:rowOff>
    </xdr:from>
    <xdr:to>
      <xdr:col>11</xdr:col>
      <xdr:colOff>82550</xdr:colOff>
      <xdr:row>81</xdr:row>
      <xdr:rowOff>40922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2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51099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59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113585</xdr:rowOff>
    </xdr:from>
    <xdr:to>
      <xdr:col>7</xdr:col>
      <xdr:colOff>31750</xdr:colOff>
      <xdr:row>81</xdr:row>
      <xdr:rowOff>43735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2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53912</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5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本町のラスパイレス指数については全国町村平均を上回っている状況が続いており、令和６年度については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となった。今後については、国の人事院勧告を基本とし、近隣自治体の状況を踏まえ、給与体系の適正化に引き続き努める。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100693</xdr:rowOff>
    </xdr:from>
    <xdr:to>
      <xdr:col>81</xdr:col>
      <xdr:colOff>44450</xdr:colOff>
      <xdr:row>85</xdr:row>
      <xdr:rowOff>169636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67394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87</xdr:row>
      <xdr:rowOff>10584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673943"/>
          <a:ext cx="889000" cy="25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87</xdr:row>
      <xdr:rowOff>10584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811829"/>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86</xdr:row>
      <xdr:rowOff>78618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811829"/>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90913</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66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136270</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70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27818</xdr:rowOff>
    </xdr:from>
    <xdr:to>
      <xdr:col>64</xdr:col>
      <xdr:colOff>152400</xdr:colOff>
      <xdr:row>86</xdr:row>
      <xdr:rowOff>129418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114195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過去においての採用人数の抑制や急激な人口増により、人口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人当たりの職員数は類似団体内平均値より下回っている状況が続いている。定員管理適正化計画に基づき、住民サービスを低下させないよう、適正な定員管理に努めていく。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57</xdr:row>
      <xdr:rowOff>167076</xdr:rowOff>
    </xdr:from>
    <xdr:to>
      <xdr:col>81</xdr:col>
      <xdr:colOff>44450</xdr:colOff>
      <xdr:row>57</xdr:row>
      <xdr:rowOff>167076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993972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57</xdr:row>
      <xdr:rowOff>167076</xdr:rowOff>
    </xdr:from>
    <xdr:to>
      <xdr:col>77</xdr:col>
      <xdr:colOff>44450</xdr:colOff>
      <xdr:row>57</xdr:row>
      <xdr:rowOff>168416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9939726"/>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57</xdr:row>
      <xdr:rowOff>149648</xdr:rowOff>
    </xdr:from>
    <xdr:to>
      <xdr:col>72</xdr:col>
      <xdr:colOff>203200</xdr:colOff>
      <xdr:row>57</xdr:row>
      <xdr:rowOff>168416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9922298"/>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57</xdr:row>
      <xdr:rowOff>149648</xdr:rowOff>
    </xdr:from>
    <xdr:to>
      <xdr:col>68</xdr:col>
      <xdr:colOff>152400</xdr:colOff>
      <xdr:row>57</xdr:row>
      <xdr:rowOff>153670</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3512800" y="992229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57</xdr:row>
      <xdr:rowOff>116276</xdr:rowOff>
    </xdr:from>
    <xdr:to>
      <xdr:col>81</xdr:col>
      <xdr:colOff>95250</xdr:colOff>
      <xdr:row>58</xdr:row>
      <xdr:rowOff>46426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988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37553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81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57</xdr:row>
      <xdr:rowOff>116276</xdr:rowOff>
    </xdr:from>
    <xdr:to>
      <xdr:col>77</xdr:col>
      <xdr:colOff>95250</xdr:colOff>
      <xdr:row>58</xdr:row>
      <xdr:rowOff>46426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988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56603</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657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57</xdr:row>
      <xdr:rowOff>117616</xdr:rowOff>
    </xdr:from>
    <xdr:to>
      <xdr:col>73</xdr:col>
      <xdr:colOff>44450</xdr:colOff>
      <xdr:row>58</xdr:row>
      <xdr:rowOff>47766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989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57943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659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57</xdr:row>
      <xdr:rowOff>98848</xdr:rowOff>
    </xdr:from>
    <xdr:to>
      <xdr:col>68</xdr:col>
      <xdr:colOff>203200</xdr:colOff>
      <xdr:row>58</xdr:row>
      <xdr:rowOff>28998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987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39175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640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102870</xdr:rowOff>
    </xdr:from>
    <xdr:to>
      <xdr:col>64</xdr:col>
      <xdr:colOff>152400</xdr:colOff>
      <xdr:row>58</xdr:row>
      <xdr:rowOff>33020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43197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64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令和６年度においては、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標準税収入額等の増額や</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普通交付税の追加交付による標準財政規模の増加や</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元利償還金の金額が前年度と比較し、</a:t>
          </a:r>
          <a:r>
            <a:rPr kumimoji="0"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0"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10</a:t>
          </a:r>
          <a:r>
            <a:rPr kumimoji="0"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a:t>
          </a:r>
          <a:r>
            <a:rPr kumimoji="0"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1.8</a:t>
          </a:r>
          <a:r>
            <a:rPr kumimoji="0"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％）減額</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したことに伴い、実質公債費比率は前年度より△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％減少した。</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a:t>
          </a:r>
          <a:r>
            <a:rPr kumimoji="0" lang="ja-JP" altLang="en-US" sz="11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公共施設の整備による元利償還金の高水準での推移が予想されるため、借入額や償還期間の設定に注意していきたい。</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132504</xdr:rowOff>
    </xdr:from>
    <xdr:to>
      <xdr:col>81</xdr:col>
      <xdr:colOff>44450</xdr:colOff>
      <xdr:row>41</xdr:row>
      <xdr:rowOff>156633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161954"/>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156633</xdr:rowOff>
    </xdr:from>
    <xdr:to>
      <xdr:col>77</xdr:col>
      <xdr:colOff>44450</xdr:colOff>
      <xdr:row>42</xdr:row>
      <xdr:rowOff>1270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1860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1270</xdr:rowOff>
    </xdr:from>
    <xdr:to>
      <xdr:col>72</xdr:col>
      <xdr:colOff>203200</xdr:colOff>
      <xdr:row>42</xdr:row>
      <xdr:rowOff>97790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20217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97790</xdr:rowOff>
    </xdr:from>
    <xdr:to>
      <xdr:col>68</xdr:col>
      <xdr:colOff>152400</xdr:colOff>
      <xdr:row>43</xdr:row>
      <xdr:rowOff>46990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29869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81704</xdr:rowOff>
    </xdr:from>
    <xdr:to>
      <xdr:col>81</xdr:col>
      <xdr:colOff>95250</xdr:colOff>
      <xdr:row>42</xdr:row>
      <xdr:rowOff>11854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53781</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8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105833</xdr:rowOff>
    </xdr:from>
    <xdr:to>
      <xdr:col>77</xdr:col>
      <xdr:colOff>95250</xdr:colOff>
      <xdr:row>42</xdr:row>
      <xdr:rowOff>35983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20760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121920</xdr:rowOff>
    </xdr:from>
    <xdr:to>
      <xdr:col>73</xdr:col>
      <xdr:colOff>44450</xdr:colOff>
      <xdr:row>42</xdr:row>
      <xdr:rowOff>52070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36847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46990</xdr:rowOff>
    </xdr:from>
    <xdr:to>
      <xdr:col>68</xdr:col>
      <xdr:colOff>203200</xdr:colOff>
      <xdr:row>42</xdr:row>
      <xdr:rowOff>148590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133367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167640</xdr:rowOff>
    </xdr:from>
    <xdr:to>
      <xdr:col>64</xdr:col>
      <xdr:colOff>152400</xdr:colOff>
      <xdr:row>43</xdr:row>
      <xdr:rowOff>97790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82567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令和６年度は新たに</a:t>
          </a:r>
          <a:r>
            <a:rPr lang="ja-JP" altLang="en-US" sz="1200" b="0" i="0" u="none" strike="noStrike" baseline="0">
              <a:solidFill>
                <a:sysClr val="windowText" lastClr="000000"/>
              </a:solidFill>
              <a:latin typeface="ＭＳ ゴシック" panose="020B0609070205080204" pitchFamily="49" charset="-128"/>
              <a:ea typeface="ＭＳ ゴシック" panose="020B0609070205080204" pitchFamily="49" charset="-128"/>
            </a:rPr>
            <a:t>地方債</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を新たに</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244</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百万円発行したが、令和６年度償還額は</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544</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百万円であり、地方債現在高は</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4,701</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百万円で前年度と比較し、△</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281</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百万円減額となった一方で、企業債発行等による公営企業債等繰入見込額の増加や介護保険給付費準備基金の</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97</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百万円の取崩し等による充当可能基金の減少により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、将来負担比率が前年度と比較し、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％となった。今後、</a:t>
          </a:r>
          <a:r>
            <a:rPr lang="ja-JP" altLang="en-US" sz="1100" b="0" i="0" u="none" strike="noStrike" baseline="0">
              <a:solidFill>
                <a:srgbClr val="000000"/>
              </a:solidFill>
              <a:latin typeface="ＭＳ ゴシック" panose="020B0609070205080204" pitchFamily="49" charset="-128"/>
              <a:ea typeface="ＭＳ ゴシック" panose="020B0609070205080204" pitchFamily="49" charset="-128"/>
            </a:rPr>
            <a:t> </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公共施設の整備に伴い、多額の借入を想定しているため、将来負担比率の悪化が見込まれる。</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152158</xdr:rowOff>
    </xdr:from>
    <xdr:to>
      <xdr:col>81</xdr:col>
      <xdr:colOff>44450</xdr:colOff>
      <xdr:row>14</xdr:row>
      <xdr:rowOff>7136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2381008"/>
          <a:ext cx="8382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152158</xdr:rowOff>
    </xdr:from>
    <xdr:to>
      <xdr:col>77</xdr:col>
      <xdr:colOff>44450</xdr:colOff>
      <xdr:row>14</xdr:row>
      <xdr:rowOff>242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381008"/>
          <a:ext cx="8890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242</xdr:rowOff>
    </xdr:from>
    <xdr:to>
      <xdr:col>72</xdr:col>
      <xdr:colOff>203200</xdr:colOff>
      <xdr:row>14</xdr:row>
      <xdr:rowOff>163407</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400542"/>
          <a:ext cx="889000" cy="16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163407</xdr:rowOff>
    </xdr:from>
    <xdr:to>
      <xdr:col>68</xdr:col>
      <xdr:colOff>152400</xdr:colOff>
      <xdr:row>16</xdr:row>
      <xdr:rowOff>10100</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563707"/>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127786</xdr:rowOff>
    </xdr:from>
    <xdr:to>
      <xdr:col>81</xdr:col>
      <xdr:colOff>95250</xdr:colOff>
      <xdr:row>14</xdr:row>
      <xdr:rowOff>57936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35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99863</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328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101358</xdr:rowOff>
    </xdr:from>
    <xdr:to>
      <xdr:col>77</xdr:col>
      <xdr:colOff>95250</xdr:colOff>
      <xdr:row>14</xdr:row>
      <xdr:rowOff>31508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33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16285</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416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120892</xdr:rowOff>
    </xdr:from>
    <xdr:to>
      <xdr:col>73</xdr:col>
      <xdr:colOff>44450</xdr:colOff>
      <xdr:row>14</xdr:row>
      <xdr:rowOff>51042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34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35819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436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112607</xdr:rowOff>
    </xdr:from>
    <xdr:to>
      <xdr:col>68</xdr:col>
      <xdr:colOff>203200</xdr:colOff>
      <xdr:row>15</xdr:row>
      <xdr:rowOff>42757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51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27534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59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130750</xdr:rowOff>
    </xdr:from>
    <xdr:to>
      <xdr:col>64</xdr:col>
      <xdr:colOff>152400</xdr:colOff>
      <xdr:row>16</xdr:row>
      <xdr:rowOff>60900</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70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45677</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7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埼玉県滑川町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19,757
19,083
29.68
8,475,950
8,141,675
276,822
5,114,441
4,700,834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令和６年度においては、人件費充当経常一般財源の数値については、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百万円と前年度と比較し、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増額となっており、会計年度任用職員への勤勉手当の支給開始や給与改定に伴う一般職員人件費が増額が主な要因となっている。計画的な採用による職員数の抑制等により、過去５年とも類似団体平均を下回る水準で推移している。今後も現在の水準を維持・向上させていき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88900</xdr:rowOff>
    </xdr:from>
    <xdr:to>
      <xdr:col>24</xdr:col>
      <xdr:colOff>25400</xdr:colOff>
      <xdr:row>41</xdr:row>
      <xdr:rowOff>1270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91820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144797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1270</xdr:rowOff>
    </xdr:from>
    <xdr:to>
      <xdr:col>24</xdr:col>
      <xdr:colOff>114300</xdr:colOff>
      <xdr:row>41</xdr:row>
      <xdr:rowOff>1270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3827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88900</xdr:rowOff>
    </xdr:from>
    <xdr:to>
      <xdr:col>24</xdr:col>
      <xdr:colOff>114300</xdr:colOff>
      <xdr:row>34</xdr:row>
      <xdr:rowOff>88900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91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xdr:rowOff>
    </xdr:from>
    <xdr:to>
      <xdr:col>24</xdr:col>
      <xdr:colOff>25400</xdr:colOff>
      <xdr:row>35</xdr:row>
      <xdr:rowOff>54610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020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162577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104140</xdr:rowOff>
    </xdr:from>
    <xdr:to>
      <xdr:col>19</xdr:col>
      <xdr:colOff>187325</xdr:colOff>
      <xdr:row>35</xdr:row>
      <xdr:rowOff>1270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334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114300</xdr:rowOff>
    </xdr:from>
    <xdr:to>
      <xdr:col>20</xdr:col>
      <xdr:colOff>38100</xdr:colOff>
      <xdr:row>37</xdr:row>
      <xdr:rowOff>44450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27940</xdr:rowOff>
    </xdr:from>
    <xdr:to>
      <xdr:col>15</xdr:col>
      <xdr:colOff>98425</xdr:colOff>
      <xdr:row>34</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572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27940</xdr:rowOff>
    </xdr:from>
    <xdr:to>
      <xdr:col>11</xdr:col>
      <xdr:colOff>9525</xdr:colOff>
      <xdr:row>35</xdr:row>
      <xdr:rowOff>77470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5724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135907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3810</xdr:rowOff>
    </xdr:from>
    <xdr:to>
      <xdr:col>24</xdr:col>
      <xdr:colOff>76200</xdr:colOff>
      <xdr:row>35</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20337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121920</xdr:rowOff>
    </xdr:from>
    <xdr:to>
      <xdr:col>20</xdr:col>
      <xdr:colOff>38100</xdr:colOff>
      <xdr:row>35</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2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53340</xdr:rowOff>
    </xdr:from>
    <xdr:to>
      <xdr:col>15</xdr:col>
      <xdr:colOff>149225</xdr:colOff>
      <xdr:row>34</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148590</xdr:rowOff>
    </xdr:from>
    <xdr:to>
      <xdr:col>11</xdr:col>
      <xdr:colOff>60325</xdr:colOff>
      <xdr:row>34</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0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88917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7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26670</xdr:rowOff>
    </xdr:from>
    <xdr:to>
      <xdr:col>6</xdr:col>
      <xdr:colOff>171450</xdr:colOff>
      <xdr:row>35</xdr:row>
      <xdr:rowOff>128270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138447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令和６年度においては、労務単価増に伴う委託料の増額傾向やスクールバスの増台、町制施行４０周年にかかる物件費等により物件費充当経常一般財源の数値については、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1,098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百万円と前年度と比較し、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増額となっている。過去５年とも類似団体平均を大きく上回り、比較的高い水準で推移している。これは物価高騰に伴う経常経費の増大や、電算化の推進、リース契約による賃貸借等が要因と思われ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136144</xdr:rowOff>
    </xdr:from>
    <xdr:to>
      <xdr:col>82</xdr:col>
      <xdr:colOff>107950</xdr:colOff>
      <xdr:row>18</xdr:row>
      <xdr:rowOff>163576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2222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127000</xdr:rowOff>
    </xdr:from>
    <xdr:to>
      <xdr:col>78</xdr:col>
      <xdr:colOff>69850</xdr:colOff>
      <xdr:row>18</xdr:row>
      <xdr:rowOff>136144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2131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161290</xdr:rowOff>
    </xdr:from>
    <xdr:to>
      <xdr:col>73</xdr:col>
      <xdr:colOff>180975</xdr:colOff>
      <xdr:row>18</xdr:row>
      <xdr:rowOff>127000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759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161290</xdr:rowOff>
    </xdr:from>
    <xdr:to>
      <xdr:col>69</xdr:col>
      <xdr:colOff>92075</xdr:colOff>
      <xdr:row>18</xdr:row>
      <xdr:rowOff>81280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0759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112776</xdr:rowOff>
    </xdr:from>
    <xdr:to>
      <xdr:col>82</xdr:col>
      <xdr:colOff>158750</xdr:colOff>
      <xdr:row>19</xdr:row>
      <xdr:rowOff>42926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9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84853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17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85344</xdr:rowOff>
    </xdr:from>
    <xdr:to>
      <xdr:col>78</xdr:col>
      <xdr:colOff>120650</xdr:colOff>
      <xdr:row>19</xdr:row>
      <xdr:rowOff>15494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7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271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57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76200</xdr:rowOff>
    </xdr:from>
    <xdr:to>
      <xdr:col>74</xdr:col>
      <xdr:colOff>31750</xdr:colOff>
      <xdr:row>19</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162577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110490</xdr:rowOff>
    </xdr:from>
    <xdr:to>
      <xdr:col>69</xdr:col>
      <xdr:colOff>142875</xdr:colOff>
      <xdr:row>18</xdr:row>
      <xdr:rowOff>40640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25417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30480</xdr:rowOff>
    </xdr:from>
    <xdr:to>
      <xdr:col>65</xdr:col>
      <xdr:colOff>53975</xdr:colOff>
      <xdr:row>18</xdr:row>
      <xdr:rowOff>132080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116857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20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令和６年度においては、扶助費充当経常一般財源の数値については、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589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百万円と前年度と比較し、</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百万円増額となっている。過去５年とも類似団体を上回り、その水準も高水準にある。人口増に伴い乳幼児・児童等にかかるこども医療費、保育所保育実施委託料、</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R6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月の児童手当の制度改正に伴う増等の子育て支援関連の扶助費需要が高いことが要因である。特に保育所保育実施委託料は、入所児童数・単価ともに増加傾向にあり、著しい伸びを見せている。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102507</xdr:rowOff>
    </xdr:from>
    <xdr:to>
      <xdr:col>24</xdr:col>
      <xdr:colOff>25400</xdr:colOff>
      <xdr:row>57</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751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165100</xdr:rowOff>
    </xdr:from>
    <xdr:to>
      <xdr:col>19</xdr:col>
      <xdr:colOff>187325</xdr:colOff>
      <xdr:row>57</xdr:row>
      <xdr:rowOff>102507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663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99785</xdr:rowOff>
    </xdr:from>
    <xdr:to>
      <xdr:col>15</xdr:col>
      <xdr:colOff>98425</xdr:colOff>
      <xdr:row>56</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00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99785</xdr:rowOff>
    </xdr:from>
    <xdr:to>
      <xdr:col>11</xdr:col>
      <xdr:colOff>9525</xdr:colOff>
      <xdr:row>56</xdr:row>
      <xdr:rowOff>143328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009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62593</xdr:rowOff>
    </xdr:from>
    <xdr:to>
      <xdr:col>24</xdr:col>
      <xdr:colOff>76200</xdr:colOff>
      <xdr:row>57</xdr:row>
      <xdr:rowOff>164193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34670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0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51707</xdr:rowOff>
    </xdr:from>
    <xdr:to>
      <xdr:col>20</xdr:col>
      <xdr:colOff>38100</xdr:colOff>
      <xdr:row>57</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138084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48985</xdr:rowOff>
    </xdr:from>
    <xdr:to>
      <xdr:col>11</xdr:col>
      <xdr:colOff>60325</xdr:colOff>
      <xdr:row>56</xdr:row>
      <xdr:rowOff>150585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135362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過去５年とも類似団体平均を大きく下回っており、低い水準のまま推移している。本項目は、各特別会計への繰出金が主なものであるが、令和６年度は前年度より△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％減の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であった。高齢化に伴う特別会計の繰出金の増額、特に国民健康特別会計では制度改正に伴う社会保険移行や県内保険料の準統一に向け、今後数年間は繰出金の増加が想定される。保険税・保険料や使用料の適正化を図ることなどにより、各会計において税収等を主な財源とし、一般会計の負担を減らしていく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158750</xdr:rowOff>
    </xdr:from>
    <xdr:to>
      <xdr:col>82</xdr:col>
      <xdr:colOff>107950</xdr:colOff>
      <xdr:row>56</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588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165100</xdr:rowOff>
    </xdr:from>
    <xdr:to>
      <xdr:col>78</xdr:col>
      <xdr:colOff>69850</xdr:colOff>
      <xdr:row>56</xdr:row>
      <xdr:rowOff>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4234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101600</xdr:rowOff>
    </xdr:from>
    <xdr:to>
      <xdr:col>73</xdr:col>
      <xdr:colOff>180975</xdr:colOff>
      <xdr:row>54</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359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101600</xdr:rowOff>
    </xdr:from>
    <xdr:to>
      <xdr:col>69</xdr:col>
      <xdr:colOff>92075</xdr:colOff>
      <xdr:row>55</xdr:row>
      <xdr:rowOff>44450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359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107950</xdr:rowOff>
    </xdr:from>
    <xdr:to>
      <xdr:col>82</xdr:col>
      <xdr:colOff>158750</xdr:colOff>
      <xdr:row>56</xdr:row>
      <xdr:rowOff>38100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124477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120650</xdr:rowOff>
    </xdr:from>
    <xdr:to>
      <xdr:col>78</xdr:col>
      <xdr:colOff>120650</xdr:colOff>
      <xdr:row>56</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60977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1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114300</xdr:rowOff>
    </xdr:from>
    <xdr:to>
      <xdr:col>74</xdr:col>
      <xdr:colOff>31750</xdr:colOff>
      <xdr:row>55</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50800</xdr:rowOff>
    </xdr:from>
    <xdr:to>
      <xdr:col>69</xdr:col>
      <xdr:colOff>142875</xdr:colOff>
      <xdr:row>54</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30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165100</xdr:rowOff>
    </xdr:from>
    <xdr:to>
      <xdr:col>65</xdr:col>
      <xdr:colOff>53975</xdr:colOff>
      <xdr:row>55</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令和６年度は、年少人口増加に伴う子育て関連事業の増額や比企広域消防組合常備消防費負担金等の一部事務組合への負担金の増額等により補助費等充当経常一般財源の数値は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1,086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百万円と</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前年と比較し、</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177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百万円の増額となっている。今後も、</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子育て関連事業や</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比企広域消防組合常備消防費負担金、小川地区衛生組合負担金等の一部事務組合に対する負担金が同様に発生し、増額傾向の見込みである。類似団体平均より上回る見込みである。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132715</xdr:rowOff>
    </xdr:from>
    <xdr:to>
      <xdr:col>82</xdr:col>
      <xdr:colOff>107950</xdr:colOff>
      <xdr:row>37</xdr:row>
      <xdr:rowOff>81280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671800" y="6304915"/>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132715</xdr:rowOff>
    </xdr:from>
    <xdr:to>
      <xdr:col>78</xdr:col>
      <xdr:colOff>69850</xdr:colOff>
      <xdr:row>36</xdr:row>
      <xdr:rowOff>132715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782800" y="63049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75565</xdr:rowOff>
    </xdr:from>
    <xdr:to>
      <xdr:col>73</xdr:col>
      <xdr:colOff>180975</xdr:colOff>
      <xdr:row>36</xdr:row>
      <xdr:rowOff>132715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893800" y="607631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75565</xdr:rowOff>
    </xdr:from>
    <xdr:to>
      <xdr:col>69</xdr:col>
      <xdr:colOff>92075</xdr:colOff>
      <xdr:row>35</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004800" y="60763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30480</xdr:rowOff>
    </xdr:from>
    <xdr:to>
      <xdr:col>82</xdr:col>
      <xdr:colOff>158750</xdr:colOff>
      <xdr:row>37</xdr:row>
      <xdr:rowOff>132080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2557</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81915</xdr:rowOff>
    </xdr:from>
    <xdr:to>
      <xdr:col>78</xdr:col>
      <xdr:colOff>120650</xdr:colOff>
      <xdr:row>37</xdr:row>
      <xdr:rowOff>12065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62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168292</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6340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81915</xdr:rowOff>
    </xdr:from>
    <xdr:to>
      <xdr:col>74</xdr:col>
      <xdr:colOff>31750</xdr:colOff>
      <xdr:row>37</xdr:row>
      <xdr:rowOff>12065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62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168292</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634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24765</xdr:rowOff>
    </xdr:from>
    <xdr:to>
      <xdr:col>69</xdr:col>
      <xdr:colOff>142875</xdr:colOff>
      <xdr:row>35</xdr:row>
      <xdr:rowOff>126365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111142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611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53340</xdr:rowOff>
    </xdr:from>
    <xdr:to>
      <xdr:col>65</xdr:col>
      <xdr:colOff>53975</xdr:colOff>
      <xdr:row>35</xdr:row>
      <xdr:rowOff>154940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165117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582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令和６年度においては、公債費充当経常一般財源の数値については、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百万円と前年度と比較し、△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百万円減額となっている。数値については、令和２年度以降、類似団体平均を下回っており、また本町における公債費のピークは平成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年度であり、それ以降は概ね減少傾向にある。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a:t>
          </a:r>
          <a:r>
            <a:rPr kumimoji="0" lang="ja-JP" altLang="en-US" sz="11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公共施設の整備による多額の借入を想定しており、公債費の経常収支比率は増加が見込まれる。</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17272</xdr:rowOff>
    </xdr:from>
    <xdr:to>
      <xdr:col>24</xdr:col>
      <xdr:colOff>25400</xdr:colOff>
      <xdr:row>76</xdr:row>
      <xdr:rowOff>62992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0474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62992</xdr:rowOff>
    </xdr:from>
    <xdr:to>
      <xdr:col>19</xdr:col>
      <xdr:colOff>187325</xdr:colOff>
      <xdr:row>76</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93192"/>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81280</xdr:rowOff>
    </xdr:from>
    <xdr:to>
      <xdr:col>15</xdr:col>
      <xdr:colOff>98425</xdr:colOff>
      <xdr:row>76</xdr:row>
      <xdr:rowOff>104139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114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140715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114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137922</xdr:rowOff>
    </xdr:from>
    <xdr:to>
      <xdr:col>24</xdr:col>
      <xdr:colOff>76200</xdr:colOff>
      <xdr:row>76</xdr:row>
      <xdr:rowOff>68072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154449</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4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xdr:rowOff>
    </xdr:from>
    <xdr:to>
      <xdr:col>20</xdr:col>
      <xdr:colOff>38100</xdr:colOff>
      <xdr:row>76</xdr:row>
      <xdr:rowOff>113792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123969</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11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53339</xdr:rowOff>
    </xdr:from>
    <xdr:to>
      <xdr:col>15</xdr:col>
      <xdr:colOff>149225</xdr:colOff>
      <xdr:row>76</xdr:row>
      <xdr:rowOff>154939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89915</xdr:rowOff>
    </xdr:from>
    <xdr:to>
      <xdr:col>6</xdr:col>
      <xdr:colOff>171450</xdr:colOff>
      <xdr:row>77</xdr:row>
      <xdr:rowOff>20065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30243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令和３年度までは類似団体平均を下回っていたが、令和４年度から類似団体平均を上回るようになり、令和６年度についても前年度より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％上昇し、類似団体平均を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％上回る値となっている。引き続き、物件費、補助費等の削減に努めていく。</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67563</xdr:rowOff>
    </xdr:from>
    <xdr:to>
      <xdr:col>82</xdr:col>
      <xdr:colOff>107950</xdr:colOff>
      <xdr:row>79</xdr:row>
      <xdr:rowOff>37846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440663"/>
          <a:ext cx="8382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83565</xdr:rowOff>
    </xdr:from>
    <xdr:to>
      <xdr:col>78</xdr:col>
      <xdr:colOff>69850</xdr:colOff>
      <xdr:row>78</xdr:row>
      <xdr:rowOff>67563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285215"/>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78994</xdr:rowOff>
    </xdr:from>
    <xdr:to>
      <xdr:col>73</xdr:col>
      <xdr:colOff>180975</xdr:colOff>
      <xdr:row>77</xdr:row>
      <xdr:rowOff>83565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937744"/>
          <a:ext cx="889000" cy="34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78994</xdr:rowOff>
    </xdr:from>
    <xdr:to>
      <xdr:col>69</xdr:col>
      <xdr:colOff>92075</xdr:colOff>
      <xdr:row>76</xdr:row>
      <xdr:rowOff>168148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2937744"/>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158496</xdr:rowOff>
    </xdr:from>
    <xdr:to>
      <xdr:col>82</xdr:col>
      <xdr:colOff>158750</xdr:colOff>
      <xdr:row>79</xdr:row>
      <xdr:rowOff>88646</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130573</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16763</xdr:rowOff>
    </xdr:from>
    <xdr:to>
      <xdr:col>78</xdr:col>
      <xdr:colOff>120650</xdr:colOff>
      <xdr:row>78</xdr:row>
      <xdr:rowOff>118363</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103140</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32765</xdr:rowOff>
    </xdr:from>
    <xdr:to>
      <xdr:col>74</xdr:col>
      <xdr:colOff>31750</xdr:colOff>
      <xdr:row>77</xdr:row>
      <xdr:rowOff>134365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119142</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28194</xdr:rowOff>
    </xdr:from>
    <xdr:to>
      <xdr:col>69</xdr:col>
      <xdr:colOff>142875</xdr:colOff>
      <xdr:row>75</xdr:row>
      <xdr:rowOff>129794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139971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埼玉県滑川町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125857</xdr:rowOff>
    </xdr:from>
    <xdr:to>
      <xdr:col>29</xdr:col>
      <xdr:colOff>127000</xdr:colOff>
      <xdr:row>20</xdr:row>
      <xdr:rowOff>24761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431032"/>
          <a:ext cx="647700" cy="70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24761</xdr:rowOff>
    </xdr:from>
    <xdr:to>
      <xdr:col>26</xdr:col>
      <xdr:colOff>50800</xdr:colOff>
      <xdr:row>20</xdr:row>
      <xdr:rowOff>47643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501386"/>
          <a:ext cx="698500" cy="22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47643</xdr:rowOff>
    </xdr:from>
    <xdr:to>
      <xdr:col>22</xdr:col>
      <xdr:colOff>114300</xdr:colOff>
      <xdr:row>20</xdr:row>
      <xdr:rowOff>79593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524268"/>
          <a:ext cx="698500" cy="31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79593</xdr:rowOff>
    </xdr:from>
    <xdr:to>
      <xdr:col>18</xdr:col>
      <xdr:colOff>177800</xdr:colOff>
      <xdr:row>20</xdr:row>
      <xdr:rowOff>89455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556218"/>
          <a:ext cx="698500" cy="9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75057</xdr:rowOff>
    </xdr:from>
    <xdr:to>
      <xdr:col>29</xdr:col>
      <xdr:colOff>177800</xdr:colOff>
      <xdr:row>20</xdr:row>
      <xdr:rowOff>5207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80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47134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3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145411</xdr:rowOff>
    </xdr:from>
    <xdr:to>
      <xdr:col>26</xdr:col>
      <xdr:colOff>101600</xdr:colOff>
      <xdr:row>20</xdr:row>
      <xdr:rowOff>75561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450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60338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536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168293</xdr:rowOff>
    </xdr:from>
    <xdr:to>
      <xdr:col>22</xdr:col>
      <xdr:colOff>165100</xdr:colOff>
      <xdr:row>20</xdr:row>
      <xdr:rowOff>98443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73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83220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5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28793</xdr:rowOff>
    </xdr:from>
    <xdr:to>
      <xdr:col>19</xdr:col>
      <xdr:colOff>38100</xdr:colOff>
      <xdr:row>20</xdr:row>
      <xdr:rowOff>130393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505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115170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91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38655</xdr:rowOff>
    </xdr:from>
    <xdr:to>
      <xdr:col>15</xdr:col>
      <xdr:colOff>101600</xdr:colOff>
      <xdr:row>20</xdr:row>
      <xdr:rowOff>140255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5152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125032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6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238385</xdr:rowOff>
    </xdr:from>
    <xdr:to>
      <xdr:col>29</xdr:col>
      <xdr:colOff>127000</xdr:colOff>
      <xdr:row>35</xdr:row>
      <xdr:rowOff>266979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48735"/>
          <a:ext cx="647700" cy="285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238385</xdr:rowOff>
    </xdr:from>
    <xdr:to>
      <xdr:col>26</xdr:col>
      <xdr:colOff>50800</xdr:colOff>
      <xdr:row>35</xdr:row>
      <xdr:rowOff>241909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48735"/>
          <a:ext cx="698500" cy="35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241909</xdr:rowOff>
    </xdr:from>
    <xdr:to>
      <xdr:col>22</xdr:col>
      <xdr:colOff>114300</xdr:colOff>
      <xdr:row>35</xdr:row>
      <xdr:rowOff>242157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52259"/>
          <a:ext cx="698500" cy="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238747</xdr:rowOff>
    </xdr:from>
    <xdr:to>
      <xdr:col>18</xdr:col>
      <xdr:colOff>177800</xdr:colOff>
      <xdr:row>35</xdr:row>
      <xdr:rowOff>242157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49097"/>
          <a:ext cx="698500" cy="3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216179</xdr:rowOff>
    </xdr:from>
    <xdr:to>
      <xdr:col>29</xdr:col>
      <xdr:colOff>177800</xdr:colOff>
      <xdr:row>35</xdr:row>
      <xdr:rowOff>317779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26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188256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9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187585</xdr:rowOff>
    </xdr:from>
    <xdr:to>
      <xdr:col>26</xdr:col>
      <xdr:colOff>101600</xdr:colOff>
      <xdr:row>35</xdr:row>
      <xdr:rowOff>289185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97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273962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84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191109</xdr:rowOff>
    </xdr:from>
    <xdr:to>
      <xdr:col>22</xdr:col>
      <xdr:colOff>165100</xdr:colOff>
      <xdr:row>35</xdr:row>
      <xdr:rowOff>292709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01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277486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8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191357</xdr:rowOff>
    </xdr:from>
    <xdr:to>
      <xdr:col>19</xdr:col>
      <xdr:colOff>38100</xdr:colOff>
      <xdr:row>35</xdr:row>
      <xdr:rowOff>292957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01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277734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88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187947</xdr:rowOff>
    </xdr:from>
    <xdr:to>
      <xdr:col>15</xdr:col>
      <xdr:colOff>101600</xdr:colOff>
      <xdr:row>35</xdr:row>
      <xdr:rowOff>289547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98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274324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8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埼玉県滑川町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19,757
19,083
29.68
8,475,950
8,141,675
276,822
5,114,441
4,700,834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49111</xdr:rowOff>
    </xdr:from>
    <xdr:to>
      <xdr:col>24</xdr:col>
      <xdr:colOff>63500</xdr:colOff>
      <xdr:row>39</xdr:row>
      <xdr:rowOff>117691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735661"/>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117691</xdr:rowOff>
    </xdr:from>
    <xdr:to>
      <xdr:col>19</xdr:col>
      <xdr:colOff>177800</xdr:colOff>
      <xdr:row>39</xdr:row>
      <xdr:rowOff>136411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804241"/>
          <a:ext cx="889000" cy="1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135217</xdr:rowOff>
    </xdr:from>
    <xdr:to>
      <xdr:col>15</xdr:col>
      <xdr:colOff>50800</xdr:colOff>
      <xdr:row>39</xdr:row>
      <xdr:rowOff>136411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821767"/>
          <a:ext cx="88900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125361</xdr:rowOff>
    </xdr:from>
    <xdr:to>
      <xdr:col>10</xdr:col>
      <xdr:colOff>114300</xdr:colOff>
      <xdr:row>39</xdr:row>
      <xdr:rowOff>135217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811911"/>
          <a:ext cx="889000" cy="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169761</xdr:rowOff>
    </xdr:from>
    <xdr:to>
      <xdr:col>24</xdr:col>
      <xdr:colOff>114300</xdr:colOff>
      <xdr:row>39</xdr:row>
      <xdr:rowOff>99911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68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84688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9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66891</xdr:rowOff>
    </xdr:from>
    <xdr:to>
      <xdr:col>20</xdr:col>
      <xdr:colOff>38100</xdr:colOff>
      <xdr:row>39</xdr:row>
      <xdr:rowOff>168491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75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159618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84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85611</xdr:rowOff>
    </xdr:from>
    <xdr:to>
      <xdr:col>15</xdr:col>
      <xdr:colOff>101600</xdr:colOff>
      <xdr:row>40</xdr:row>
      <xdr:rowOff>15761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7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40</xdr:row>
      <xdr:rowOff>6888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86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84417</xdr:rowOff>
    </xdr:from>
    <xdr:to>
      <xdr:col>10</xdr:col>
      <xdr:colOff>165100</xdr:colOff>
      <xdr:row>40</xdr:row>
      <xdr:rowOff>14567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77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40</xdr:row>
      <xdr:rowOff>5694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86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74561</xdr:rowOff>
    </xdr:from>
    <xdr:to>
      <xdr:col>6</xdr:col>
      <xdr:colOff>38100</xdr:colOff>
      <xdr:row>40</xdr:row>
      <xdr:rowOff>4711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6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167288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8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132799</xdr:rowOff>
    </xdr:from>
    <xdr:to>
      <xdr:col>24</xdr:col>
      <xdr:colOff>63500</xdr:colOff>
      <xdr:row>58</xdr:row>
      <xdr:rowOff>138198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76899"/>
          <a:ext cx="838200" cy="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134398</xdr:rowOff>
    </xdr:from>
    <xdr:to>
      <xdr:col>19</xdr:col>
      <xdr:colOff>177800</xdr:colOff>
      <xdr:row>58</xdr:row>
      <xdr:rowOff>138198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78498"/>
          <a:ext cx="889000" cy="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131516</xdr:rowOff>
    </xdr:from>
    <xdr:to>
      <xdr:col>15</xdr:col>
      <xdr:colOff>50800</xdr:colOff>
      <xdr:row>58</xdr:row>
      <xdr:rowOff>134398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75616"/>
          <a:ext cx="889000" cy="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131271</xdr:rowOff>
    </xdr:from>
    <xdr:to>
      <xdr:col>10</xdr:col>
      <xdr:colOff>114300</xdr:colOff>
      <xdr:row>58</xdr:row>
      <xdr:rowOff>131516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75371"/>
          <a:ext cx="889000" cy="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81999</xdr:rowOff>
    </xdr:from>
    <xdr:to>
      <xdr:col>24</xdr:col>
      <xdr:colOff>114300</xdr:colOff>
      <xdr:row>59</xdr:row>
      <xdr:rowOff>12149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2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168376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4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87398</xdr:rowOff>
    </xdr:from>
    <xdr:to>
      <xdr:col>20</xdr:col>
      <xdr:colOff>38100</xdr:colOff>
      <xdr:row>59</xdr:row>
      <xdr:rowOff>17548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3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8675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2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83598</xdr:rowOff>
    </xdr:from>
    <xdr:to>
      <xdr:col>15</xdr:col>
      <xdr:colOff>101600</xdr:colOff>
      <xdr:row>59</xdr:row>
      <xdr:rowOff>13748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4875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2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80716</xdr:rowOff>
    </xdr:from>
    <xdr:to>
      <xdr:col>10</xdr:col>
      <xdr:colOff>165100</xdr:colOff>
      <xdr:row>59</xdr:row>
      <xdr:rowOff>10866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1993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80471</xdr:rowOff>
    </xdr:from>
    <xdr:to>
      <xdr:col>6</xdr:col>
      <xdr:colOff>38100</xdr:colOff>
      <xdr:row>59</xdr:row>
      <xdr:rowOff>10621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1748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78389</xdr:rowOff>
    </xdr:from>
    <xdr:to>
      <xdr:col>24</xdr:col>
      <xdr:colOff>63500</xdr:colOff>
      <xdr:row>78</xdr:row>
      <xdr:rowOff>88288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51489"/>
          <a:ext cx="838200" cy="9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78389</xdr:rowOff>
    </xdr:from>
    <xdr:to>
      <xdr:col>19</xdr:col>
      <xdr:colOff>177800</xdr:colOff>
      <xdr:row>78</xdr:row>
      <xdr:rowOff>83990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51489"/>
          <a:ext cx="8890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83990</xdr:rowOff>
    </xdr:from>
    <xdr:to>
      <xdr:col>15</xdr:col>
      <xdr:colOff>50800</xdr:colOff>
      <xdr:row>78</xdr:row>
      <xdr:rowOff>99695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57090"/>
          <a:ext cx="889000" cy="1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85339</xdr:rowOff>
    </xdr:from>
    <xdr:to>
      <xdr:col>10</xdr:col>
      <xdr:colOff>114300</xdr:colOff>
      <xdr:row>78</xdr:row>
      <xdr:rowOff>99695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58439"/>
          <a:ext cx="8890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37488</xdr:rowOff>
    </xdr:from>
    <xdr:to>
      <xdr:col>24</xdr:col>
      <xdr:colOff>114300</xdr:colOff>
      <xdr:row>78</xdr:row>
      <xdr:rowOff>139088</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1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123865</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25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27589</xdr:rowOff>
    </xdr:from>
    <xdr:to>
      <xdr:col>20</xdr:col>
      <xdr:colOff>38100</xdr:colOff>
      <xdr:row>78</xdr:row>
      <xdr:rowOff>129189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0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120316</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9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33190</xdr:rowOff>
    </xdr:from>
    <xdr:to>
      <xdr:col>15</xdr:col>
      <xdr:colOff>101600</xdr:colOff>
      <xdr:row>78</xdr:row>
      <xdr:rowOff>134790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125917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48895</xdr:rowOff>
    </xdr:from>
    <xdr:to>
      <xdr:col>10</xdr:col>
      <xdr:colOff>165100</xdr:colOff>
      <xdr:row>78</xdr:row>
      <xdr:rowOff>150495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141622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1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34539</xdr:rowOff>
    </xdr:from>
    <xdr:to>
      <xdr:col>6</xdr:col>
      <xdr:colOff>38100</xdr:colOff>
      <xdr:row>78</xdr:row>
      <xdr:rowOff>136139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0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127266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0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51439</xdr:rowOff>
    </xdr:from>
    <xdr:to>
      <xdr:col>24</xdr:col>
      <xdr:colOff>63500</xdr:colOff>
      <xdr:row>95</xdr:row>
      <xdr:rowOff>47847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67739"/>
          <a:ext cx="838200" cy="16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47847</xdr:rowOff>
    </xdr:from>
    <xdr:to>
      <xdr:col>19</xdr:col>
      <xdr:colOff>177800</xdr:colOff>
      <xdr:row>95</xdr:row>
      <xdr:rowOff>87209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35597"/>
          <a:ext cx="889000" cy="3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136522</xdr:rowOff>
    </xdr:from>
    <xdr:to>
      <xdr:col>15</xdr:col>
      <xdr:colOff>50800</xdr:colOff>
      <xdr:row>95</xdr:row>
      <xdr:rowOff>87209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52822"/>
          <a:ext cx="889000" cy="12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136522</xdr:rowOff>
    </xdr:from>
    <xdr:to>
      <xdr:col>10</xdr:col>
      <xdr:colOff>114300</xdr:colOff>
      <xdr:row>96</xdr:row>
      <xdr:rowOff>76225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52822"/>
          <a:ext cx="889000" cy="28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639</xdr:rowOff>
    </xdr:from>
    <xdr:to>
      <xdr:col>24</xdr:col>
      <xdr:colOff>114300</xdr:colOff>
      <xdr:row>94</xdr:row>
      <xdr:rowOff>102239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23516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68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168497</xdr:rowOff>
    </xdr:from>
    <xdr:to>
      <xdr:col>20</xdr:col>
      <xdr:colOff>38100</xdr:colOff>
      <xdr:row>95</xdr:row>
      <xdr:rowOff>98647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8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115174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06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36409</xdr:rowOff>
    </xdr:from>
    <xdr:to>
      <xdr:col>15</xdr:col>
      <xdr:colOff>101600</xdr:colOff>
      <xdr:row>95</xdr:row>
      <xdr:rowOff>138009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2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154536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09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85722</xdr:rowOff>
    </xdr:from>
    <xdr:to>
      <xdr:col>10</xdr:col>
      <xdr:colOff>165100</xdr:colOff>
      <xdr:row>95</xdr:row>
      <xdr:rowOff>15872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0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32399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77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25425</xdr:rowOff>
    </xdr:from>
    <xdr:to>
      <xdr:col>6</xdr:col>
      <xdr:colOff>38100</xdr:colOff>
      <xdr:row>96</xdr:row>
      <xdr:rowOff>127025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8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143552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25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50474</xdr:rowOff>
    </xdr:from>
    <xdr:to>
      <xdr:col>55</xdr:col>
      <xdr:colOff>0</xdr:colOff>
      <xdr:row>37</xdr:row>
      <xdr:rowOff>62570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394124"/>
          <a:ext cx="838200" cy="1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50474</xdr:rowOff>
    </xdr:from>
    <xdr:to>
      <xdr:col>50</xdr:col>
      <xdr:colOff>114300</xdr:colOff>
      <xdr:row>37</xdr:row>
      <xdr:rowOff>123961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94124"/>
          <a:ext cx="889000" cy="7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123961</xdr:rowOff>
    </xdr:from>
    <xdr:to>
      <xdr:col>45</xdr:col>
      <xdr:colOff>177800</xdr:colOff>
      <xdr:row>37</xdr:row>
      <xdr:rowOff>156312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67611"/>
          <a:ext cx="889000" cy="3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136164</xdr:rowOff>
    </xdr:from>
    <xdr:to>
      <xdr:col>41</xdr:col>
      <xdr:colOff>50800</xdr:colOff>
      <xdr:row>37</xdr:row>
      <xdr:rowOff>156312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36914"/>
          <a:ext cx="889000" cy="36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11770</xdr:rowOff>
    </xdr:from>
    <xdr:to>
      <xdr:col>55</xdr:col>
      <xdr:colOff>50800</xdr:colOff>
      <xdr:row>37</xdr:row>
      <xdr:rowOff>113370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5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161647</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3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171124</xdr:rowOff>
    </xdr:from>
    <xdr:to>
      <xdr:col>50</xdr:col>
      <xdr:colOff>165100</xdr:colOff>
      <xdr:row>37</xdr:row>
      <xdr:rowOff>101274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4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92401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3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73161</xdr:rowOff>
    </xdr:from>
    <xdr:to>
      <xdr:col>46</xdr:col>
      <xdr:colOff>38100</xdr:colOff>
      <xdr:row>38</xdr:row>
      <xdr:rowOff>3311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1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165888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0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105512</xdr:rowOff>
    </xdr:from>
    <xdr:to>
      <xdr:col>41</xdr:col>
      <xdr:colOff>101600</xdr:colOff>
      <xdr:row>38</xdr:row>
      <xdr:rowOff>35661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491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26788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4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85364</xdr:rowOff>
    </xdr:from>
    <xdr:to>
      <xdr:col>36</xdr:col>
      <xdr:colOff>165100</xdr:colOff>
      <xdr:row>36</xdr:row>
      <xdr:rowOff>15514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8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6641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78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5566</xdr:rowOff>
    </xdr:from>
    <xdr:to>
      <xdr:col>55</xdr:col>
      <xdr:colOff>0</xdr:colOff>
      <xdr:row>58</xdr:row>
      <xdr:rowOff>33552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949666"/>
          <a:ext cx="838200" cy="2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5566</xdr:rowOff>
    </xdr:from>
    <xdr:to>
      <xdr:col>50</xdr:col>
      <xdr:colOff>114300</xdr:colOff>
      <xdr:row>58</xdr:row>
      <xdr:rowOff>53600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949666"/>
          <a:ext cx="889000" cy="4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53600</xdr:rowOff>
    </xdr:from>
    <xdr:to>
      <xdr:col>45</xdr:col>
      <xdr:colOff>177800</xdr:colOff>
      <xdr:row>58</xdr:row>
      <xdr:rowOff>71788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997700"/>
          <a:ext cx="889000" cy="18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71788</xdr:rowOff>
    </xdr:from>
    <xdr:to>
      <xdr:col>41</xdr:col>
      <xdr:colOff>50800</xdr:colOff>
      <xdr:row>58</xdr:row>
      <xdr:rowOff>77114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10015888"/>
          <a:ext cx="889000" cy="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154202</xdr:rowOff>
    </xdr:from>
    <xdr:to>
      <xdr:col>55</xdr:col>
      <xdr:colOff>50800</xdr:colOff>
      <xdr:row>58</xdr:row>
      <xdr:rowOff>84352</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2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69129</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84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126216</xdr:rowOff>
    </xdr:from>
    <xdr:to>
      <xdr:col>50</xdr:col>
      <xdr:colOff>165100</xdr:colOff>
      <xdr:row>58</xdr:row>
      <xdr:rowOff>56366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9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47493</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9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2800</xdr:rowOff>
    </xdr:from>
    <xdr:to>
      <xdr:col>46</xdr:col>
      <xdr:colOff>38100</xdr:colOff>
      <xdr:row>58</xdr:row>
      <xdr:rowOff>104400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95527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3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20988</xdr:rowOff>
    </xdr:from>
    <xdr:to>
      <xdr:col>41</xdr:col>
      <xdr:colOff>101600</xdr:colOff>
      <xdr:row>58</xdr:row>
      <xdr:rowOff>122588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113715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100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26314</xdr:rowOff>
    </xdr:from>
    <xdr:to>
      <xdr:col>36</xdr:col>
      <xdr:colOff>165100</xdr:colOff>
      <xdr:row>58</xdr:row>
      <xdr:rowOff>127914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119041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06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133288</xdr:rowOff>
    </xdr:from>
    <xdr:to>
      <xdr:col>55</xdr:col>
      <xdr:colOff>0</xdr:colOff>
      <xdr:row>79</xdr:row>
      <xdr:rowOff>61682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06388"/>
          <a:ext cx="838200" cy="9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133288</xdr:rowOff>
    </xdr:from>
    <xdr:to>
      <xdr:col>50</xdr:col>
      <xdr:colOff>114300</xdr:colOff>
      <xdr:row>79</xdr:row>
      <xdr:rowOff>95493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06388"/>
          <a:ext cx="889000" cy="1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77815</xdr:rowOff>
    </xdr:from>
    <xdr:to>
      <xdr:col>45</xdr:col>
      <xdr:colOff>177800</xdr:colOff>
      <xdr:row>79</xdr:row>
      <xdr:rowOff>95493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622365"/>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77815</xdr:rowOff>
    </xdr:from>
    <xdr:to>
      <xdr:col>41</xdr:col>
      <xdr:colOff>50800</xdr:colOff>
      <xdr:row>79</xdr:row>
      <xdr:rowOff>98596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622365"/>
          <a:ext cx="889000" cy="2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10882</xdr:rowOff>
    </xdr:from>
    <xdr:to>
      <xdr:col>55</xdr:col>
      <xdr:colOff>50800</xdr:colOff>
      <xdr:row>79</xdr:row>
      <xdr:rowOff>112482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5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97259</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7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82488</xdr:rowOff>
    </xdr:from>
    <xdr:to>
      <xdr:col>50</xdr:col>
      <xdr:colOff>165100</xdr:colOff>
      <xdr:row>79</xdr:row>
      <xdr:rowOff>12638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3765</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4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44693</xdr:rowOff>
    </xdr:from>
    <xdr:to>
      <xdr:col>46</xdr:col>
      <xdr:colOff>38100</xdr:colOff>
      <xdr:row>79</xdr:row>
      <xdr:rowOff>146293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137420</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81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27015</xdr:rowOff>
    </xdr:from>
    <xdr:to>
      <xdr:col>41</xdr:col>
      <xdr:colOff>101600</xdr:colOff>
      <xdr:row>79</xdr:row>
      <xdr:rowOff>128615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7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119742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6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47796</xdr:rowOff>
    </xdr:from>
    <xdr:to>
      <xdr:col>36</xdr:col>
      <xdr:colOff>165100</xdr:colOff>
      <xdr:row>79</xdr:row>
      <xdr:rowOff>149396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9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79</xdr:row>
      <xdr:rowOff>140523</xdr:rowOff>
    </xdr:from>
    <xdr:ext cx="313932"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15333" y="136850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90408</xdr:rowOff>
    </xdr:from>
    <xdr:to>
      <xdr:col>55</xdr:col>
      <xdr:colOff>0</xdr:colOff>
      <xdr:row>97</xdr:row>
      <xdr:rowOff>111680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721058"/>
          <a:ext cx="838200" cy="2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111680</xdr:rowOff>
    </xdr:from>
    <xdr:to>
      <xdr:col>50</xdr:col>
      <xdr:colOff>114300</xdr:colOff>
      <xdr:row>97</xdr:row>
      <xdr:rowOff>136785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42330"/>
          <a:ext cx="889000" cy="2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135956</xdr:rowOff>
    </xdr:from>
    <xdr:to>
      <xdr:col>45</xdr:col>
      <xdr:colOff>177800</xdr:colOff>
      <xdr:row>97</xdr:row>
      <xdr:rowOff>136785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766606"/>
          <a:ext cx="889000" cy="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135956</xdr:rowOff>
    </xdr:from>
    <xdr:to>
      <xdr:col>41</xdr:col>
      <xdr:colOff>50800</xdr:colOff>
      <xdr:row>97</xdr:row>
      <xdr:rowOff>164640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766606"/>
          <a:ext cx="889000" cy="2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39608</xdr:rowOff>
    </xdr:from>
    <xdr:to>
      <xdr:col>55</xdr:col>
      <xdr:colOff>50800</xdr:colOff>
      <xdr:row>97</xdr:row>
      <xdr:rowOff>141208</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7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125985</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8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60880</xdr:rowOff>
    </xdr:from>
    <xdr:to>
      <xdr:col>50</xdr:col>
      <xdr:colOff>165100</xdr:colOff>
      <xdr:row>97</xdr:row>
      <xdr:rowOff>162480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153607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8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85985</xdr:rowOff>
    </xdr:from>
    <xdr:to>
      <xdr:col>46</xdr:col>
      <xdr:colOff>38100</xdr:colOff>
      <xdr:row>98</xdr:row>
      <xdr:rowOff>16135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71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7262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80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85156</xdr:rowOff>
    </xdr:from>
    <xdr:to>
      <xdr:col>41</xdr:col>
      <xdr:colOff>101600</xdr:colOff>
      <xdr:row>98</xdr:row>
      <xdr:rowOff>15306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71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6433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80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113840</xdr:rowOff>
    </xdr:from>
    <xdr:to>
      <xdr:col>36</xdr:col>
      <xdr:colOff>165100</xdr:colOff>
      <xdr:row>98</xdr:row>
      <xdr:rowOff>43990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74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35117</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37428" y="1683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44164</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30714"/>
          <a:ext cx="8382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44164</xdr:rowOff>
    </xdr:from>
    <xdr:to>
      <xdr:col>81</xdr:col>
      <xdr:colOff>50800</xdr:colOff>
      <xdr:row>39</xdr:row>
      <xdr:rowOff>44428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30714"/>
          <a:ext cx="889000" cy="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44428</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730978"/>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164814</xdr:rowOff>
    </xdr:from>
    <xdr:to>
      <xdr:col>81</xdr:col>
      <xdr:colOff>101600</xdr:colOff>
      <xdr:row>39</xdr:row>
      <xdr:rowOff>94964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86091</xdr:rowOff>
    </xdr:from>
    <xdr:ext cx="313932"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24333" y="6772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165078</xdr:rowOff>
    </xdr:from>
    <xdr:to>
      <xdr:col>76</xdr:col>
      <xdr:colOff>165100</xdr:colOff>
      <xdr:row>39</xdr:row>
      <xdr:rowOff>95228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86355</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54432</xdr:rowOff>
    </xdr:from>
    <xdr:to>
      <xdr:col>85</xdr:col>
      <xdr:colOff>127000</xdr:colOff>
      <xdr:row>77</xdr:row>
      <xdr:rowOff>59168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56082"/>
          <a:ext cx="838200" cy="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31060</xdr:rowOff>
    </xdr:from>
    <xdr:to>
      <xdr:col>81</xdr:col>
      <xdr:colOff>50800</xdr:colOff>
      <xdr:row>77</xdr:row>
      <xdr:rowOff>54432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3232710"/>
          <a:ext cx="889000" cy="2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31060</xdr:rowOff>
    </xdr:from>
    <xdr:to>
      <xdr:col>76</xdr:col>
      <xdr:colOff>114300</xdr:colOff>
      <xdr:row>77</xdr:row>
      <xdr:rowOff>31555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32710"/>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31555</xdr:rowOff>
    </xdr:from>
    <xdr:to>
      <xdr:col>71</xdr:col>
      <xdr:colOff>177800</xdr:colOff>
      <xdr:row>77</xdr:row>
      <xdr:rowOff>36885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33205"/>
          <a:ext cx="889000" cy="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8368</xdr:rowOff>
    </xdr:from>
    <xdr:to>
      <xdr:col>85</xdr:col>
      <xdr:colOff>177800</xdr:colOff>
      <xdr:row>77</xdr:row>
      <xdr:rowOff>109968</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21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158245</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8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3632</xdr:rowOff>
    </xdr:from>
    <xdr:to>
      <xdr:col>81</xdr:col>
      <xdr:colOff>101600</xdr:colOff>
      <xdr:row>77</xdr:row>
      <xdr:rowOff>105232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20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96359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151710</xdr:rowOff>
    </xdr:from>
    <xdr:to>
      <xdr:col>76</xdr:col>
      <xdr:colOff>165100</xdr:colOff>
      <xdr:row>77</xdr:row>
      <xdr:rowOff>81860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8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72987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7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152205</xdr:rowOff>
    </xdr:from>
    <xdr:to>
      <xdr:col>72</xdr:col>
      <xdr:colOff>38100</xdr:colOff>
      <xdr:row>77</xdr:row>
      <xdr:rowOff>82355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8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73482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7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157535</xdr:rowOff>
    </xdr:from>
    <xdr:to>
      <xdr:col>67</xdr:col>
      <xdr:colOff>101600</xdr:colOff>
      <xdr:row>77</xdr:row>
      <xdr:rowOff>87685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8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78812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8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108924</xdr:rowOff>
    </xdr:from>
    <xdr:to>
      <xdr:col>85</xdr:col>
      <xdr:colOff>127000</xdr:colOff>
      <xdr:row>99</xdr:row>
      <xdr:rowOff>7973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911024"/>
          <a:ext cx="838200" cy="7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68140</xdr:rowOff>
    </xdr:from>
    <xdr:to>
      <xdr:col>81</xdr:col>
      <xdr:colOff>50800</xdr:colOff>
      <xdr:row>98</xdr:row>
      <xdr:rowOff>108924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870240"/>
          <a:ext cx="889000" cy="4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161424</xdr:rowOff>
    </xdr:from>
    <xdr:to>
      <xdr:col>76</xdr:col>
      <xdr:colOff>114300</xdr:colOff>
      <xdr:row>98</xdr:row>
      <xdr:rowOff>68140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792074"/>
          <a:ext cx="889000" cy="7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161424</xdr:rowOff>
    </xdr:from>
    <xdr:to>
      <xdr:col>71</xdr:col>
      <xdr:colOff>177800</xdr:colOff>
      <xdr:row>98</xdr:row>
      <xdr:rowOff>160396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792074"/>
          <a:ext cx="889000" cy="17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128623</xdr:rowOff>
    </xdr:from>
    <xdr:to>
      <xdr:col>85</xdr:col>
      <xdr:colOff>177800</xdr:colOff>
      <xdr:row>99</xdr:row>
      <xdr:rowOff>58773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93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43550</xdr:rowOff>
    </xdr:from>
    <xdr:ext cx="469744"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8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58124</xdr:rowOff>
    </xdr:from>
    <xdr:to>
      <xdr:col>81</xdr:col>
      <xdr:colOff>101600</xdr:colOff>
      <xdr:row>98</xdr:row>
      <xdr:rowOff>159724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6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150851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5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17340</xdr:rowOff>
    </xdr:from>
    <xdr:to>
      <xdr:col>76</xdr:col>
      <xdr:colOff>165100</xdr:colOff>
      <xdr:row>98</xdr:row>
      <xdr:rowOff>118940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1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110067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110624</xdr:rowOff>
    </xdr:from>
    <xdr:to>
      <xdr:col>72</xdr:col>
      <xdr:colOff>38100</xdr:colOff>
      <xdr:row>98</xdr:row>
      <xdr:rowOff>40774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4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31901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34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109596</xdr:rowOff>
    </xdr:from>
    <xdr:to>
      <xdr:col>67</xdr:col>
      <xdr:colOff>101600</xdr:colOff>
      <xdr:row>99</xdr:row>
      <xdr:rowOff>39746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1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30873</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700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62867</xdr:rowOff>
    </xdr:from>
    <xdr:to>
      <xdr:col>116</xdr:col>
      <xdr:colOff>63500</xdr:colOff>
      <xdr:row>77</xdr:row>
      <xdr:rowOff>94323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3264517"/>
          <a:ext cx="838200" cy="3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142238</xdr:rowOff>
    </xdr:from>
    <xdr:to>
      <xdr:col>111</xdr:col>
      <xdr:colOff>177800</xdr:colOff>
      <xdr:row>77</xdr:row>
      <xdr:rowOff>94323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3172438"/>
          <a:ext cx="889000" cy="12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142238</xdr:rowOff>
    </xdr:from>
    <xdr:to>
      <xdr:col>107</xdr:col>
      <xdr:colOff>50800</xdr:colOff>
      <xdr:row>77</xdr:row>
      <xdr:rowOff>10906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3172438"/>
          <a:ext cx="889000" cy="4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10906</xdr:rowOff>
    </xdr:from>
    <xdr:to>
      <xdr:col>102</xdr:col>
      <xdr:colOff>114300</xdr:colOff>
      <xdr:row>77</xdr:row>
      <xdr:rowOff>35939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212556"/>
          <a:ext cx="889000" cy="2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12067</xdr:rowOff>
    </xdr:from>
    <xdr:to>
      <xdr:col>116</xdr:col>
      <xdr:colOff>114300</xdr:colOff>
      <xdr:row>77</xdr:row>
      <xdr:rowOff>113667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21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98444</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12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43523</xdr:rowOff>
    </xdr:from>
    <xdr:to>
      <xdr:col>112</xdr:col>
      <xdr:colOff>38100</xdr:colOff>
      <xdr:row>77</xdr:row>
      <xdr:rowOff>145123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24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136250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337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91438</xdr:rowOff>
    </xdr:from>
    <xdr:to>
      <xdr:col>107</xdr:col>
      <xdr:colOff>101600</xdr:colOff>
      <xdr:row>77</xdr:row>
      <xdr:rowOff>21588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12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12715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21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131556</xdr:rowOff>
    </xdr:from>
    <xdr:to>
      <xdr:col>102</xdr:col>
      <xdr:colOff>165100</xdr:colOff>
      <xdr:row>77</xdr:row>
      <xdr:rowOff>61706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16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52833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25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156589</xdr:rowOff>
    </xdr:from>
    <xdr:to>
      <xdr:col>98</xdr:col>
      <xdr:colOff>38100</xdr:colOff>
      <xdr:row>77</xdr:row>
      <xdr:rowOff>86739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18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77866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79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412,091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主な構成項目である扶助費については、年少人口の増を受けた保育所関連経費の増加や児童手当の制度改正に伴う給付費の増、利用者数の増加を背景とした障害福祉サービス給付事業費の増等により前年度と比較し増加傾向にあり、類似団体平均を上回る額となっている。一方で、普通建設事業費について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23,217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円で、埼玉県平均の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49,279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円を下回り、類似団体内平均値</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81,158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円を大きく下回っている状況であるが、公共施設等の老朽化が進行しており、多大な更新費用が見込まれる。併せて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今後数年間をかけて、</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施設整備を実施予定であり増額が見込まれている。引き続き、公共施設等総合管理計画等の各種計画に基づきながら、事業費の抑制を図り、町全体での施設管理を図っていく必要がある。また、人件費、物件費、補助費等などについては、普通建設事業費と同様に類似団体平均を下回る額での推移が続い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埼玉県滑川町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19,757
19,083
29.68
8,475,950
8,141,675
276,822
5,114,441
4,700,834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37973</xdr:rowOff>
    </xdr:from>
    <xdr:to>
      <xdr:col>24</xdr:col>
      <xdr:colOff>63500</xdr:colOff>
      <xdr:row>35</xdr:row>
      <xdr:rowOff>114783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38723"/>
          <a:ext cx="838200" cy="7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114783</xdr:rowOff>
    </xdr:from>
    <xdr:to>
      <xdr:col>19</xdr:col>
      <xdr:colOff>177800</xdr:colOff>
      <xdr:row>35</xdr:row>
      <xdr:rowOff>127813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15533"/>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127813</xdr:rowOff>
    </xdr:from>
    <xdr:to>
      <xdr:col>15</xdr:col>
      <xdr:colOff>50800</xdr:colOff>
      <xdr:row>35</xdr:row>
      <xdr:rowOff>137643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28563"/>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82093</xdr:rowOff>
    </xdr:from>
    <xdr:to>
      <xdr:col>10</xdr:col>
      <xdr:colOff>114300</xdr:colOff>
      <xdr:row>35</xdr:row>
      <xdr:rowOff>137643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82843"/>
          <a:ext cx="889000" cy="5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158623</xdr:rowOff>
    </xdr:from>
    <xdr:to>
      <xdr:col>24</xdr:col>
      <xdr:colOff>114300</xdr:colOff>
      <xdr:row>35</xdr:row>
      <xdr:rowOff>88773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8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137050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63983</xdr:rowOff>
    </xdr:from>
    <xdr:to>
      <xdr:col>20</xdr:col>
      <xdr:colOff>38100</xdr:colOff>
      <xdr:row>35</xdr:row>
      <xdr:rowOff>165583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6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156710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57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77013</xdr:rowOff>
    </xdr:from>
    <xdr:to>
      <xdr:col>15</xdr:col>
      <xdr:colOff>101600</xdr:colOff>
      <xdr:row>36</xdr:row>
      <xdr:rowOff>7163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7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169740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70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86843</xdr:rowOff>
    </xdr:from>
    <xdr:to>
      <xdr:col>10</xdr:col>
      <xdr:colOff>165100</xdr:colOff>
      <xdr:row>36</xdr:row>
      <xdr:rowOff>16993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8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8120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80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31293</xdr:rowOff>
    </xdr:from>
    <xdr:to>
      <xdr:col>6</xdr:col>
      <xdr:colOff>38100</xdr:colOff>
      <xdr:row>35</xdr:row>
      <xdr:rowOff>132893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3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124020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2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21685</xdr:rowOff>
    </xdr:from>
    <xdr:to>
      <xdr:col>24</xdr:col>
      <xdr:colOff>63500</xdr:colOff>
      <xdr:row>58</xdr:row>
      <xdr:rowOff>51388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65785"/>
          <a:ext cx="838200" cy="2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10488</xdr:rowOff>
    </xdr:from>
    <xdr:to>
      <xdr:col>19</xdr:col>
      <xdr:colOff>177800</xdr:colOff>
      <xdr:row>58</xdr:row>
      <xdr:rowOff>21685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54588"/>
          <a:ext cx="889000" cy="1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144980</xdr:rowOff>
    </xdr:from>
    <xdr:to>
      <xdr:col>15</xdr:col>
      <xdr:colOff>50800</xdr:colOff>
      <xdr:row>58</xdr:row>
      <xdr:rowOff>10488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17630"/>
          <a:ext cx="889000" cy="3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17978</xdr:rowOff>
    </xdr:from>
    <xdr:to>
      <xdr:col>10</xdr:col>
      <xdr:colOff>114300</xdr:colOff>
      <xdr:row>57</xdr:row>
      <xdr:rowOff>144980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619178"/>
          <a:ext cx="889000" cy="298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588</xdr:rowOff>
    </xdr:from>
    <xdr:to>
      <xdr:col>24</xdr:col>
      <xdr:colOff>114300</xdr:colOff>
      <xdr:row>58</xdr:row>
      <xdr:rowOff>102188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4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86965</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85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142335</xdr:rowOff>
    </xdr:from>
    <xdr:to>
      <xdr:col>20</xdr:col>
      <xdr:colOff>38100</xdr:colOff>
      <xdr:row>58</xdr:row>
      <xdr:rowOff>72485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1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63612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100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131138</xdr:rowOff>
    </xdr:from>
    <xdr:to>
      <xdr:col>15</xdr:col>
      <xdr:colOff>101600</xdr:colOff>
      <xdr:row>58</xdr:row>
      <xdr:rowOff>61288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0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52415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9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94180</xdr:rowOff>
    </xdr:from>
    <xdr:to>
      <xdr:col>10</xdr:col>
      <xdr:colOff>165100</xdr:colOff>
      <xdr:row>58</xdr:row>
      <xdr:rowOff>24330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6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15457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5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138628</xdr:rowOff>
    </xdr:from>
    <xdr:to>
      <xdr:col>6</xdr:col>
      <xdr:colOff>38100</xdr:colOff>
      <xdr:row>56</xdr:row>
      <xdr:rowOff>68778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56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59905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61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80096</xdr:rowOff>
    </xdr:from>
    <xdr:to>
      <xdr:col>24</xdr:col>
      <xdr:colOff>63500</xdr:colOff>
      <xdr:row>77</xdr:row>
      <xdr:rowOff>155511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81746"/>
          <a:ext cx="838200" cy="7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155511</xdr:rowOff>
    </xdr:from>
    <xdr:to>
      <xdr:col>19</xdr:col>
      <xdr:colOff>177800</xdr:colOff>
      <xdr:row>78</xdr:row>
      <xdr:rowOff>7600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57161"/>
          <a:ext cx="889000" cy="2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4635</xdr:rowOff>
    </xdr:from>
    <xdr:to>
      <xdr:col>15</xdr:col>
      <xdr:colOff>50800</xdr:colOff>
      <xdr:row>78</xdr:row>
      <xdr:rowOff>7600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77735"/>
          <a:ext cx="889000" cy="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4635</xdr:rowOff>
    </xdr:from>
    <xdr:to>
      <xdr:col>10</xdr:col>
      <xdr:colOff>114300</xdr:colOff>
      <xdr:row>78</xdr:row>
      <xdr:rowOff>101273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77735"/>
          <a:ext cx="889000" cy="9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29296</xdr:rowOff>
    </xdr:from>
    <xdr:to>
      <xdr:col>24</xdr:col>
      <xdr:colOff>114300</xdr:colOff>
      <xdr:row>77</xdr:row>
      <xdr:rowOff>130896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3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7723</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0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104711</xdr:rowOff>
    </xdr:from>
    <xdr:to>
      <xdr:col>20</xdr:col>
      <xdr:colOff>38100</xdr:colOff>
      <xdr:row>78</xdr:row>
      <xdr:rowOff>34861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0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25988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9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128250</xdr:rowOff>
    </xdr:from>
    <xdr:to>
      <xdr:col>15</xdr:col>
      <xdr:colOff>101600</xdr:colOff>
      <xdr:row>78</xdr:row>
      <xdr:rowOff>58400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49527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2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125285</xdr:rowOff>
    </xdr:from>
    <xdr:to>
      <xdr:col>10</xdr:col>
      <xdr:colOff>165100</xdr:colOff>
      <xdr:row>78</xdr:row>
      <xdr:rowOff>55435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2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46562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19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50473</xdr:rowOff>
    </xdr:from>
    <xdr:to>
      <xdr:col>6</xdr:col>
      <xdr:colOff>38100</xdr:colOff>
      <xdr:row>78</xdr:row>
      <xdr:rowOff>152073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2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143200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1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169438</xdr:rowOff>
    </xdr:from>
    <xdr:to>
      <xdr:col>24</xdr:col>
      <xdr:colOff>63500</xdr:colOff>
      <xdr:row>98</xdr:row>
      <xdr:rowOff>169484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71538"/>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164919</xdr:rowOff>
    </xdr:from>
    <xdr:to>
      <xdr:col>19</xdr:col>
      <xdr:colOff>177800</xdr:colOff>
      <xdr:row>98</xdr:row>
      <xdr:rowOff>169438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67019"/>
          <a:ext cx="889000" cy="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164919</xdr:rowOff>
    </xdr:from>
    <xdr:to>
      <xdr:col>15</xdr:col>
      <xdr:colOff>50800</xdr:colOff>
      <xdr:row>99</xdr:row>
      <xdr:rowOff>1353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67019"/>
          <a:ext cx="889000" cy="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1353</xdr:rowOff>
    </xdr:from>
    <xdr:to>
      <xdr:col>10</xdr:col>
      <xdr:colOff>114300</xdr:colOff>
      <xdr:row>99</xdr:row>
      <xdr:rowOff>6214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74903"/>
          <a:ext cx="889000" cy="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118684</xdr:rowOff>
    </xdr:from>
    <xdr:to>
      <xdr:col>24</xdr:col>
      <xdr:colOff>114300</xdr:colOff>
      <xdr:row>99</xdr:row>
      <xdr:rowOff>48834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118638</xdr:rowOff>
    </xdr:from>
    <xdr:to>
      <xdr:col>20</xdr:col>
      <xdr:colOff>38100</xdr:colOff>
      <xdr:row>99</xdr:row>
      <xdr:rowOff>48788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2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39915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1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114119</xdr:rowOff>
    </xdr:from>
    <xdr:to>
      <xdr:col>15</xdr:col>
      <xdr:colOff>101600</xdr:colOff>
      <xdr:row>99</xdr:row>
      <xdr:rowOff>44269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35396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122003</xdr:rowOff>
    </xdr:from>
    <xdr:to>
      <xdr:col>10</xdr:col>
      <xdr:colOff>165100</xdr:colOff>
      <xdr:row>99</xdr:row>
      <xdr:rowOff>52153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2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43280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126864</xdr:rowOff>
    </xdr:from>
    <xdr:to>
      <xdr:col>6</xdr:col>
      <xdr:colOff>38100</xdr:colOff>
      <xdr:row>99</xdr:row>
      <xdr:rowOff>57014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2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48141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2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93925</xdr:rowOff>
    </xdr:from>
    <xdr:to>
      <xdr:col>55</xdr:col>
      <xdr:colOff>0</xdr:colOff>
      <xdr:row>58</xdr:row>
      <xdr:rowOff>116100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038025"/>
          <a:ext cx="838200" cy="2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116100</xdr:rowOff>
    </xdr:from>
    <xdr:to>
      <xdr:col>50</xdr:col>
      <xdr:colOff>114300</xdr:colOff>
      <xdr:row>58</xdr:row>
      <xdr:rowOff>143347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060200"/>
          <a:ext cx="889000" cy="2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113640</xdr:rowOff>
    </xdr:from>
    <xdr:to>
      <xdr:col>45</xdr:col>
      <xdr:colOff>177800</xdr:colOff>
      <xdr:row>58</xdr:row>
      <xdr:rowOff>143347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10057740"/>
          <a:ext cx="889000" cy="2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113640</xdr:rowOff>
    </xdr:from>
    <xdr:to>
      <xdr:col>41</xdr:col>
      <xdr:colOff>50800</xdr:colOff>
      <xdr:row>58</xdr:row>
      <xdr:rowOff>141638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057740"/>
          <a:ext cx="889000" cy="2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43125</xdr:rowOff>
    </xdr:from>
    <xdr:to>
      <xdr:col>55</xdr:col>
      <xdr:colOff>50800</xdr:colOff>
      <xdr:row>58</xdr:row>
      <xdr:rowOff>144725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8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21552</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6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65300</xdr:rowOff>
    </xdr:from>
    <xdr:to>
      <xdr:col>50</xdr:col>
      <xdr:colOff>165100</xdr:colOff>
      <xdr:row>58</xdr:row>
      <xdr:rowOff>166900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0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158027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10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92547</xdr:rowOff>
    </xdr:from>
    <xdr:to>
      <xdr:col>46</xdr:col>
      <xdr:colOff>38100</xdr:colOff>
      <xdr:row>59</xdr:row>
      <xdr:rowOff>22697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3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13824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1012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62840</xdr:rowOff>
    </xdr:from>
    <xdr:to>
      <xdr:col>41</xdr:col>
      <xdr:colOff>101600</xdr:colOff>
      <xdr:row>58</xdr:row>
      <xdr:rowOff>164440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155567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0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90838</xdr:rowOff>
    </xdr:from>
    <xdr:to>
      <xdr:col>36</xdr:col>
      <xdr:colOff>165100</xdr:colOff>
      <xdr:row>59</xdr:row>
      <xdr:rowOff>20988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3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12115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12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59119</xdr:rowOff>
    </xdr:from>
    <xdr:to>
      <xdr:col>55</xdr:col>
      <xdr:colOff>0</xdr:colOff>
      <xdr:row>79</xdr:row>
      <xdr:rowOff>76313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603669"/>
          <a:ext cx="838200" cy="17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52930</xdr:rowOff>
    </xdr:from>
    <xdr:to>
      <xdr:col>50</xdr:col>
      <xdr:colOff>114300</xdr:colOff>
      <xdr:row>79</xdr:row>
      <xdr:rowOff>59119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597480"/>
          <a:ext cx="889000" cy="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52930</xdr:rowOff>
    </xdr:from>
    <xdr:to>
      <xdr:col>45</xdr:col>
      <xdr:colOff>177800</xdr:colOff>
      <xdr:row>79</xdr:row>
      <xdr:rowOff>58122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597480"/>
          <a:ext cx="889000" cy="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58122</xdr:rowOff>
    </xdr:from>
    <xdr:to>
      <xdr:col>41</xdr:col>
      <xdr:colOff>50800</xdr:colOff>
      <xdr:row>79</xdr:row>
      <xdr:rowOff>69782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602672"/>
          <a:ext cx="889000" cy="1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25513</xdr:rowOff>
    </xdr:from>
    <xdr:to>
      <xdr:col>55</xdr:col>
      <xdr:colOff>50800</xdr:colOff>
      <xdr:row>79</xdr:row>
      <xdr:rowOff>127113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7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111890</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8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8319</xdr:rowOff>
    </xdr:from>
    <xdr:to>
      <xdr:col>50</xdr:col>
      <xdr:colOff>165100</xdr:colOff>
      <xdr:row>79</xdr:row>
      <xdr:rowOff>109919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5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101046</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64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2130</xdr:rowOff>
    </xdr:from>
    <xdr:to>
      <xdr:col>46</xdr:col>
      <xdr:colOff>38100</xdr:colOff>
      <xdr:row>79</xdr:row>
      <xdr:rowOff>103730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54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94857</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63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7322</xdr:rowOff>
    </xdr:from>
    <xdr:to>
      <xdr:col>41</xdr:col>
      <xdr:colOff>101600</xdr:colOff>
      <xdr:row>79</xdr:row>
      <xdr:rowOff>108922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55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100049</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64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18982</xdr:rowOff>
    </xdr:from>
    <xdr:to>
      <xdr:col>36</xdr:col>
      <xdr:colOff>165100</xdr:colOff>
      <xdr:row>79</xdr:row>
      <xdr:rowOff>120582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56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111709</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65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75180</xdr:rowOff>
    </xdr:from>
    <xdr:to>
      <xdr:col>55</xdr:col>
      <xdr:colOff>0</xdr:colOff>
      <xdr:row>97</xdr:row>
      <xdr:rowOff>92565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705830"/>
          <a:ext cx="838200" cy="1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92565</xdr:rowOff>
    </xdr:from>
    <xdr:to>
      <xdr:col>50</xdr:col>
      <xdr:colOff>114300</xdr:colOff>
      <xdr:row>98</xdr:row>
      <xdr:rowOff>14732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723215"/>
          <a:ext cx="889000" cy="9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166185</xdr:rowOff>
    </xdr:from>
    <xdr:to>
      <xdr:col>45</xdr:col>
      <xdr:colOff>177800</xdr:colOff>
      <xdr:row>98</xdr:row>
      <xdr:rowOff>14732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796835"/>
          <a:ext cx="889000" cy="19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166185</xdr:rowOff>
    </xdr:from>
    <xdr:to>
      <xdr:col>41</xdr:col>
      <xdr:colOff>50800</xdr:colOff>
      <xdr:row>98</xdr:row>
      <xdr:rowOff>65949</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796835"/>
          <a:ext cx="889000" cy="7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24380</xdr:rowOff>
    </xdr:from>
    <xdr:to>
      <xdr:col>55</xdr:col>
      <xdr:colOff>50800</xdr:colOff>
      <xdr:row>97</xdr:row>
      <xdr:rowOff>125980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5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110757</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56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41765</xdr:rowOff>
    </xdr:from>
    <xdr:to>
      <xdr:col>50</xdr:col>
      <xdr:colOff>165100</xdr:colOff>
      <xdr:row>97</xdr:row>
      <xdr:rowOff>143365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7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134492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765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135382</xdr:rowOff>
    </xdr:from>
    <xdr:to>
      <xdr:col>46</xdr:col>
      <xdr:colOff>38100</xdr:colOff>
      <xdr:row>98</xdr:row>
      <xdr:rowOff>65532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6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56659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85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115385</xdr:rowOff>
    </xdr:from>
    <xdr:to>
      <xdr:col>41</xdr:col>
      <xdr:colOff>101600</xdr:colOff>
      <xdr:row>98</xdr:row>
      <xdr:rowOff>45535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4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36662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3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15149</xdr:rowOff>
    </xdr:from>
    <xdr:to>
      <xdr:col>36</xdr:col>
      <xdr:colOff>165100</xdr:colOff>
      <xdr:row>98</xdr:row>
      <xdr:rowOff>116749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1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107876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90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129266</xdr:rowOff>
    </xdr:from>
    <xdr:to>
      <xdr:col>85</xdr:col>
      <xdr:colOff>127000</xdr:colOff>
      <xdr:row>37</xdr:row>
      <xdr:rowOff>140386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72916"/>
          <a:ext cx="838200" cy="1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137904</xdr:rowOff>
    </xdr:from>
    <xdr:to>
      <xdr:col>81</xdr:col>
      <xdr:colOff>50800</xdr:colOff>
      <xdr:row>37</xdr:row>
      <xdr:rowOff>140386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81554"/>
          <a:ext cx="889000" cy="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137904</xdr:rowOff>
    </xdr:from>
    <xdr:to>
      <xdr:col>76</xdr:col>
      <xdr:colOff>114300</xdr:colOff>
      <xdr:row>37</xdr:row>
      <xdr:rowOff>166838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81554"/>
          <a:ext cx="889000" cy="2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155669</xdr:rowOff>
    </xdr:from>
    <xdr:to>
      <xdr:col>71</xdr:col>
      <xdr:colOff>177800</xdr:colOff>
      <xdr:row>37</xdr:row>
      <xdr:rowOff>166838</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99319"/>
          <a:ext cx="889000" cy="1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78466</xdr:rowOff>
    </xdr:from>
    <xdr:to>
      <xdr:col>85</xdr:col>
      <xdr:colOff>177800</xdr:colOff>
      <xdr:row>38</xdr:row>
      <xdr:rowOff>8617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221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164843</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3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89586</xdr:rowOff>
    </xdr:from>
    <xdr:to>
      <xdr:col>81</xdr:col>
      <xdr:colOff>101600</xdr:colOff>
      <xdr:row>38</xdr:row>
      <xdr:rowOff>19735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33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10863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2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87104</xdr:rowOff>
    </xdr:from>
    <xdr:to>
      <xdr:col>76</xdr:col>
      <xdr:colOff>165100</xdr:colOff>
      <xdr:row>38</xdr:row>
      <xdr:rowOff>17254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3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8381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2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116038</xdr:rowOff>
    </xdr:from>
    <xdr:to>
      <xdr:col>72</xdr:col>
      <xdr:colOff>38100</xdr:colOff>
      <xdr:row>38</xdr:row>
      <xdr:rowOff>46188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5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37315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5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104869</xdr:rowOff>
    </xdr:from>
    <xdr:to>
      <xdr:col>67</xdr:col>
      <xdr:colOff>101600</xdr:colOff>
      <xdr:row>38</xdr:row>
      <xdr:rowOff>35020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485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26147</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4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146166</xdr:rowOff>
    </xdr:from>
    <xdr:to>
      <xdr:col>85</xdr:col>
      <xdr:colOff>127000</xdr:colOff>
      <xdr:row>58</xdr:row>
      <xdr:rowOff>62803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918816"/>
          <a:ext cx="838200" cy="8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146166</xdr:rowOff>
    </xdr:from>
    <xdr:to>
      <xdr:col>81</xdr:col>
      <xdr:colOff>50800</xdr:colOff>
      <xdr:row>58</xdr:row>
      <xdr:rowOff>95210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918816"/>
          <a:ext cx="889000" cy="12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70946</xdr:rowOff>
    </xdr:from>
    <xdr:to>
      <xdr:col>76</xdr:col>
      <xdr:colOff>114300</xdr:colOff>
      <xdr:row>58</xdr:row>
      <xdr:rowOff>95210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10015046"/>
          <a:ext cx="8890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5055</xdr:rowOff>
    </xdr:from>
    <xdr:to>
      <xdr:col>71</xdr:col>
      <xdr:colOff>177800</xdr:colOff>
      <xdr:row>58</xdr:row>
      <xdr:rowOff>70946</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949155"/>
          <a:ext cx="889000" cy="65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12003</xdr:rowOff>
    </xdr:from>
    <xdr:to>
      <xdr:col>85</xdr:col>
      <xdr:colOff>177800</xdr:colOff>
      <xdr:row>58</xdr:row>
      <xdr:rowOff>113603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95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161880</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93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95366</xdr:rowOff>
    </xdr:from>
    <xdr:to>
      <xdr:col>81</xdr:col>
      <xdr:colOff>101600</xdr:colOff>
      <xdr:row>58</xdr:row>
      <xdr:rowOff>25516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16643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96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44410</xdr:rowOff>
    </xdr:from>
    <xdr:to>
      <xdr:col>76</xdr:col>
      <xdr:colOff>165100</xdr:colOff>
      <xdr:row>58</xdr:row>
      <xdr:rowOff>146010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8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137137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08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20146</xdr:rowOff>
    </xdr:from>
    <xdr:to>
      <xdr:col>72</xdr:col>
      <xdr:colOff>38100</xdr:colOff>
      <xdr:row>58</xdr:row>
      <xdr:rowOff>121746</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96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112873</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05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125705</xdr:rowOff>
    </xdr:from>
    <xdr:to>
      <xdr:col>67</xdr:col>
      <xdr:colOff>101600</xdr:colOff>
      <xdr:row>58</xdr:row>
      <xdr:rowOff>55855</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89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46982</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99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44165</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8715"/>
          <a:ext cx="8382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44165</xdr:rowOff>
    </xdr:from>
    <xdr:to>
      <xdr:col>81</xdr:col>
      <xdr:colOff>50800</xdr:colOff>
      <xdr:row>79</xdr:row>
      <xdr:rowOff>44427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88715"/>
          <a:ext cx="889000" cy="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44427</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88977"/>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164815</xdr:rowOff>
    </xdr:from>
    <xdr:to>
      <xdr:col>81</xdr:col>
      <xdr:colOff>101600</xdr:colOff>
      <xdr:row>79</xdr:row>
      <xdr:rowOff>94965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86092</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24333" y="136306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165077</xdr:rowOff>
    </xdr:from>
    <xdr:to>
      <xdr:col>76</xdr:col>
      <xdr:colOff>165100</xdr:colOff>
      <xdr:row>79</xdr:row>
      <xdr:rowOff>95227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86354</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54432</xdr:rowOff>
    </xdr:from>
    <xdr:to>
      <xdr:col>85</xdr:col>
      <xdr:colOff>127000</xdr:colOff>
      <xdr:row>97</xdr:row>
      <xdr:rowOff>59168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685082"/>
          <a:ext cx="838200" cy="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31060</xdr:rowOff>
    </xdr:from>
    <xdr:to>
      <xdr:col>81</xdr:col>
      <xdr:colOff>50800</xdr:colOff>
      <xdr:row>97</xdr:row>
      <xdr:rowOff>54432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661710"/>
          <a:ext cx="889000" cy="2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31060</xdr:rowOff>
    </xdr:from>
    <xdr:to>
      <xdr:col>76</xdr:col>
      <xdr:colOff>114300</xdr:colOff>
      <xdr:row>97</xdr:row>
      <xdr:rowOff>31555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61710"/>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31555</xdr:rowOff>
    </xdr:from>
    <xdr:to>
      <xdr:col>71</xdr:col>
      <xdr:colOff>177800</xdr:colOff>
      <xdr:row>97</xdr:row>
      <xdr:rowOff>36885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662205"/>
          <a:ext cx="889000" cy="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8368</xdr:rowOff>
    </xdr:from>
    <xdr:to>
      <xdr:col>85</xdr:col>
      <xdr:colOff>177800</xdr:colOff>
      <xdr:row>97</xdr:row>
      <xdr:rowOff>109968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63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158245</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61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3632</xdr:rowOff>
    </xdr:from>
    <xdr:to>
      <xdr:col>81</xdr:col>
      <xdr:colOff>101600</xdr:colOff>
      <xdr:row>97</xdr:row>
      <xdr:rowOff>105232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63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96359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72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151710</xdr:rowOff>
    </xdr:from>
    <xdr:to>
      <xdr:col>76</xdr:col>
      <xdr:colOff>165100</xdr:colOff>
      <xdr:row>97</xdr:row>
      <xdr:rowOff>81860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6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72987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70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152205</xdr:rowOff>
    </xdr:from>
    <xdr:to>
      <xdr:col>72</xdr:col>
      <xdr:colOff>38100</xdr:colOff>
      <xdr:row>97</xdr:row>
      <xdr:rowOff>82355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61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73482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70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157535</xdr:rowOff>
    </xdr:from>
    <xdr:to>
      <xdr:col>67</xdr:col>
      <xdr:colOff>101600</xdr:colOff>
      <xdr:row>97</xdr:row>
      <xdr:rowOff>87685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61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78812</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709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412,091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令和６年度決算における本町の特徴としては、全体的に類似団体平均値よりも低い値となっているが、埼玉県平均と比較すると、議会費、農林水産業費、消防費が上回っている一方で、総務費、土木費、商工費等の割合は低く、総務費は類似団体内順位で最も少ない状況である。主な費目については、教育費は、宮前小学校校舎増築工事や四校一園長寿命化改修基礎調査業務委託料の皆減</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等により、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住民一人当たりの金額は前年度より減少となった。また、農林水産業費については、土地改良施設維持適正化事業工事による増や防災重点農業用ため池に係る農村地域防災減災事業等委託料の増等により、前年度より増加している。民生費については、保育需要の増加に伴う保育所保育実施委託料の増や定額減税に係る調整給付事業の皆増により、前年度より増加している。引き続き、総合振興計画における重点事業への積極的な予算配分により、今後も住民福祉の向上、安全・安心なまちづくり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埼玉県滑川町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令和２年度から令和４年度までは、前年度決算余剰金の発生等により毎年度基金積立を行っていたが、令和５年度は</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宮前小学校増築工事</a:t>
          </a:r>
          <a:r>
            <a:rPr kumimoji="1" lang="ja-JP" altLang="en-US" sz="1200">
              <a:solidFill>
                <a:sysClr val="windowText" lastClr="000000"/>
              </a:solidFill>
              <a:latin typeface="ＭＳ ゴシック" pitchFamily="49" charset="-128"/>
              <a:ea typeface="ＭＳ ゴシック" pitchFamily="49" charset="-128"/>
            </a:rPr>
            <a:t>のため財政調整基金を取崩し、財源に充てた。令和６年度は取崩しと積立を行い、積立額の方が多かった。取崩した目的としては、雨水対策事業の実施に加え、新規事業や経常経費の増加によるもので、実質単年度収支は赤字だが、財政調整基金の取崩しにより、実質収支額は黒字となっている。取崩しや標準財政規模の増加により財政調整基金残高の比率は前年度比で△</a:t>
          </a:r>
          <a:r>
            <a:rPr kumimoji="1" lang="en-US" altLang="ja-JP" sz="1200">
              <a:solidFill>
                <a:sysClr val="windowText" lastClr="000000"/>
              </a:solidFill>
              <a:latin typeface="ＭＳ ゴシック" pitchFamily="49" charset="-128"/>
              <a:ea typeface="ＭＳ ゴシック" pitchFamily="49" charset="-128"/>
            </a:rPr>
            <a:t>1</a:t>
          </a:r>
          <a:r>
            <a:rPr kumimoji="1" lang="ja-JP" altLang="en-US" sz="1200">
              <a:solidFill>
                <a:sysClr val="windowText" lastClr="000000"/>
              </a:solidFill>
              <a:latin typeface="ＭＳ ゴシック" pitchFamily="49" charset="-128"/>
              <a:ea typeface="ＭＳ ゴシック" pitchFamily="49" charset="-128"/>
            </a:rPr>
            <a:t>％減少した。実施事業の見直し・統廃合など歳出の合理化等行政改革を推進し、健全な行財政運営に努める。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埼玉県滑川町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水道事業会計は資金不足額・剰余金が多額のため、標準財政規模比に占める割合が大きく、概ね</a:t>
          </a:r>
          <a:r>
            <a:rPr kumimoji="1" lang="en-US" altLang="ja-JP" sz="1400">
              <a:solidFill>
                <a:sysClr val="windowText" lastClr="000000"/>
              </a:solidFill>
              <a:latin typeface="ＭＳ ゴシック" pitchFamily="49" charset="-128"/>
              <a:ea typeface="ＭＳ ゴシック" pitchFamily="49" charset="-128"/>
            </a:rPr>
            <a:t>20</a:t>
          </a:r>
          <a:r>
            <a:rPr kumimoji="1" lang="ja-JP" altLang="en-US" sz="1400">
              <a:solidFill>
                <a:sysClr val="windowText" lastClr="000000"/>
              </a:solidFill>
              <a:latin typeface="ＭＳ ゴシック" pitchFamily="49" charset="-128"/>
              <a:ea typeface="ＭＳ ゴシック" pitchFamily="49" charset="-128"/>
            </a:rPr>
            <a:t>％前後で推移している。一般会計は令和６年度は</a:t>
          </a:r>
          <a:r>
            <a:rPr kumimoji="1" lang="en-US" altLang="ja-JP" sz="1400">
              <a:solidFill>
                <a:sysClr val="windowText" lastClr="000000"/>
              </a:solidFill>
              <a:latin typeface="ＭＳ ゴシック" pitchFamily="49" charset="-128"/>
              <a:ea typeface="ＭＳ ゴシック" pitchFamily="49" charset="-128"/>
            </a:rPr>
            <a:t>5.41</a:t>
          </a:r>
          <a:r>
            <a:rPr kumimoji="1" lang="ja-JP" altLang="en-US" sz="1400">
              <a:solidFill>
                <a:sysClr val="windowText" lastClr="000000"/>
              </a:solidFill>
              <a:latin typeface="ＭＳ ゴシック" pitchFamily="49" charset="-128"/>
              <a:ea typeface="ＭＳ ゴシック" pitchFamily="49" charset="-128"/>
            </a:rPr>
            <a:t>％と前年度と比較し、△</a:t>
          </a:r>
          <a:r>
            <a:rPr kumimoji="1" lang="en-US" altLang="ja-JP" sz="1400">
              <a:solidFill>
                <a:sysClr val="windowText" lastClr="000000"/>
              </a:solidFill>
              <a:latin typeface="ＭＳ ゴシック" pitchFamily="49" charset="-128"/>
              <a:ea typeface="ＭＳ ゴシック" pitchFamily="49" charset="-128"/>
            </a:rPr>
            <a:t>0.75</a:t>
          </a:r>
          <a:r>
            <a:rPr kumimoji="1" lang="ja-JP" altLang="en-US" sz="1400">
              <a:solidFill>
                <a:sysClr val="windowText" lastClr="000000"/>
              </a:solidFill>
              <a:latin typeface="ＭＳ ゴシック" pitchFamily="49" charset="-128"/>
              <a:ea typeface="ＭＳ ゴシック" pitchFamily="49" charset="-128"/>
            </a:rPr>
            <a:t>％減少している。コロナ禍から回復傾向となった令和５年度以降からは事業実施を行うことができた結果、不用額が少なくなったことが要因である。令和５年度と令和６年度の比較では、実質収支の減少と標準財政規模の増加により、標準財政規模比に占める割合が減少となった。一般会計を除く、特別会計はほぼ横ばいに推移しており、すべてが黒字である。令和５年度より下水道事業は公営企業会計へ移行となった。一般会計から繰出金を支出しているため、経営状態を精査し、繰出金の金額を検討していく必要がある。</a:t>
          </a:r>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埼玉県滑川町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元利償還金は、</a:t>
          </a:r>
          <a:r>
            <a:rPr kumimoji="1" lang="en-US" altLang="ja-JP" sz="1300">
              <a:solidFill>
                <a:sysClr val="windowText" lastClr="000000"/>
              </a:solidFill>
              <a:latin typeface="ＭＳ ゴシック" pitchFamily="49" charset="-128"/>
              <a:ea typeface="ＭＳ ゴシック" pitchFamily="49" charset="-128"/>
            </a:rPr>
            <a:t>H15</a:t>
          </a:r>
          <a:r>
            <a:rPr kumimoji="1" lang="ja-JP" altLang="en-US" sz="1300">
              <a:solidFill>
                <a:sysClr val="windowText" lastClr="000000"/>
              </a:solidFill>
              <a:latin typeface="ＭＳ ゴシック" pitchFamily="49" charset="-128"/>
              <a:ea typeface="ＭＳ ゴシック" pitchFamily="49" charset="-128"/>
            </a:rPr>
            <a:t>年度借入の臨時財政対策債や滑川高校西通線整備事業債等に係る償還が令和</a:t>
          </a:r>
          <a:r>
            <a:rPr kumimoji="1" lang="en-US" altLang="ja-JP" sz="1300">
              <a:solidFill>
                <a:sysClr val="windowText" lastClr="000000"/>
              </a:solidFill>
              <a:latin typeface="ＭＳ ゴシック" pitchFamily="49" charset="-128"/>
              <a:ea typeface="ＭＳ ゴシック" pitchFamily="49" charset="-128"/>
            </a:rPr>
            <a:t>5</a:t>
          </a:r>
          <a:r>
            <a:rPr kumimoji="1" lang="ja-JP" altLang="en-US" sz="1300">
              <a:solidFill>
                <a:sysClr val="windowText" lastClr="000000"/>
              </a:solidFill>
              <a:latin typeface="ＭＳ ゴシック" pitchFamily="49" charset="-128"/>
              <a:ea typeface="ＭＳ ゴシック" pitchFamily="49" charset="-128"/>
            </a:rPr>
            <a:t>年度に終了したことに伴い、令和６年度元利償還金は前年度と比較し、△</a:t>
          </a:r>
          <a:r>
            <a:rPr kumimoji="1" lang="en-US" altLang="ja-JP" sz="1300">
              <a:solidFill>
                <a:sysClr val="windowText" lastClr="000000"/>
              </a:solidFill>
              <a:latin typeface="ＭＳ ゴシック" pitchFamily="49" charset="-128"/>
              <a:ea typeface="ＭＳ ゴシック" pitchFamily="49" charset="-128"/>
            </a:rPr>
            <a:t>10</a:t>
          </a:r>
          <a:r>
            <a:rPr kumimoji="1" lang="ja-JP" altLang="en-US" sz="1300">
              <a:solidFill>
                <a:sysClr val="windowText" lastClr="000000"/>
              </a:solidFill>
              <a:latin typeface="ＭＳ ゴシック" pitchFamily="49" charset="-128"/>
              <a:ea typeface="ＭＳ ゴシック" pitchFamily="49" charset="-128"/>
            </a:rPr>
            <a:t>百万円（△</a:t>
          </a:r>
          <a:r>
            <a:rPr kumimoji="1" lang="en-US" altLang="ja-JP" sz="1300">
              <a:solidFill>
                <a:sysClr val="windowText" lastClr="000000"/>
              </a:solidFill>
              <a:latin typeface="ＭＳ ゴシック" pitchFamily="49" charset="-128"/>
              <a:ea typeface="ＭＳ ゴシック" pitchFamily="49" charset="-128"/>
            </a:rPr>
            <a:t>1.8</a:t>
          </a:r>
          <a:r>
            <a:rPr kumimoji="1" lang="ja-JP" altLang="en-US" sz="1300">
              <a:solidFill>
                <a:sysClr val="windowText" lastClr="000000"/>
              </a:solidFill>
              <a:latin typeface="ＭＳ ゴシック" pitchFamily="49" charset="-128"/>
              <a:ea typeface="ＭＳ ゴシック" pitchFamily="49" charset="-128"/>
            </a:rPr>
            <a:t>％）減額となった。公営企業債の元利償還金に対する繰入金については、水道事業会計、下水道事業会計が</a:t>
          </a:r>
          <a:r>
            <a:rPr kumimoji="1" lang="en-US" altLang="ja-JP" sz="1300">
              <a:solidFill>
                <a:sysClr val="windowText" lastClr="000000"/>
              </a:solidFill>
              <a:latin typeface="ＭＳ ゴシック" pitchFamily="49" charset="-128"/>
              <a:ea typeface="ＭＳ ゴシック" pitchFamily="49" charset="-128"/>
            </a:rPr>
            <a:t>H</a:t>
          </a:r>
          <a:r>
            <a:rPr kumimoji="1" lang="ja-JP" altLang="en-US" sz="1300">
              <a:solidFill>
                <a:sysClr val="windowText" lastClr="000000"/>
              </a:solidFill>
              <a:latin typeface="ＭＳ ゴシック" pitchFamily="49" charset="-128"/>
              <a:ea typeface="ＭＳ ゴシック" pitchFamily="49" charset="-128"/>
            </a:rPr>
            <a:t>５年に発行した地方債の償還完了等に伴い、前年度と比較し、△</a:t>
          </a:r>
          <a:r>
            <a:rPr kumimoji="1" lang="en-US" altLang="ja-JP" sz="1300">
              <a:solidFill>
                <a:sysClr val="windowText" lastClr="000000"/>
              </a:solidFill>
              <a:latin typeface="ＭＳ ゴシック" pitchFamily="49" charset="-128"/>
              <a:ea typeface="ＭＳ ゴシック" pitchFamily="49" charset="-128"/>
            </a:rPr>
            <a:t>16</a:t>
          </a:r>
          <a:r>
            <a:rPr kumimoji="1" lang="ja-JP" altLang="en-US" sz="1300">
              <a:solidFill>
                <a:sysClr val="windowText" lastClr="000000"/>
              </a:solidFill>
              <a:latin typeface="ＭＳ ゴシック" pitchFamily="49" charset="-128"/>
              <a:ea typeface="ＭＳ ゴシック" pitchFamily="49" charset="-128"/>
            </a:rPr>
            <a:t>百万円（△</a:t>
          </a:r>
          <a:r>
            <a:rPr kumimoji="1" lang="en-US" altLang="ja-JP" sz="1300">
              <a:solidFill>
                <a:sysClr val="windowText" lastClr="000000"/>
              </a:solidFill>
              <a:latin typeface="ＭＳ ゴシック" pitchFamily="49" charset="-128"/>
              <a:ea typeface="ＭＳ ゴシック" pitchFamily="49" charset="-128"/>
            </a:rPr>
            <a:t>8.6</a:t>
          </a:r>
          <a:r>
            <a:rPr kumimoji="1" lang="ja-JP" altLang="en-US" sz="1300">
              <a:solidFill>
                <a:sysClr val="windowText" lastClr="000000"/>
              </a:solidFill>
              <a:latin typeface="ＭＳ ゴシック" pitchFamily="49" charset="-128"/>
              <a:ea typeface="ＭＳ ゴシック" pitchFamily="49" charset="-128"/>
            </a:rPr>
            <a:t>％）減額となった。算入公債費等は、令和５年度普通交付税の追加交付分（</a:t>
          </a:r>
          <a:r>
            <a:rPr kumimoji="1" lang="ja-JP" altLang="en-US" sz="13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臨時財政対策債償還基金費</a:t>
          </a:r>
          <a:r>
            <a:rPr kumimoji="1" lang="ja-JP" altLang="en-US" sz="1300">
              <a:solidFill>
                <a:sysClr val="windowText" lastClr="000000"/>
              </a:solidFill>
              <a:latin typeface="ＭＳ ゴシック" pitchFamily="49" charset="-128"/>
              <a:ea typeface="ＭＳ ゴシック" pitchFamily="49" charset="-128"/>
            </a:rPr>
            <a:t>）が特定財源へ計上となり、前年度と比較し、４百万円増額となった。実質公債費比率（分子）は昨年度と比較し、△</a:t>
          </a:r>
          <a:r>
            <a:rPr kumimoji="1" lang="en-US" altLang="ja-JP" sz="1300">
              <a:solidFill>
                <a:sysClr val="windowText" lastClr="000000"/>
              </a:solidFill>
              <a:latin typeface="ＭＳ ゴシック" pitchFamily="49" charset="-128"/>
              <a:ea typeface="ＭＳ ゴシック" pitchFamily="49" charset="-128"/>
            </a:rPr>
            <a:t>30</a:t>
          </a:r>
          <a:r>
            <a:rPr kumimoji="1" lang="ja-JP" altLang="en-US" sz="1300">
              <a:solidFill>
                <a:sysClr val="windowText" lastClr="000000"/>
              </a:solidFill>
              <a:latin typeface="ＭＳ ゴシック" pitchFamily="49" charset="-128"/>
              <a:ea typeface="ＭＳ ゴシック" pitchFamily="49" charset="-128"/>
            </a:rPr>
            <a:t>百万円の減額となっている。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埼玉県滑川町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令和６年度は、地方債を新たに</a:t>
          </a:r>
          <a:r>
            <a:rPr kumimoji="1" lang="en-US" altLang="ja-JP" sz="1400">
              <a:solidFill>
                <a:sysClr val="windowText" lastClr="000000"/>
              </a:solidFill>
              <a:latin typeface="ＭＳ ゴシック" pitchFamily="49" charset="-128"/>
              <a:ea typeface="ＭＳ ゴシック" pitchFamily="49" charset="-128"/>
            </a:rPr>
            <a:t>244</a:t>
          </a:r>
          <a:r>
            <a:rPr kumimoji="1" lang="ja-JP" altLang="en-US" sz="1400">
              <a:solidFill>
                <a:sysClr val="windowText" lastClr="000000"/>
              </a:solidFill>
              <a:latin typeface="ＭＳ ゴシック" pitchFamily="49" charset="-128"/>
              <a:ea typeface="ＭＳ ゴシック" pitchFamily="49" charset="-128"/>
            </a:rPr>
            <a:t>百万円発行したが、令和６年度償還額は</a:t>
          </a:r>
          <a:r>
            <a:rPr kumimoji="1" lang="en-US" altLang="ja-JP" sz="1400">
              <a:solidFill>
                <a:sysClr val="windowText" lastClr="000000"/>
              </a:solidFill>
              <a:latin typeface="ＭＳ ゴシック" pitchFamily="49" charset="-128"/>
              <a:ea typeface="ＭＳ ゴシック" pitchFamily="49" charset="-128"/>
            </a:rPr>
            <a:t>544</a:t>
          </a:r>
          <a:r>
            <a:rPr kumimoji="1" lang="ja-JP" altLang="en-US" sz="1400">
              <a:solidFill>
                <a:sysClr val="windowText" lastClr="000000"/>
              </a:solidFill>
              <a:latin typeface="ＭＳ ゴシック" pitchFamily="49" charset="-128"/>
              <a:ea typeface="ＭＳ ゴシック" pitchFamily="49" charset="-128"/>
            </a:rPr>
            <a:t>百万円であり、地方債現在高は</a:t>
          </a:r>
          <a:r>
            <a:rPr kumimoji="1" lang="en-US" altLang="ja-JP" sz="1400">
              <a:solidFill>
                <a:sysClr val="windowText" lastClr="000000"/>
              </a:solidFill>
              <a:latin typeface="ＭＳ ゴシック" pitchFamily="49" charset="-128"/>
              <a:ea typeface="ＭＳ ゴシック" pitchFamily="49" charset="-128"/>
            </a:rPr>
            <a:t>4,701</a:t>
          </a:r>
          <a:r>
            <a:rPr kumimoji="1" lang="ja-JP" altLang="en-US" sz="1400">
              <a:solidFill>
                <a:sysClr val="windowText" lastClr="000000"/>
              </a:solidFill>
              <a:latin typeface="ＭＳ ゴシック" pitchFamily="49" charset="-128"/>
              <a:ea typeface="ＭＳ ゴシック" pitchFamily="49" charset="-128"/>
            </a:rPr>
            <a:t>百万円で前年度と比較し、△</a:t>
          </a:r>
          <a:r>
            <a:rPr kumimoji="1" lang="en-US" altLang="ja-JP" sz="1400">
              <a:solidFill>
                <a:sysClr val="windowText" lastClr="000000"/>
              </a:solidFill>
              <a:latin typeface="ＭＳ ゴシック" pitchFamily="49" charset="-128"/>
              <a:ea typeface="ＭＳ ゴシック" pitchFamily="49" charset="-128"/>
            </a:rPr>
            <a:t>281</a:t>
          </a:r>
          <a:r>
            <a:rPr kumimoji="1" lang="ja-JP" altLang="en-US" sz="1400">
              <a:solidFill>
                <a:sysClr val="windowText" lastClr="000000"/>
              </a:solidFill>
              <a:latin typeface="ＭＳ ゴシック" pitchFamily="49" charset="-128"/>
              <a:ea typeface="ＭＳ ゴシック" pitchFamily="49" charset="-128"/>
            </a:rPr>
            <a:t>百万円減額となった。公営企業債等繰入見込額は事業会計において企業債発行や各事業会計の準元利</a:t>
          </a:r>
          <a:r>
            <a:rPr kumimoji="1" lang="en-US" altLang="ja-JP" sz="1400">
              <a:solidFill>
                <a:sysClr val="windowText" lastClr="000000"/>
              </a:solidFill>
              <a:latin typeface="ＭＳ ゴシック" pitchFamily="49" charset="-128"/>
              <a:ea typeface="ＭＳ ゴシック" pitchFamily="49" charset="-128"/>
            </a:rPr>
            <a:t>/</a:t>
          </a:r>
          <a:r>
            <a:rPr kumimoji="1" lang="ja-JP" altLang="en-US" sz="1400">
              <a:solidFill>
                <a:sysClr val="windowText" lastClr="000000"/>
              </a:solidFill>
              <a:latin typeface="ＭＳ ゴシック" pitchFamily="49" charset="-128"/>
              <a:ea typeface="ＭＳ ゴシック" pitchFamily="49" charset="-128"/>
            </a:rPr>
            <a:t>元金（</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か年平均）の割合が</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増加したことにより</a:t>
          </a:r>
          <a:r>
            <a:rPr kumimoji="1" lang="ja-JP" altLang="en-US" sz="1400">
              <a:solidFill>
                <a:sysClr val="windowText" lastClr="000000"/>
              </a:solidFill>
              <a:latin typeface="ＭＳ ゴシック" pitchFamily="49" charset="-128"/>
              <a:ea typeface="ＭＳ ゴシック" pitchFamily="49" charset="-128"/>
            </a:rPr>
            <a:t>前年度と比較し、</a:t>
          </a:r>
          <a:r>
            <a:rPr kumimoji="1" lang="en-US" altLang="ja-JP" sz="1400">
              <a:solidFill>
                <a:sysClr val="windowText" lastClr="000000"/>
              </a:solidFill>
              <a:latin typeface="ＭＳ ゴシック" pitchFamily="49" charset="-128"/>
              <a:ea typeface="ＭＳ ゴシック" pitchFamily="49" charset="-128"/>
            </a:rPr>
            <a:t>82</a:t>
          </a:r>
          <a:r>
            <a:rPr kumimoji="1" lang="ja-JP" altLang="en-US" sz="1400">
              <a:solidFill>
                <a:sysClr val="windowText" lastClr="000000"/>
              </a:solidFill>
              <a:latin typeface="ＭＳ ゴシック" pitchFamily="49" charset="-128"/>
              <a:ea typeface="ＭＳ ゴシック" pitchFamily="49" charset="-128"/>
            </a:rPr>
            <a:t>百万円（</a:t>
          </a:r>
          <a:r>
            <a:rPr kumimoji="1" lang="en-US" altLang="ja-JP" sz="1400">
              <a:solidFill>
                <a:sysClr val="windowText" lastClr="000000"/>
              </a:solidFill>
              <a:latin typeface="ＭＳ ゴシック" pitchFamily="49" charset="-128"/>
              <a:ea typeface="ＭＳ ゴシック" pitchFamily="49" charset="-128"/>
            </a:rPr>
            <a:t>+6.3</a:t>
          </a:r>
          <a:r>
            <a:rPr kumimoji="1" lang="ja-JP" altLang="en-US" sz="1400">
              <a:solidFill>
                <a:sysClr val="windowText" lastClr="000000"/>
              </a:solidFill>
              <a:latin typeface="ＭＳ ゴシック" pitchFamily="49" charset="-128"/>
              <a:ea typeface="ＭＳ ゴシック" pitchFamily="49" charset="-128"/>
            </a:rPr>
            <a:t>％）増額となった。また、充当可能基金については、介護保険給付費準備基金の</a:t>
          </a:r>
          <a:r>
            <a:rPr kumimoji="1" lang="en-US" altLang="ja-JP" sz="1400">
              <a:solidFill>
                <a:sysClr val="windowText" lastClr="000000"/>
              </a:solidFill>
              <a:latin typeface="ＭＳ ゴシック" pitchFamily="49" charset="-128"/>
              <a:ea typeface="ＭＳ ゴシック" pitchFamily="49" charset="-128"/>
            </a:rPr>
            <a:t>97</a:t>
          </a:r>
          <a:r>
            <a:rPr kumimoji="1" lang="ja-JP" altLang="en-US" sz="1400">
              <a:solidFill>
                <a:sysClr val="windowText" lastClr="000000"/>
              </a:solidFill>
              <a:latin typeface="ＭＳ ゴシック" pitchFamily="49" charset="-128"/>
              <a:ea typeface="ＭＳ ゴシック" pitchFamily="49" charset="-128"/>
            </a:rPr>
            <a:t>百万円の取崩し等により、令和６年度充当可能基金は前年度と比較し、△</a:t>
          </a:r>
          <a:r>
            <a:rPr kumimoji="1" lang="en-US" altLang="ja-JP" sz="1400">
              <a:solidFill>
                <a:sysClr val="windowText" lastClr="000000"/>
              </a:solidFill>
              <a:latin typeface="ＭＳ ゴシック" pitchFamily="49" charset="-128"/>
              <a:ea typeface="ＭＳ ゴシック" pitchFamily="49" charset="-128"/>
            </a:rPr>
            <a:t>36</a:t>
          </a:r>
          <a:r>
            <a:rPr kumimoji="1" lang="ja-JP" altLang="en-US" sz="1400">
              <a:solidFill>
                <a:sysClr val="windowText" lastClr="000000"/>
              </a:solidFill>
              <a:latin typeface="ＭＳ ゴシック" pitchFamily="49" charset="-128"/>
              <a:ea typeface="ＭＳ ゴシック" pitchFamily="49" charset="-128"/>
            </a:rPr>
            <a:t>百万円（△</a:t>
          </a:r>
          <a:r>
            <a:rPr kumimoji="1" lang="en-US" altLang="ja-JP" sz="1400">
              <a:solidFill>
                <a:sysClr val="windowText" lastClr="000000"/>
              </a:solidFill>
              <a:latin typeface="ＭＳ ゴシック" pitchFamily="49" charset="-128"/>
              <a:ea typeface="ＭＳ ゴシック" pitchFamily="49" charset="-128"/>
            </a:rPr>
            <a:t>1.6</a:t>
          </a:r>
          <a:r>
            <a:rPr kumimoji="1" lang="ja-JP" altLang="en-US" sz="1400">
              <a:solidFill>
                <a:sysClr val="windowText" lastClr="000000"/>
              </a:solidFill>
              <a:latin typeface="ＭＳ ゴシック" pitchFamily="49" charset="-128"/>
              <a:ea typeface="ＭＳ ゴシック" pitchFamily="49" charset="-128"/>
            </a:rPr>
            <a:t>％）減額となった。将来負担比率の分子が、前年度より</a:t>
          </a:r>
          <a:r>
            <a:rPr kumimoji="1" lang="en-US" altLang="ja-JP" sz="1400">
              <a:solidFill>
                <a:sysClr val="windowText" lastClr="000000"/>
              </a:solidFill>
              <a:latin typeface="ＭＳ ゴシック" pitchFamily="49" charset="-128"/>
              <a:ea typeface="ＭＳ ゴシック" pitchFamily="49" charset="-128"/>
            </a:rPr>
            <a:t>123</a:t>
          </a:r>
          <a:r>
            <a:rPr kumimoji="1" lang="ja-JP" altLang="en-US" sz="1400">
              <a:solidFill>
                <a:sysClr val="windowText" lastClr="000000"/>
              </a:solidFill>
              <a:latin typeface="ＭＳ ゴシック" pitchFamily="49" charset="-128"/>
              <a:ea typeface="ＭＳ ゴシック" pitchFamily="49" charset="-128"/>
            </a:rPr>
            <a:t>百万円増額したことにより、将来負担比率も前年度より増加している。今後、公共施設の整備に伴い、多額の借入を想定しているため、将来負担比率の悪化が見込まれる。</a:t>
          </a:r>
          <a:endParaRPr kumimoji="1" lang="en-US" altLang="ja-JP" sz="1400">
            <a:solidFill>
              <a:sysClr val="windowText" lastClr="000000"/>
            </a:solidFill>
            <a:latin typeface="ＭＳ ゴシック" pitchFamily="49" charset="-128"/>
            <a:ea typeface="ＭＳ ゴシック" pitchFamily="49" charset="-128"/>
          </a:endParaRP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埼玉県滑川町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・基金の全体額については、前年度と比較し、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百万円の増額となっているが、これは普通交付税の追加交付に伴う減債基金の増（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百万円）やふるさと納税の寄附金額増加に伴うまちづくり応援基金の増（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百万円）によるものである。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・事務事業の見直しによる歳出削減を図り、財政調整基金の取崩抑制・積立推進を図る。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・公共施設適正管理推進のため、公共施設整備基金の積立を推進する。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・ふるさと納税事業を推進し、まちづくり応援基金への積立を推進。併せて、基金取崩を行い、寄附の使い道に則した各種事業への財源充当を行う。</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・公共施設整備基金：公共施設の整備費用に充てるため。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・商工業振興基金：町内商工業者の振興及び事業の充実発展を推進するため。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・学校施設整備基金：滑川町の学校施設を整備するため。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・ゴルフ場内ため池賃貸借料：町が賃借するゴルフ場内のため池に係る賃借料の支払に充てるため。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・まちづくり応援基金：滑川町の発展と活性化を願い、応援しようとする人々からの寄附金を募り、これを財源として各種事業を実施するため。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・森林環境基金：森林整備及びその促進に要する経費の財源に充てるため。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・地域福祉基金：在宅福祉の推進など、地域における保健福祉活動の振興を図るため。</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・まちづくり応援基金：令和６年度にふるさと納税寄附金を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百万円積立。事業実施のため、５百万円取崩し。</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・公共施設整備基金は公共施設整備のため今後取崩しが見込まれる。公共施設適正管理へ向け積立も推進。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・ふるさと納税事業を推進し、まちづくり応援基金への積立を推進。併せて、基金取崩を行い、寄附の使い道に則した各種事業への財源充当を行う。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・森林環境基金は森林環境整備に係る事業の財源充当として活用する。公共施設の木質化等へ向けた積立も検討する。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・令和６年度は事業実施に伴う財源補填のため、財政調整基金を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百万円取崩をした一方で、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千円積立をした。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・事務事業の見直しによる歳出削減を図り、財政調整基金の取崩抑制・積立推進を図る。残高は、標準財政規模の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％程度を目標とする。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・令和６年度は、普通交付税の追加交付があり臨時財政対策債償還基金費分で交付された</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百万円の積立を行った。令和５年度に普通交付税の追加交付された</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臨時財政対策債償還基金費分の内、</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千円は取崩しを行った。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・償還の急増や財源不足に備え、積立が可能な場合は、積立を行う。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702527F-345C-4598-81E1-F50E11C1DD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7440A37-0792-4AB0-80C3-919D101EA8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63B64C1-25CF-4986-B01A-05626500FEB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54EAD4C-AE37-4EA2-A91A-840F961E9DD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FDE8162-1EAF-494A-9EE3-42547FB449F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43459BE-E7F6-4F00-AD78-415C89996D6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埼玉県滑川町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AF48532-9B77-448B-A8DE-26D4241C860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CC3C21C-1CE9-4BB4-8B09-82C7D0504D4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CE1B12D-E3BD-4031-AB57-FAC3E7770F7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64ACC3B-2DAF-4DFF-9B16-74C046CB5E2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9673CD1-1850-45FA-987C-61DD99C1A94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95573F6-83FF-4A3C-BDFA-C8381522768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19,757
19,083
29.68
8,475,950
8,141,675
276,822
5,114,441
4,700,834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DA76412-B68D-45E9-A48C-8E0E80079CF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856577C-823C-4C88-BF0A-251810D4A0B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5B1BD37-0DB0-4A21-A489-434DF161563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9329D81-2A9C-4574-B391-EAEB770FA45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758A0CA-FBA1-4668-A0FD-C5C0CF999A5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F7C6C76-3A41-4FB3-83E7-1069D54BAC7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C4B4897-4EC5-4E47-B35F-70C84425954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29F26D9-919D-4D8C-9806-013FD13595A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0E7F4B5-5945-4C3A-9C30-BF7DEEDEB41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FFC9DC3-1E50-4B7E-B3A0-E9FDED1658A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AC871A2-2FDE-4ADA-99A0-F62B024123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7002DD0-9B80-479D-A796-F4437E4952E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672681E-486B-432B-98C1-B50E255107D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8AABB1E-2641-46D0-AD94-B84291E03D7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14FA9D5-6132-4397-A3D6-B02DA9722E3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40EA0B3-6B7F-42C8-BC74-ABCAE717290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8475344-344B-4B9B-B7E6-0E97D78EEA7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C4293E3-5740-4B98-9E64-30AF89462EA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586B6C5-6B6A-4E81-9BE6-56D9C2E6044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DB2BE8C-8155-4492-80F8-AE28268173B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52D1016-34A5-468F-B627-7DCA46BB9EF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3578A55-61B5-45D1-AD2C-4E8E3F40F2B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4A52C14-B650-4EAC-9359-E71E9B4B169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BBD0516-F68D-424F-82F3-3C4C1688C26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2C80A8C-0F47-4E89-A66E-8912D448CFD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B108975-1728-4515-85BE-1AE9140D6B1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BDFE7D3-34E5-4364-A9DC-7CE649215EF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8DCD4BF-621B-4ED1-9840-71E724CEAB3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A8C468E-8800-437F-96B6-91742AD2E64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C0D90D3-EFD1-4506-A468-1CEF1E1FF3A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0DB372A-456F-4C92-8871-2C0DCA0EDDA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6408BB7-46DB-406B-B9B5-64301F1719E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4323C31-4292-4E95-855E-9799AF99522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611A559-229C-46D2-83FB-7E1A4B6095F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37C8A02-83DB-450F-A2DB-AC251AEBD19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当町の有形固定資産減価償却率は、類似団体や埼玉県平均と比較しても低い状況となっている。今後数年間にわたり、公共施設の整備を計画しており有形固定資産減価償却率は一時的に減少を見込んでいる一方で、既存の公共施設は、</a:t>
          </a:r>
          <a:r>
            <a:rPr kumimoji="1" lang="en-US" altLang="ja-JP" sz="1000">
              <a:latin typeface="ＭＳ Ｐゴシック" panose="020B0600070205080204" pitchFamily="50" charset="-128"/>
              <a:ea typeface="ＭＳ Ｐゴシック" panose="020B0600070205080204" pitchFamily="50" charset="-128"/>
            </a:rPr>
            <a:t>1970</a:t>
          </a:r>
          <a:r>
            <a:rPr kumimoji="1" lang="ja-JP" altLang="en-US" sz="1000">
              <a:latin typeface="ＭＳ Ｐゴシック" panose="020B0600070205080204" pitchFamily="50" charset="-128"/>
              <a:ea typeface="ＭＳ Ｐゴシック" panose="020B0600070205080204" pitchFamily="50" charset="-128"/>
            </a:rPr>
            <a:t>年代中盤～</a:t>
          </a:r>
          <a:r>
            <a:rPr kumimoji="1" lang="en-US" altLang="ja-JP" sz="1000">
              <a:latin typeface="ＭＳ Ｐゴシック" panose="020B0600070205080204" pitchFamily="50" charset="-128"/>
              <a:ea typeface="ＭＳ Ｐゴシック" panose="020B0600070205080204" pitchFamily="50" charset="-128"/>
            </a:rPr>
            <a:t>1980</a:t>
          </a:r>
          <a:r>
            <a:rPr kumimoji="1" lang="ja-JP" altLang="en-US" sz="1000">
              <a:latin typeface="ＭＳ Ｐゴシック" panose="020B0600070205080204" pitchFamily="50" charset="-128"/>
              <a:ea typeface="ＭＳ Ｐゴシック" panose="020B0600070205080204" pitchFamily="50" charset="-128"/>
            </a:rPr>
            <a:t>年代に建設が集中している。「滑川町公共施設等総合管理計画（平成</a:t>
          </a:r>
          <a:r>
            <a:rPr kumimoji="1" lang="en-US" altLang="ja-JP" sz="1000">
              <a:latin typeface="ＭＳ Ｐゴシック" panose="020B0600070205080204" pitchFamily="50" charset="-128"/>
              <a:ea typeface="ＭＳ Ｐゴシック" panose="020B0600070205080204" pitchFamily="50" charset="-128"/>
            </a:rPr>
            <a:t>29</a:t>
          </a:r>
          <a:r>
            <a:rPr kumimoji="1" lang="ja-JP" altLang="en-US" sz="1000">
              <a:latin typeface="ＭＳ Ｐゴシック" panose="020B0600070205080204" pitchFamily="50" charset="-128"/>
              <a:ea typeface="ＭＳ Ｐゴシック" panose="020B0600070205080204" pitchFamily="50" charset="-128"/>
            </a:rPr>
            <a:t>年３月策定、令和４年３月改訂）」や「滑川町公共施設個別施設計画（令和３年３月）」では、人口</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人当たりの延床面積を平成</a:t>
          </a:r>
          <a:r>
            <a:rPr kumimoji="1" lang="en-US" altLang="ja-JP" sz="1000">
              <a:latin typeface="ＭＳ Ｐゴシック" panose="020B0600070205080204" pitchFamily="50" charset="-128"/>
              <a:ea typeface="ＭＳ Ｐゴシック" panose="020B0600070205080204" pitchFamily="50" charset="-128"/>
            </a:rPr>
            <a:t>27</a:t>
          </a:r>
          <a:r>
            <a:rPr kumimoji="1" lang="ja-JP" altLang="en-US" sz="1000">
              <a:latin typeface="ＭＳ Ｐゴシック" panose="020B0600070205080204" pitchFamily="50" charset="-128"/>
              <a:ea typeface="ＭＳ Ｐゴシック" panose="020B0600070205080204" pitchFamily="50" charset="-128"/>
            </a:rPr>
            <a:t>年度（</a:t>
          </a:r>
          <a:r>
            <a:rPr kumimoji="1" lang="en-US" altLang="ja-JP" sz="1000">
              <a:latin typeface="ＭＳ Ｐゴシック" panose="020B0600070205080204" pitchFamily="50" charset="-128"/>
              <a:ea typeface="ＭＳ Ｐゴシック" panose="020B0600070205080204" pitchFamily="50" charset="-128"/>
            </a:rPr>
            <a:t>2015</a:t>
          </a:r>
          <a:r>
            <a:rPr kumimoji="1" lang="ja-JP" altLang="en-US" sz="1000">
              <a:latin typeface="ＭＳ Ｐゴシック" panose="020B0600070205080204" pitchFamily="50" charset="-128"/>
              <a:ea typeface="ＭＳ Ｐゴシック" panose="020B0600070205080204" pitchFamily="50" charset="-128"/>
            </a:rPr>
            <a:t>年）と比較し、令和</a:t>
          </a:r>
          <a:r>
            <a:rPr kumimoji="1" lang="en-US" altLang="ja-JP" sz="1000">
              <a:latin typeface="ＭＳ Ｐゴシック" panose="020B0600070205080204" pitchFamily="50" charset="-128"/>
              <a:ea typeface="ＭＳ Ｐゴシック" panose="020B0600070205080204" pitchFamily="50" charset="-128"/>
            </a:rPr>
            <a:t>38</a:t>
          </a:r>
          <a:r>
            <a:rPr kumimoji="1" lang="ja-JP" altLang="en-US" sz="1000">
              <a:latin typeface="ＭＳ Ｐゴシック" panose="020B0600070205080204" pitchFamily="50" charset="-128"/>
              <a:ea typeface="ＭＳ Ｐゴシック" panose="020B0600070205080204" pitchFamily="50" charset="-128"/>
            </a:rPr>
            <a:t>年度（</a:t>
          </a:r>
          <a:r>
            <a:rPr kumimoji="1" lang="en-US" altLang="ja-JP" sz="1000">
              <a:latin typeface="ＭＳ Ｐゴシック" panose="020B0600070205080204" pitchFamily="50" charset="-128"/>
              <a:ea typeface="ＭＳ Ｐゴシック" panose="020B0600070205080204" pitchFamily="50" charset="-128"/>
            </a:rPr>
            <a:t>2056</a:t>
          </a:r>
          <a:r>
            <a:rPr kumimoji="1" lang="ja-JP" altLang="en-US" sz="1000">
              <a:latin typeface="ＭＳ Ｐゴシック" panose="020B0600070205080204" pitchFamily="50" charset="-128"/>
              <a:ea typeface="ＭＳ Ｐゴシック" panose="020B0600070205080204" pitchFamily="50" charset="-128"/>
            </a:rPr>
            <a:t>年）までに</a:t>
          </a:r>
          <a:r>
            <a:rPr kumimoji="1" lang="en-US" altLang="ja-JP" sz="1000">
              <a:latin typeface="ＭＳ Ｐゴシック" panose="020B0600070205080204" pitchFamily="50" charset="-128"/>
              <a:ea typeface="ＭＳ Ｐゴシック" panose="020B0600070205080204" pitchFamily="50" charset="-128"/>
            </a:rPr>
            <a:t>10</a:t>
          </a:r>
          <a:r>
            <a:rPr kumimoji="1" lang="ja-JP" altLang="en-US" sz="1000">
              <a:latin typeface="ＭＳ Ｐゴシック" panose="020B0600070205080204" pitchFamily="50" charset="-128"/>
              <a:ea typeface="ＭＳ Ｐゴシック" panose="020B0600070205080204" pitchFamily="50" charset="-128"/>
            </a:rPr>
            <a:t>％削減を目標としている。公共施設の長寿命化や集約、複合化、廃止を含めた公共施設の再編や有効活用を進めたい。</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9052FA7-32A4-442B-85CB-E5472294617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8EA8026-76D0-47FC-B1C6-72466555CDC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C4C265EC-BCA6-4737-B49D-36574D65DCEB}"/>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30B8BA7C-283F-4A75-836A-07C9F1E99D6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6E3FC58B-885A-4581-A35C-6DB1545B06C6}"/>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72CF6839-603C-4622-9666-8E9845CAE32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3C49A0F7-2549-4D26-9D7D-700FDA9D06A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2E9FB9C8-B407-4620-A8F2-0D4D6065C762}"/>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B646852-A4CE-4EB9-BC9F-3F9134FB7EF5}"/>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96B8D6EC-9F7E-4B72-B431-10E3319FA6B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C20AD825-00DA-4745-920F-87008C96BB2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15CD6493-A25A-47C7-A670-BC55ADC0B3D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AA1D2E4-CC25-4D98-B6F3-DC2559985CED}"/>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4B17A7CB-9BF9-4558-8217-F68378C5B88D}"/>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34FCB6CD-F1E1-4380-AFCC-A2740A348BFC}"/>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D9C784B3-6D65-4742-8D43-08569C78B11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8E826954-CD8E-40D7-BCB0-A04F1D22FB7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B056CA8-23D6-4FD7-80B9-DDEE16A74C3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62337B08-5845-474D-AA38-5C6BD23CA968}"/>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E815FC55-5830-4F7E-BBDA-F489185B65A5}"/>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1F5E54B8-4D04-42DA-B89F-E08B50DF19CB}"/>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5663E533-DBBC-4E97-A794-BEBB3BBC6BFA}"/>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9D5A49FA-AE82-449F-BCB1-D3EC30FCC936}"/>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72" name="有形固定資産減価償却率平均値テキスト">
          <a:extLst>
            <a:ext uri="{FF2B5EF4-FFF2-40B4-BE49-F238E27FC236}">
              <a16:creationId xmlns:a16="http://schemas.microsoft.com/office/drawing/2014/main" id="{632017F2-5EB4-425F-9573-7F20C1ADEE5C}"/>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49A0F799-DAFA-4D0D-9CBA-D196DB6EE643}"/>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E291D04F-0ABE-4A61-B23D-21D9B2254092}"/>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A8E152DB-CF8E-44E2-99EC-7136587AADAA}"/>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8C9EDD87-2883-4128-9A8C-927DB87A7726}"/>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7" name="フローチャート: 判断 76">
          <a:extLst>
            <a:ext uri="{FF2B5EF4-FFF2-40B4-BE49-F238E27FC236}">
              <a16:creationId xmlns:a16="http://schemas.microsoft.com/office/drawing/2014/main" id="{5D4E1D76-8C21-4B0D-A488-CF53AC8656D6}"/>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6CD90E6-11F2-4DCA-9CEF-8F3719D0018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D3387FB-463B-42F9-9C15-06D6618E6DF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326025C-E382-4045-BF2E-D22B3D0B090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5F86A8C5-832E-46A9-A325-0E712F5CC0C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263F3B9-C33D-48C0-8918-0BBFFB80F82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112939</xdr:rowOff>
    </xdr:from>
    <xdr:to>
      <xdr:col>23</xdr:col>
      <xdr:colOff>136525</xdr:colOff>
      <xdr:row>31</xdr:row>
      <xdr:rowOff>43089</xdr:rowOff>
    </xdr:to>
    <xdr:sp macro="" textlink="">
      <xdr:nvSpPr>
        <xdr:cNvPr id="83" name="楕円 82">
          <a:extLst>
            <a:ext uri="{FF2B5EF4-FFF2-40B4-BE49-F238E27FC236}">
              <a16:creationId xmlns:a16="http://schemas.microsoft.com/office/drawing/2014/main" id="{F1C41388-A580-4AA9-A725-DDFB17FAF2A0}"/>
            </a:ext>
          </a:extLst>
        </xdr:cNvPr>
        <xdr:cNvSpPr/>
      </xdr:nvSpPr>
      <xdr:spPr>
        <a:xfrm>
          <a:off x="47117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135816</xdr:rowOff>
    </xdr:from>
    <xdr:ext cx="405111" cy="259045"/>
    <xdr:sp macro="" textlink="">
      <xdr:nvSpPr>
        <xdr:cNvPr id="84" name="有形固定資産減価償却率該当値テキスト">
          <a:extLst>
            <a:ext uri="{FF2B5EF4-FFF2-40B4-BE49-F238E27FC236}">
              <a16:creationId xmlns:a16="http://schemas.microsoft.com/office/drawing/2014/main" id="{F76F695B-B8D3-4D65-9ECF-A9E765EF8A94}"/>
            </a:ext>
          </a:extLst>
        </xdr:cNvPr>
        <xdr:cNvSpPr txBox="1"/>
      </xdr:nvSpPr>
      <xdr:spPr>
        <a:xfrm>
          <a:off x="4813300" y="587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79012</xdr:rowOff>
    </xdr:from>
    <xdr:to>
      <xdr:col>19</xdr:col>
      <xdr:colOff>187325</xdr:colOff>
      <xdr:row>31</xdr:row>
      <xdr:rowOff>9162</xdr:rowOff>
    </xdr:to>
    <xdr:sp macro="" textlink="">
      <xdr:nvSpPr>
        <xdr:cNvPr id="85" name="楕円 84">
          <a:extLst>
            <a:ext uri="{FF2B5EF4-FFF2-40B4-BE49-F238E27FC236}">
              <a16:creationId xmlns:a16="http://schemas.microsoft.com/office/drawing/2014/main" id="{DB113CD6-FE15-477F-9B11-24C052933F65}"/>
            </a:ext>
          </a:extLst>
        </xdr:cNvPr>
        <xdr:cNvSpPr/>
      </xdr:nvSpPr>
      <xdr:spPr>
        <a:xfrm>
          <a:off x="4000500" y="599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129812</xdr:rowOff>
    </xdr:from>
    <xdr:to>
      <xdr:col>23</xdr:col>
      <xdr:colOff>85725</xdr:colOff>
      <xdr:row>30</xdr:row>
      <xdr:rowOff>163739</xdr:rowOff>
    </xdr:to>
    <xdr:cxnSp macro="">
      <xdr:nvCxnSpPr>
        <xdr:cNvPr id="86" name="直線コネクタ 85">
          <a:extLst>
            <a:ext uri="{FF2B5EF4-FFF2-40B4-BE49-F238E27FC236}">
              <a16:creationId xmlns:a16="http://schemas.microsoft.com/office/drawing/2014/main" id="{F743B0FA-1ADB-4CE8-8DC6-045C0AE75BEE}"/>
            </a:ext>
          </a:extLst>
        </xdr:cNvPr>
        <xdr:cNvCxnSpPr/>
      </xdr:nvCxnSpPr>
      <xdr:spPr>
        <a:xfrm>
          <a:off x="4051300" y="6044837"/>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8074</xdr:rowOff>
    </xdr:from>
    <xdr:to>
      <xdr:col>15</xdr:col>
      <xdr:colOff>187325</xdr:colOff>
      <xdr:row>30</xdr:row>
      <xdr:rowOff>109674</xdr:rowOff>
    </xdr:to>
    <xdr:sp macro="" textlink="">
      <xdr:nvSpPr>
        <xdr:cNvPr id="87" name="楕円 86">
          <a:extLst>
            <a:ext uri="{FF2B5EF4-FFF2-40B4-BE49-F238E27FC236}">
              <a16:creationId xmlns:a16="http://schemas.microsoft.com/office/drawing/2014/main" id="{171F99F9-5634-4B7A-8290-5DDA23B621AF}"/>
            </a:ext>
          </a:extLst>
        </xdr:cNvPr>
        <xdr:cNvSpPr/>
      </xdr:nvSpPr>
      <xdr:spPr>
        <a:xfrm>
          <a:off x="3238500" y="592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58874</xdr:rowOff>
    </xdr:from>
    <xdr:to>
      <xdr:col>19</xdr:col>
      <xdr:colOff>136525</xdr:colOff>
      <xdr:row>30</xdr:row>
      <xdr:rowOff>129812</xdr:rowOff>
    </xdr:to>
    <xdr:cxnSp macro="">
      <xdr:nvCxnSpPr>
        <xdr:cNvPr id="88" name="直線コネクタ 87">
          <a:extLst>
            <a:ext uri="{FF2B5EF4-FFF2-40B4-BE49-F238E27FC236}">
              <a16:creationId xmlns:a16="http://schemas.microsoft.com/office/drawing/2014/main" id="{26EBD51D-366B-44F3-899D-03D17F33E22F}"/>
            </a:ext>
          </a:extLst>
        </xdr:cNvPr>
        <xdr:cNvCxnSpPr/>
      </xdr:nvCxnSpPr>
      <xdr:spPr>
        <a:xfrm>
          <a:off x="3289300" y="5973899"/>
          <a:ext cx="762000" cy="7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9" name="楕円 88">
          <a:extLst>
            <a:ext uri="{FF2B5EF4-FFF2-40B4-BE49-F238E27FC236}">
              <a16:creationId xmlns:a16="http://schemas.microsoft.com/office/drawing/2014/main" id="{AF21A066-B090-46ED-B2DB-A07D55C4BC8E}"/>
            </a:ext>
          </a:extLst>
        </xdr:cNvPr>
        <xdr:cNvSpPr/>
      </xdr:nvSpPr>
      <xdr:spPr>
        <a:xfrm>
          <a:off x="24765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159385</xdr:rowOff>
    </xdr:from>
    <xdr:to>
      <xdr:col>15</xdr:col>
      <xdr:colOff>136525</xdr:colOff>
      <xdr:row>30</xdr:row>
      <xdr:rowOff>58874</xdr:rowOff>
    </xdr:to>
    <xdr:cxnSp macro="">
      <xdr:nvCxnSpPr>
        <xdr:cNvPr id="90" name="直線コネクタ 89">
          <a:extLst>
            <a:ext uri="{FF2B5EF4-FFF2-40B4-BE49-F238E27FC236}">
              <a16:creationId xmlns:a16="http://schemas.microsoft.com/office/drawing/2014/main" id="{42C37977-5F2E-4EA9-A79A-99E144D8B213}"/>
            </a:ext>
          </a:extLst>
        </xdr:cNvPr>
        <xdr:cNvCxnSpPr/>
      </xdr:nvCxnSpPr>
      <xdr:spPr>
        <a:xfrm>
          <a:off x="2527300" y="5902960"/>
          <a:ext cx="762000" cy="7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43815</xdr:rowOff>
    </xdr:from>
    <xdr:to>
      <xdr:col>7</xdr:col>
      <xdr:colOff>187325</xdr:colOff>
      <xdr:row>29</xdr:row>
      <xdr:rowOff>145415</xdr:rowOff>
    </xdr:to>
    <xdr:sp macro="" textlink="">
      <xdr:nvSpPr>
        <xdr:cNvPr id="91" name="楕円 90">
          <a:extLst>
            <a:ext uri="{FF2B5EF4-FFF2-40B4-BE49-F238E27FC236}">
              <a16:creationId xmlns:a16="http://schemas.microsoft.com/office/drawing/2014/main" id="{99A22DED-B1B9-4646-9CF2-6D5B69B21C26}"/>
            </a:ext>
          </a:extLst>
        </xdr:cNvPr>
        <xdr:cNvSpPr/>
      </xdr:nvSpPr>
      <xdr:spPr>
        <a:xfrm>
          <a:off x="1714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94615</xdr:rowOff>
    </xdr:from>
    <xdr:to>
      <xdr:col>11</xdr:col>
      <xdr:colOff>136525</xdr:colOff>
      <xdr:row>29</xdr:row>
      <xdr:rowOff>159385</xdr:rowOff>
    </xdr:to>
    <xdr:cxnSp macro="">
      <xdr:nvCxnSpPr>
        <xdr:cNvPr id="92" name="直線コネクタ 91">
          <a:extLst>
            <a:ext uri="{FF2B5EF4-FFF2-40B4-BE49-F238E27FC236}">
              <a16:creationId xmlns:a16="http://schemas.microsoft.com/office/drawing/2014/main" id="{2E24D552-161C-467E-8670-B0F2AD23D299}"/>
            </a:ext>
          </a:extLst>
        </xdr:cNvPr>
        <xdr:cNvCxnSpPr/>
      </xdr:nvCxnSpPr>
      <xdr:spPr>
        <a:xfrm>
          <a:off x="1765300" y="5838190"/>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93" name="n_1aveValue有形固定資産減価償却率">
          <a:extLst>
            <a:ext uri="{FF2B5EF4-FFF2-40B4-BE49-F238E27FC236}">
              <a16:creationId xmlns:a16="http://schemas.microsoft.com/office/drawing/2014/main" id="{04BAFB61-AE7C-4B82-938B-5B0FA7DE05D1}"/>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94" name="n_2aveValue有形固定資産減価償却率">
          <a:extLst>
            <a:ext uri="{FF2B5EF4-FFF2-40B4-BE49-F238E27FC236}">
              <a16:creationId xmlns:a16="http://schemas.microsoft.com/office/drawing/2014/main" id="{5B8C600B-2392-4337-8418-CA10522A5578}"/>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95" name="n_3aveValue有形固定資産減価償却率">
          <a:extLst>
            <a:ext uri="{FF2B5EF4-FFF2-40B4-BE49-F238E27FC236}">
              <a16:creationId xmlns:a16="http://schemas.microsoft.com/office/drawing/2014/main" id="{DE7E497E-C86E-46B4-94CE-BF22EB74B9A3}"/>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96" name="n_4aveValue有形固定資産減価償却率">
          <a:extLst>
            <a:ext uri="{FF2B5EF4-FFF2-40B4-BE49-F238E27FC236}">
              <a16:creationId xmlns:a16="http://schemas.microsoft.com/office/drawing/2014/main" id="{10A76068-9A4F-4EA5-87BE-D66E2366285A}"/>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25689</xdr:rowOff>
    </xdr:from>
    <xdr:ext cx="405111" cy="259045"/>
    <xdr:sp macro="" textlink="">
      <xdr:nvSpPr>
        <xdr:cNvPr id="97" name="n_1mainValue有形固定資産減価償却率">
          <a:extLst>
            <a:ext uri="{FF2B5EF4-FFF2-40B4-BE49-F238E27FC236}">
              <a16:creationId xmlns:a16="http://schemas.microsoft.com/office/drawing/2014/main" id="{4C1B56C5-53C6-4127-9B4F-B22D1DBFF449}"/>
            </a:ext>
          </a:extLst>
        </xdr:cNvPr>
        <xdr:cNvSpPr txBox="1"/>
      </xdr:nvSpPr>
      <xdr:spPr>
        <a:xfrm>
          <a:off x="3836044" y="5769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126201</xdr:rowOff>
    </xdr:from>
    <xdr:ext cx="405111" cy="259045"/>
    <xdr:sp macro="" textlink="">
      <xdr:nvSpPr>
        <xdr:cNvPr id="98" name="n_2mainValue有形固定資産減価償却率">
          <a:extLst>
            <a:ext uri="{FF2B5EF4-FFF2-40B4-BE49-F238E27FC236}">
              <a16:creationId xmlns:a16="http://schemas.microsoft.com/office/drawing/2014/main" id="{A2D98361-02F2-4350-BFEC-5B453B8EDF29}"/>
            </a:ext>
          </a:extLst>
        </xdr:cNvPr>
        <xdr:cNvSpPr txBox="1"/>
      </xdr:nvSpPr>
      <xdr:spPr>
        <a:xfrm>
          <a:off x="3086744" y="5698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9" name="n_3mainValue有形固定資産減価償却率">
          <a:extLst>
            <a:ext uri="{FF2B5EF4-FFF2-40B4-BE49-F238E27FC236}">
              <a16:creationId xmlns:a16="http://schemas.microsoft.com/office/drawing/2014/main" id="{B313D7CA-6EE8-47F9-A5B0-84AA6FAE99F8}"/>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100" name="n_4mainValue有形固定資産減価償却率">
          <a:extLst>
            <a:ext uri="{FF2B5EF4-FFF2-40B4-BE49-F238E27FC236}">
              <a16:creationId xmlns:a16="http://schemas.microsoft.com/office/drawing/2014/main" id="{4F3A0D6D-B45B-4335-8849-6027FA7126E6}"/>
            </a:ext>
          </a:extLst>
        </xdr:cNvPr>
        <xdr:cNvSpPr txBox="1"/>
      </xdr:nvSpPr>
      <xdr:spPr>
        <a:xfrm>
          <a:off x="1562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40283F52-3386-45E6-BA33-40CB211A767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A6E5A53A-9EA2-4D0F-AB77-3D9F7B86870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8DD7131-CD7C-4C73-BF43-748452D604C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FAA1D12-4DF5-40E5-8525-F6E70F9BFE9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7F10AFB-6883-456F-A327-15D50E2B51E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7C0C1AD8-7D80-4575-BCF4-25142CE2486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AC8C5EC1-6D5B-4CE0-9C13-9532C28FC83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3977B0BC-9847-490E-B55D-2AD1F987D70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7BDDD433-E6EE-40CB-8F98-A90E0C31C4D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5C6B6EE3-30EE-4199-B4E3-91917204128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7A10AE6C-B039-41AC-97AA-E5D08052A86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68450EC2-4C96-4B62-90FF-1C7001809B1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5A725487-09F0-4A78-BE43-351FF67F5D4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債務償還比率は昨年度と比較し</a:t>
          </a:r>
          <a:r>
            <a:rPr kumimoji="1" lang="en-US" altLang="ja-JP" sz="1100">
              <a:latin typeface="ＭＳ Ｐゴシック" panose="020B0600070205080204" pitchFamily="50" charset="-128"/>
              <a:ea typeface="ＭＳ Ｐゴシック" panose="020B0600070205080204" pitchFamily="50" charset="-128"/>
            </a:rPr>
            <a:t>+22.2</a:t>
          </a:r>
          <a:r>
            <a:rPr kumimoji="1" lang="ja-JP" altLang="en-US" sz="1100">
              <a:latin typeface="ＭＳ Ｐゴシック" panose="020B0600070205080204" pitchFamily="50" charset="-128"/>
              <a:ea typeface="ＭＳ Ｐゴシック" panose="020B0600070205080204" pitchFamily="50" charset="-128"/>
            </a:rPr>
            <a:t>％上昇し、類似団体と比較しても、</a:t>
          </a:r>
          <a:r>
            <a:rPr kumimoji="1" lang="en-US" altLang="ja-JP" sz="1100">
              <a:latin typeface="ＭＳ Ｐゴシック" panose="020B0600070205080204" pitchFamily="50" charset="-128"/>
              <a:ea typeface="ＭＳ Ｐゴシック" panose="020B0600070205080204" pitchFamily="50" charset="-128"/>
            </a:rPr>
            <a:t>25.5</a:t>
          </a:r>
          <a:r>
            <a:rPr kumimoji="1" lang="ja-JP" altLang="en-US" sz="1100">
              <a:latin typeface="ＭＳ Ｐゴシック" panose="020B0600070205080204" pitchFamily="50" charset="-128"/>
              <a:ea typeface="ＭＳ Ｐゴシック" panose="020B0600070205080204" pitchFamily="50" charset="-128"/>
            </a:rPr>
            <a:t>％高い結果となった。全国平均や埼玉県平均と比較すると、各平均値より下回って</a:t>
          </a:r>
          <a:r>
            <a:rPr kumimoji="1" lang="ja-JP" altLang="en-US" sz="1100">
              <a:solidFill>
                <a:schemeClr val="tx1"/>
              </a:solidFill>
              <a:latin typeface="ＭＳ Ｐゴシック" panose="020B0600070205080204" pitchFamily="50" charset="-128"/>
              <a:ea typeface="ＭＳ Ｐゴシック" panose="020B0600070205080204" pitchFamily="50" charset="-128"/>
            </a:rPr>
            <a:t>いる。令和６年度は、将来負担額が減少（△</a:t>
          </a:r>
          <a:r>
            <a:rPr kumimoji="1" lang="en-US" altLang="ja-JP" sz="1100">
              <a:solidFill>
                <a:schemeClr val="tx1"/>
              </a:solidFill>
              <a:latin typeface="ＭＳ Ｐゴシック" panose="020B0600070205080204" pitchFamily="50" charset="-128"/>
              <a:ea typeface="ＭＳ Ｐゴシック" panose="020B0600070205080204" pitchFamily="50" charset="-128"/>
            </a:rPr>
            <a:t>198,412</a:t>
          </a:r>
          <a:r>
            <a:rPr kumimoji="1" lang="ja-JP" altLang="en-US" sz="1100">
              <a:solidFill>
                <a:schemeClr val="tx1"/>
              </a:solidFill>
              <a:latin typeface="ＭＳ Ｐゴシック" panose="020B0600070205080204" pitchFamily="50" charset="-128"/>
              <a:ea typeface="ＭＳ Ｐゴシック" panose="020B0600070205080204" pitchFamily="50" charset="-128"/>
            </a:rPr>
            <a:t>千円）となる一方で、経常経費充当財源等の増加（</a:t>
          </a:r>
          <a:r>
            <a:rPr kumimoji="1" lang="en-US" altLang="ja-JP" sz="1100">
              <a:solidFill>
                <a:schemeClr val="tx1"/>
              </a:solidFill>
              <a:latin typeface="ＭＳ Ｐゴシック" panose="020B0600070205080204" pitchFamily="50" charset="-128"/>
              <a:ea typeface="ＭＳ Ｐゴシック" panose="020B0600070205080204" pitchFamily="50" charset="-128"/>
            </a:rPr>
            <a:t>+471,453</a:t>
          </a:r>
          <a:r>
            <a:rPr kumimoji="1" lang="ja-JP" altLang="en-US" sz="1100">
              <a:solidFill>
                <a:schemeClr val="tx1"/>
              </a:solidFill>
              <a:latin typeface="ＭＳ Ｐゴシック" panose="020B0600070205080204" pitchFamily="50" charset="-128"/>
              <a:ea typeface="ＭＳ Ｐゴシック" panose="020B0600070205080204" pitchFamily="50" charset="-128"/>
            </a:rPr>
            <a:t>千円）が大きく、債務償還比率が増加する要因となった。今後、公共施設の整備による地方債発行に伴う地方債現在高の増加や、基金の取崩し</a:t>
          </a:r>
          <a:r>
            <a:rPr kumimoji="1" lang="ja-JP" altLang="en-US" sz="1100">
              <a:latin typeface="ＭＳ Ｐゴシック" panose="020B0600070205080204" pitchFamily="50" charset="-128"/>
              <a:ea typeface="ＭＳ Ｐゴシック" panose="020B0600070205080204" pitchFamily="50" charset="-128"/>
            </a:rPr>
            <a:t>による充当可能財源が減少により、債務償還比率は上昇することが見込まれる。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6BC84187-4617-4CDB-8597-9F5E95D0D1A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31E0B0A-EABA-4BC3-AB32-819EDCA7806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65B18631-16F2-4411-B27C-8587D8757C0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A0CB6824-889E-4A11-A5E2-0E6342D52E6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680F919C-2734-4D84-9A96-4DBD482B643A}"/>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A0750306-D01F-44BA-B653-276AF17C8D8E}"/>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33601D20-B60D-4548-B043-6FA36A387AC3}"/>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1AEA7576-2DAD-4BEC-B39F-F8C25D62925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4EF86CE0-352E-44FB-98DC-6991A9E8270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B4E6D1F5-D8FD-4C12-9214-D905959BD72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2D1CAF40-E9A3-47F8-92A0-D6726B72DBC2}"/>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EE7A7AF6-1DFB-40EA-B0D9-56FBC9ADD7BF}"/>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B220C597-02A3-43AD-8DA2-A7D814ACB54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65D97F3B-2C0E-4E51-8F9B-B481BCF20E7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23353676-DA83-45F0-90EC-1D46B59CD1B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4B4EC9AE-F4D1-4875-B9E6-6E8752B3A81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466841E1-35A6-437D-BF7A-4F50CF7DBEA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a:extLst>
            <a:ext uri="{FF2B5EF4-FFF2-40B4-BE49-F238E27FC236}">
              <a16:creationId xmlns:a16="http://schemas.microsoft.com/office/drawing/2014/main" id="{C35A9984-2284-43D6-A4BA-30A0E29F2D01}"/>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a:extLst>
            <a:ext uri="{FF2B5EF4-FFF2-40B4-BE49-F238E27FC236}">
              <a16:creationId xmlns:a16="http://schemas.microsoft.com/office/drawing/2014/main" id="{0D7EA029-0242-4089-A7DF-AE27DFB03E1D}"/>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a:extLst>
            <a:ext uri="{FF2B5EF4-FFF2-40B4-BE49-F238E27FC236}">
              <a16:creationId xmlns:a16="http://schemas.microsoft.com/office/drawing/2014/main" id="{EA10DCC7-DFFB-4D12-84EC-443068BB21F5}"/>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2F75A5E-E4CC-4A0A-BF6F-CC4E89A22DE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AB6E6C84-A5DA-42D9-883A-2B3CD2F4BF97}"/>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6" name="債務償還比率平均値テキスト">
          <a:extLst>
            <a:ext uri="{FF2B5EF4-FFF2-40B4-BE49-F238E27FC236}">
              <a16:creationId xmlns:a16="http://schemas.microsoft.com/office/drawing/2014/main" id="{12018137-E03F-471E-9B59-4BF4CFE54F0C}"/>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a:extLst>
            <a:ext uri="{FF2B5EF4-FFF2-40B4-BE49-F238E27FC236}">
              <a16:creationId xmlns:a16="http://schemas.microsoft.com/office/drawing/2014/main" id="{A4873CF6-8C85-42D2-BC30-1F621E8945EE}"/>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a:extLst>
            <a:ext uri="{FF2B5EF4-FFF2-40B4-BE49-F238E27FC236}">
              <a16:creationId xmlns:a16="http://schemas.microsoft.com/office/drawing/2014/main" id="{FBCD2018-6BDD-4D09-9285-0A1A3C6B85E8}"/>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a:extLst>
            <a:ext uri="{FF2B5EF4-FFF2-40B4-BE49-F238E27FC236}">
              <a16:creationId xmlns:a16="http://schemas.microsoft.com/office/drawing/2014/main" id="{217A4F7B-67BD-45E1-95F9-CC41BB0D29D8}"/>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a:extLst>
            <a:ext uri="{FF2B5EF4-FFF2-40B4-BE49-F238E27FC236}">
              <a16:creationId xmlns:a16="http://schemas.microsoft.com/office/drawing/2014/main" id="{49F4038D-ACC3-44B0-A174-0B457C46470A}"/>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1" name="フローチャート: 判断 140">
          <a:extLst>
            <a:ext uri="{FF2B5EF4-FFF2-40B4-BE49-F238E27FC236}">
              <a16:creationId xmlns:a16="http://schemas.microsoft.com/office/drawing/2014/main" id="{7E387C3C-DD5A-40B9-8C28-E0DC07F06E08}"/>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27BC89A-DBB2-4D1F-8C1B-F8B3045ACEE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C0B0F729-1166-45C4-9C3B-197D0B463E9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9A7943E-D849-4584-9742-338DD201E11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1420A85-FB7E-4E18-9768-F536A942F47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D2D2793-6672-4995-A3EE-3BD780E1E85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126166</xdr:rowOff>
    </xdr:from>
    <xdr:to>
      <xdr:col>76</xdr:col>
      <xdr:colOff>73025</xdr:colOff>
      <xdr:row>30</xdr:row>
      <xdr:rowOff>56316</xdr:rowOff>
    </xdr:to>
    <xdr:sp macro="" textlink="">
      <xdr:nvSpPr>
        <xdr:cNvPr id="147" name="楕円 146">
          <a:extLst>
            <a:ext uri="{FF2B5EF4-FFF2-40B4-BE49-F238E27FC236}">
              <a16:creationId xmlns:a16="http://schemas.microsoft.com/office/drawing/2014/main" id="{CE4E30BE-DBCD-46A3-A4E3-BACF3139855B}"/>
            </a:ext>
          </a:extLst>
        </xdr:cNvPr>
        <xdr:cNvSpPr/>
      </xdr:nvSpPr>
      <xdr:spPr>
        <a:xfrm>
          <a:off x="14744700" y="586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104593</xdr:rowOff>
    </xdr:from>
    <xdr:ext cx="469744" cy="259045"/>
    <xdr:sp macro="" textlink="">
      <xdr:nvSpPr>
        <xdr:cNvPr id="148" name="債務償還比率該当値テキスト">
          <a:extLst>
            <a:ext uri="{FF2B5EF4-FFF2-40B4-BE49-F238E27FC236}">
              <a16:creationId xmlns:a16="http://schemas.microsoft.com/office/drawing/2014/main" id="{194CF281-13DE-4F3B-AF8D-42D9F8D2545E}"/>
            </a:ext>
          </a:extLst>
        </xdr:cNvPr>
        <xdr:cNvSpPr txBox="1"/>
      </xdr:nvSpPr>
      <xdr:spPr>
        <a:xfrm>
          <a:off x="14846300" y="5848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91930</xdr:rowOff>
    </xdr:from>
    <xdr:to>
      <xdr:col>72</xdr:col>
      <xdr:colOff>123825</xdr:colOff>
      <xdr:row>30</xdr:row>
      <xdr:rowOff>22080</xdr:rowOff>
    </xdr:to>
    <xdr:sp macro="" textlink="">
      <xdr:nvSpPr>
        <xdr:cNvPr id="149" name="楕円 148">
          <a:extLst>
            <a:ext uri="{FF2B5EF4-FFF2-40B4-BE49-F238E27FC236}">
              <a16:creationId xmlns:a16="http://schemas.microsoft.com/office/drawing/2014/main" id="{65EC7A3B-24F9-4368-BF40-D8A1C6F0A253}"/>
            </a:ext>
          </a:extLst>
        </xdr:cNvPr>
        <xdr:cNvSpPr/>
      </xdr:nvSpPr>
      <xdr:spPr>
        <a:xfrm>
          <a:off x="14033500" y="583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142730</xdr:rowOff>
    </xdr:from>
    <xdr:to>
      <xdr:col>76</xdr:col>
      <xdr:colOff>22225</xdr:colOff>
      <xdr:row>30</xdr:row>
      <xdr:rowOff>5516</xdr:rowOff>
    </xdr:to>
    <xdr:cxnSp macro="">
      <xdr:nvCxnSpPr>
        <xdr:cNvPr id="150" name="直線コネクタ 149">
          <a:extLst>
            <a:ext uri="{FF2B5EF4-FFF2-40B4-BE49-F238E27FC236}">
              <a16:creationId xmlns:a16="http://schemas.microsoft.com/office/drawing/2014/main" id="{E040C9F2-D305-4BBC-AE33-8A342C5C496F}"/>
            </a:ext>
          </a:extLst>
        </xdr:cNvPr>
        <xdr:cNvCxnSpPr/>
      </xdr:nvCxnSpPr>
      <xdr:spPr>
        <a:xfrm>
          <a:off x="14084300" y="5886305"/>
          <a:ext cx="711200" cy="3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61087</xdr:rowOff>
    </xdr:from>
    <xdr:to>
      <xdr:col>68</xdr:col>
      <xdr:colOff>123825</xdr:colOff>
      <xdr:row>29</xdr:row>
      <xdr:rowOff>162687</xdr:rowOff>
    </xdr:to>
    <xdr:sp macro="" textlink="">
      <xdr:nvSpPr>
        <xdr:cNvPr id="151" name="楕円 150">
          <a:extLst>
            <a:ext uri="{FF2B5EF4-FFF2-40B4-BE49-F238E27FC236}">
              <a16:creationId xmlns:a16="http://schemas.microsoft.com/office/drawing/2014/main" id="{F9B22151-F589-4918-8166-914F21988A1A}"/>
            </a:ext>
          </a:extLst>
        </xdr:cNvPr>
        <xdr:cNvSpPr/>
      </xdr:nvSpPr>
      <xdr:spPr>
        <a:xfrm>
          <a:off x="13271500" y="580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111887</xdr:rowOff>
    </xdr:from>
    <xdr:to>
      <xdr:col>72</xdr:col>
      <xdr:colOff>73025</xdr:colOff>
      <xdr:row>29</xdr:row>
      <xdr:rowOff>142730</xdr:rowOff>
    </xdr:to>
    <xdr:cxnSp macro="">
      <xdr:nvCxnSpPr>
        <xdr:cNvPr id="152" name="直線コネクタ 151">
          <a:extLst>
            <a:ext uri="{FF2B5EF4-FFF2-40B4-BE49-F238E27FC236}">
              <a16:creationId xmlns:a16="http://schemas.microsoft.com/office/drawing/2014/main" id="{CA9BAB41-A8B9-48A0-97C1-041FF364367D}"/>
            </a:ext>
          </a:extLst>
        </xdr:cNvPr>
        <xdr:cNvCxnSpPr/>
      </xdr:nvCxnSpPr>
      <xdr:spPr>
        <a:xfrm>
          <a:off x="13322300" y="5855462"/>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164066</xdr:rowOff>
    </xdr:from>
    <xdr:to>
      <xdr:col>64</xdr:col>
      <xdr:colOff>123825</xdr:colOff>
      <xdr:row>29</xdr:row>
      <xdr:rowOff>94216</xdr:rowOff>
    </xdr:to>
    <xdr:sp macro="" textlink="">
      <xdr:nvSpPr>
        <xdr:cNvPr id="153" name="楕円 152">
          <a:extLst>
            <a:ext uri="{FF2B5EF4-FFF2-40B4-BE49-F238E27FC236}">
              <a16:creationId xmlns:a16="http://schemas.microsoft.com/office/drawing/2014/main" id="{986866DD-99E9-4A3C-8C8F-BAC054CA89B6}"/>
            </a:ext>
          </a:extLst>
        </xdr:cNvPr>
        <xdr:cNvSpPr/>
      </xdr:nvSpPr>
      <xdr:spPr>
        <a:xfrm>
          <a:off x="12509500" y="573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43416</xdr:rowOff>
    </xdr:from>
    <xdr:to>
      <xdr:col>68</xdr:col>
      <xdr:colOff>73025</xdr:colOff>
      <xdr:row>29</xdr:row>
      <xdr:rowOff>111887</xdr:rowOff>
    </xdr:to>
    <xdr:cxnSp macro="">
      <xdr:nvCxnSpPr>
        <xdr:cNvPr id="154" name="直線コネクタ 153">
          <a:extLst>
            <a:ext uri="{FF2B5EF4-FFF2-40B4-BE49-F238E27FC236}">
              <a16:creationId xmlns:a16="http://schemas.microsoft.com/office/drawing/2014/main" id="{39F381ED-20DC-4C61-91BD-CFE6F6D5E1AD}"/>
            </a:ext>
          </a:extLst>
        </xdr:cNvPr>
        <xdr:cNvCxnSpPr/>
      </xdr:nvCxnSpPr>
      <xdr:spPr>
        <a:xfrm>
          <a:off x="12560300" y="5786991"/>
          <a:ext cx="762000" cy="6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62820</xdr:rowOff>
    </xdr:from>
    <xdr:to>
      <xdr:col>60</xdr:col>
      <xdr:colOff>123825</xdr:colOff>
      <xdr:row>30</xdr:row>
      <xdr:rowOff>164420</xdr:rowOff>
    </xdr:to>
    <xdr:sp macro="" textlink="">
      <xdr:nvSpPr>
        <xdr:cNvPr id="155" name="楕円 154">
          <a:extLst>
            <a:ext uri="{FF2B5EF4-FFF2-40B4-BE49-F238E27FC236}">
              <a16:creationId xmlns:a16="http://schemas.microsoft.com/office/drawing/2014/main" id="{D2B48426-2F4E-4EA2-ADFA-6735C5848BE0}"/>
            </a:ext>
          </a:extLst>
        </xdr:cNvPr>
        <xdr:cNvSpPr/>
      </xdr:nvSpPr>
      <xdr:spPr>
        <a:xfrm>
          <a:off x="11747500" y="597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43416</xdr:rowOff>
    </xdr:from>
    <xdr:to>
      <xdr:col>64</xdr:col>
      <xdr:colOff>73025</xdr:colOff>
      <xdr:row>30</xdr:row>
      <xdr:rowOff>113620</xdr:rowOff>
    </xdr:to>
    <xdr:cxnSp macro="">
      <xdr:nvCxnSpPr>
        <xdr:cNvPr id="156" name="直線コネクタ 155">
          <a:extLst>
            <a:ext uri="{FF2B5EF4-FFF2-40B4-BE49-F238E27FC236}">
              <a16:creationId xmlns:a16="http://schemas.microsoft.com/office/drawing/2014/main" id="{59B9C0D1-EAD9-4351-9E2D-5410F70E451F}"/>
            </a:ext>
          </a:extLst>
        </xdr:cNvPr>
        <xdr:cNvCxnSpPr/>
      </xdr:nvCxnSpPr>
      <xdr:spPr>
        <a:xfrm flipV="1">
          <a:off x="11798300" y="5786991"/>
          <a:ext cx="762000" cy="24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7" name="n_1aveValue債務償還比率">
          <a:extLst>
            <a:ext uri="{FF2B5EF4-FFF2-40B4-BE49-F238E27FC236}">
              <a16:creationId xmlns:a16="http://schemas.microsoft.com/office/drawing/2014/main" id="{8EA15DB4-5BCD-4496-980B-9F092433F5FE}"/>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58" name="n_2aveValue債務償還比率">
          <a:extLst>
            <a:ext uri="{FF2B5EF4-FFF2-40B4-BE49-F238E27FC236}">
              <a16:creationId xmlns:a16="http://schemas.microsoft.com/office/drawing/2014/main" id="{356FF999-0D34-4C72-9968-B0C1C68ADE6B}"/>
            </a:ext>
          </a:extLst>
        </xdr:cNvPr>
        <xdr:cNvSpPr txBox="1"/>
      </xdr:nvSpPr>
      <xdr:spPr>
        <a:xfrm>
          <a:off x="130874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59" name="n_3aveValue債務償還比率">
          <a:extLst>
            <a:ext uri="{FF2B5EF4-FFF2-40B4-BE49-F238E27FC236}">
              <a16:creationId xmlns:a16="http://schemas.microsoft.com/office/drawing/2014/main" id="{29891E28-EB80-4BF7-8441-0122DC95E37A}"/>
            </a:ext>
          </a:extLst>
        </xdr:cNvPr>
        <xdr:cNvSpPr txBox="1"/>
      </xdr:nvSpPr>
      <xdr:spPr>
        <a:xfrm>
          <a:off x="12325427" y="59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60" name="n_4aveValue債務償還比率">
          <a:extLst>
            <a:ext uri="{FF2B5EF4-FFF2-40B4-BE49-F238E27FC236}">
              <a16:creationId xmlns:a16="http://schemas.microsoft.com/office/drawing/2014/main" id="{F4E31ED3-BF9B-4B77-9D62-79000E734689}"/>
            </a:ext>
          </a:extLst>
        </xdr:cNvPr>
        <xdr:cNvSpPr txBox="1"/>
      </xdr:nvSpPr>
      <xdr:spPr>
        <a:xfrm>
          <a:off x="11563427" y="616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13207</xdr:rowOff>
    </xdr:from>
    <xdr:ext cx="469744" cy="259045"/>
    <xdr:sp macro="" textlink="">
      <xdr:nvSpPr>
        <xdr:cNvPr id="161" name="n_1mainValue債務償還比率">
          <a:extLst>
            <a:ext uri="{FF2B5EF4-FFF2-40B4-BE49-F238E27FC236}">
              <a16:creationId xmlns:a16="http://schemas.microsoft.com/office/drawing/2014/main" id="{5DEE5A63-F33B-4A35-9067-B92B4485A153}"/>
            </a:ext>
          </a:extLst>
        </xdr:cNvPr>
        <xdr:cNvSpPr txBox="1"/>
      </xdr:nvSpPr>
      <xdr:spPr>
        <a:xfrm>
          <a:off x="13836727" y="592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7764</xdr:rowOff>
    </xdr:from>
    <xdr:ext cx="469744" cy="259045"/>
    <xdr:sp macro="" textlink="">
      <xdr:nvSpPr>
        <xdr:cNvPr id="162" name="n_2mainValue債務償還比率">
          <a:extLst>
            <a:ext uri="{FF2B5EF4-FFF2-40B4-BE49-F238E27FC236}">
              <a16:creationId xmlns:a16="http://schemas.microsoft.com/office/drawing/2014/main" id="{81921152-6A68-40B4-86CC-603C1531AC9D}"/>
            </a:ext>
          </a:extLst>
        </xdr:cNvPr>
        <xdr:cNvSpPr txBox="1"/>
      </xdr:nvSpPr>
      <xdr:spPr>
        <a:xfrm>
          <a:off x="13087427" y="5579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110743</xdr:rowOff>
    </xdr:from>
    <xdr:ext cx="469744" cy="259045"/>
    <xdr:sp macro="" textlink="">
      <xdr:nvSpPr>
        <xdr:cNvPr id="163" name="n_3mainValue債務償還比率">
          <a:extLst>
            <a:ext uri="{FF2B5EF4-FFF2-40B4-BE49-F238E27FC236}">
              <a16:creationId xmlns:a16="http://schemas.microsoft.com/office/drawing/2014/main" id="{1B4D7A4D-37CF-4D78-A089-E5BED926FD41}"/>
            </a:ext>
          </a:extLst>
        </xdr:cNvPr>
        <xdr:cNvSpPr txBox="1"/>
      </xdr:nvSpPr>
      <xdr:spPr>
        <a:xfrm>
          <a:off x="12325427" y="5511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9497</xdr:rowOff>
    </xdr:from>
    <xdr:ext cx="469744" cy="259045"/>
    <xdr:sp macro="" textlink="">
      <xdr:nvSpPr>
        <xdr:cNvPr id="164" name="n_4mainValue債務償還比率">
          <a:extLst>
            <a:ext uri="{FF2B5EF4-FFF2-40B4-BE49-F238E27FC236}">
              <a16:creationId xmlns:a16="http://schemas.microsoft.com/office/drawing/2014/main" id="{85C979BD-C66C-4BAE-91F7-ACC77D44A537}"/>
            </a:ext>
          </a:extLst>
        </xdr:cNvPr>
        <xdr:cNvSpPr txBox="1"/>
      </xdr:nvSpPr>
      <xdr:spPr>
        <a:xfrm>
          <a:off x="11563427" y="5753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FBB7CC2-CEC5-4FA8-8C47-5E0AEE41C83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43DB307D-BB2B-4C34-A46D-E64CBA6CA20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DE66C7B6-5602-49BC-802E-622982AD2DC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B001FE1C-9763-483F-B116-3632572E927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217AC7A1-8F91-4F9C-A278-7622826D76E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D8E89B2F-4928-4A48-8417-1B3B5459F15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DFA1B9D-BD31-4691-9074-F712F705E24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56CCD66-D3FE-4C20-AC75-9C8F905CFAC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7D71C0A-5031-4106-9B2E-C9C7984AD0A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B4C4B8-22AF-48F8-8391-1F076B17405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埼玉県滑川町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BD0270E-D4B5-4BF6-876A-641AE13B3DF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1583F25-3A06-46D8-BE49-FC881D2664B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47DD81C-CEF3-4008-9837-DDF9B75F4BF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6D7F967-D0FB-4788-9778-208080E8E0F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8CBDBD7-0351-4DD1-BFBC-E1EEE2491E7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C0658BD-12BF-4588-9A4F-702639D9D62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19,757
19,083
29.68
8,475,950
8,141,675
276,822
5,114,441
4,700,834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952D161-B70A-44C6-BAF9-EABC08D678B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57E9C84-BC7E-497A-8054-836DCDFFB6F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C2D525A-E9D7-4D27-BE0B-A7D0372D624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C88695-6F88-475A-8223-CE03C719FF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442F209-5F72-4B12-B5A9-16E28885073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CBF0C6D-5313-435E-9610-F31E698F394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297E0FA-254E-40B4-BB6B-36609B6A0AC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8DFB656-7528-4D76-A18E-ACA4E7D69CE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E504541-3B27-4C3B-8B26-37CD62C4105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725201-26D1-4E39-A3B1-A0B99792144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62B188-38ED-41DF-89B8-850288CA76E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AC5CDE-36C9-463E-B75E-9E064F7355A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634DFFB-7A2C-4241-81EA-2C4C682F6BB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C7B9A7-FB91-4270-8A85-E7FC02DCD73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E21A4C-E71E-43F7-B10C-9E15A2BE20F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E55E2DF-2762-49EB-BEBC-21C4E350543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357E8F6-2A57-4B6C-BB71-A3C4A807A42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DE3D1F2-AD6A-4D75-B69D-B2E33792D13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57D26F-41E3-4BB0-BFAD-AA52A04265B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89E68B7-6147-4BF1-99BB-3420E2358BB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0250191-5E5B-4F10-B1B5-A8D06463B3B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222C5B9-CD0F-4D61-BB68-1301DB6B9CF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2807C14-6477-4FBA-ACA0-80FC322A9E3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D67D103-DEFC-43FC-9090-1FC26ABF446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F20E8AA-9578-4E1D-98BA-A6423F6201C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F82038E-ADE9-4071-9491-E1A89A3871D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0AF8869-6D7A-4F79-BC5C-52B2CF2BCB5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FB131C6-D74A-4410-A1B9-6293E17734A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FC39A80-4455-4278-9C66-46CE8431892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2B23DE8-73C5-4AB2-B9D9-3E0F0DEA0C0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CE67B5B-CBA8-4746-8E7F-82F9AAEB919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3E8ED65-E4FA-4A6F-95CB-BA165B9EC77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622D2A0-E3BC-427B-A808-E65DE21F69D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1ABF22E-2A1F-4DEE-9138-976C97131AC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FB90578-BF60-4F1B-9A2A-0DA6CEB2CE2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75A2A00-BD0A-41AD-BED7-BBB73E25C8E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B447178-7258-477B-8F99-22BC36DF6B8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40777CC-57F7-4329-A620-B49C7B02CCF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93E4E89-D05B-46BA-B489-CB438146640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A2D1C99-F1B3-4E70-806A-F068E684070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75CB573-AA1A-46A6-B2DA-404E839F9F0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B22472E-0E2B-441C-88AB-44DBA35B2A7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9BC1809-1D1B-4A30-B443-65CD810A160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A40D359-F0CA-4F8B-A4A4-83F5727511C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E2E0EB4-BDDF-4AD0-B0D9-FBF4B642490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68982DA5-F9E4-4E6F-A2F3-6AD044344A82}"/>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AD4C20A7-7BD7-4937-BC0E-7A21E9C03AA1}"/>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9FA2334A-2A2A-4974-B1D4-87BF80E9BFB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6EF59FF7-C748-49BA-9EE1-F85523755D3F}"/>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4B70C11C-12BF-42A3-A4D8-D71A36FC2B1A}"/>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107D5AF3-EF8E-420A-80EE-696F1663D8DF}"/>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7AEFDC44-816E-4888-9C06-EFD655FFB5BC}"/>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95401024-C050-4568-9C9E-A8FC2617EEB9}"/>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C2AAFF3F-AD1B-40B6-A1D0-C611011AF0EB}"/>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B0E8E757-8702-4720-A132-D37E28B1765D}"/>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81F5AAEB-D2F9-445A-AC3A-C5B11DCCAB9F}"/>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82BD701-513E-4EDF-A2E4-63ED860E5BE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1F31BEE-DF02-4794-B856-41EA04BD921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22C88C5-67B1-4B5A-9C1B-D680CA579E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DD25CB4-5563-4DC3-8B02-F9BFFF0703F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774D86D-536D-47BE-9788-6B05E6206B1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111125</xdr:rowOff>
    </xdr:from>
    <xdr:to>
      <xdr:col>24</xdr:col>
      <xdr:colOff>114300</xdr:colOff>
      <xdr:row>37</xdr:row>
      <xdr:rowOff>41275</xdr:rowOff>
    </xdr:to>
    <xdr:sp macro="" textlink="">
      <xdr:nvSpPr>
        <xdr:cNvPr id="73" name="楕円 72">
          <a:extLst>
            <a:ext uri="{FF2B5EF4-FFF2-40B4-BE49-F238E27FC236}">
              <a16:creationId xmlns:a16="http://schemas.microsoft.com/office/drawing/2014/main" id="{8AF542A1-9D28-4103-9B33-C802A7CAB8E0}"/>
            </a:ext>
          </a:extLst>
        </xdr:cNvPr>
        <xdr:cNvSpPr/>
      </xdr:nvSpPr>
      <xdr:spPr>
        <a:xfrm>
          <a:off x="45847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134002</xdr:rowOff>
    </xdr:from>
    <xdr:ext cx="405111" cy="259045"/>
    <xdr:sp macro="" textlink="">
      <xdr:nvSpPr>
        <xdr:cNvPr id="74" name="【道路】&#10;有形固定資産減価償却率該当値テキスト">
          <a:extLst>
            <a:ext uri="{FF2B5EF4-FFF2-40B4-BE49-F238E27FC236}">
              <a16:creationId xmlns:a16="http://schemas.microsoft.com/office/drawing/2014/main" id="{8414A6D0-62E4-4AB9-BD00-17824A400DA5}"/>
            </a:ext>
          </a:extLst>
        </xdr:cNvPr>
        <xdr:cNvSpPr txBox="1"/>
      </xdr:nvSpPr>
      <xdr:spPr>
        <a:xfrm>
          <a:off x="4673600"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73025</xdr:rowOff>
    </xdr:from>
    <xdr:to>
      <xdr:col>20</xdr:col>
      <xdr:colOff>38100</xdr:colOff>
      <xdr:row>37</xdr:row>
      <xdr:rowOff>3175</xdr:rowOff>
    </xdr:to>
    <xdr:sp macro="" textlink="">
      <xdr:nvSpPr>
        <xdr:cNvPr id="75" name="楕円 74">
          <a:extLst>
            <a:ext uri="{FF2B5EF4-FFF2-40B4-BE49-F238E27FC236}">
              <a16:creationId xmlns:a16="http://schemas.microsoft.com/office/drawing/2014/main" id="{0EBF0567-EFE0-4E27-A983-9C05732E2805}"/>
            </a:ext>
          </a:extLst>
        </xdr:cNvPr>
        <xdr:cNvSpPr/>
      </xdr:nvSpPr>
      <xdr:spPr>
        <a:xfrm>
          <a:off x="37465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123825</xdr:rowOff>
    </xdr:from>
    <xdr:to>
      <xdr:col>24</xdr:col>
      <xdr:colOff>63500</xdr:colOff>
      <xdr:row>36</xdr:row>
      <xdr:rowOff>161925</xdr:rowOff>
    </xdr:to>
    <xdr:cxnSp macro="">
      <xdr:nvCxnSpPr>
        <xdr:cNvPr id="76" name="直線コネクタ 75">
          <a:extLst>
            <a:ext uri="{FF2B5EF4-FFF2-40B4-BE49-F238E27FC236}">
              <a16:creationId xmlns:a16="http://schemas.microsoft.com/office/drawing/2014/main" id="{2945DE78-4857-4833-9C40-DC39E9B9B10A}"/>
            </a:ext>
          </a:extLst>
        </xdr:cNvPr>
        <xdr:cNvCxnSpPr/>
      </xdr:nvCxnSpPr>
      <xdr:spPr>
        <a:xfrm>
          <a:off x="3797300" y="62960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40640</xdr:rowOff>
    </xdr:from>
    <xdr:to>
      <xdr:col>15</xdr:col>
      <xdr:colOff>101600</xdr:colOff>
      <xdr:row>36</xdr:row>
      <xdr:rowOff>142240</xdr:rowOff>
    </xdr:to>
    <xdr:sp macro="" textlink="">
      <xdr:nvSpPr>
        <xdr:cNvPr id="77" name="楕円 76">
          <a:extLst>
            <a:ext uri="{FF2B5EF4-FFF2-40B4-BE49-F238E27FC236}">
              <a16:creationId xmlns:a16="http://schemas.microsoft.com/office/drawing/2014/main" id="{5D00FDD5-9A9E-4DDB-9B7A-56B68B3E9723}"/>
            </a:ext>
          </a:extLst>
        </xdr:cNvPr>
        <xdr:cNvSpPr/>
      </xdr:nvSpPr>
      <xdr:spPr>
        <a:xfrm>
          <a:off x="2857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91440</xdr:rowOff>
    </xdr:from>
    <xdr:to>
      <xdr:col>19</xdr:col>
      <xdr:colOff>177800</xdr:colOff>
      <xdr:row>36</xdr:row>
      <xdr:rowOff>123825</xdr:rowOff>
    </xdr:to>
    <xdr:cxnSp macro="">
      <xdr:nvCxnSpPr>
        <xdr:cNvPr id="78" name="直線コネクタ 77">
          <a:extLst>
            <a:ext uri="{FF2B5EF4-FFF2-40B4-BE49-F238E27FC236}">
              <a16:creationId xmlns:a16="http://schemas.microsoft.com/office/drawing/2014/main" id="{6BA0C6E7-05B6-41BD-BF65-EFEA0C5B4F71}"/>
            </a:ext>
          </a:extLst>
        </xdr:cNvPr>
        <xdr:cNvCxnSpPr/>
      </xdr:nvCxnSpPr>
      <xdr:spPr>
        <a:xfrm>
          <a:off x="2908300" y="62636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4445</xdr:rowOff>
    </xdr:from>
    <xdr:to>
      <xdr:col>10</xdr:col>
      <xdr:colOff>165100</xdr:colOff>
      <xdr:row>36</xdr:row>
      <xdr:rowOff>106045</xdr:rowOff>
    </xdr:to>
    <xdr:sp macro="" textlink="">
      <xdr:nvSpPr>
        <xdr:cNvPr id="79" name="楕円 78">
          <a:extLst>
            <a:ext uri="{FF2B5EF4-FFF2-40B4-BE49-F238E27FC236}">
              <a16:creationId xmlns:a16="http://schemas.microsoft.com/office/drawing/2014/main" id="{ACD671DE-6B66-4B2E-B9EE-3BBCF5561150}"/>
            </a:ext>
          </a:extLst>
        </xdr:cNvPr>
        <xdr:cNvSpPr/>
      </xdr:nvSpPr>
      <xdr:spPr>
        <a:xfrm>
          <a:off x="1968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55245</xdr:rowOff>
    </xdr:from>
    <xdr:to>
      <xdr:col>15</xdr:col>
      <xdr:colOff>50800</xdr:colOff>
      <xdr:row>36</xdr:row>
      <xdr:rowOff>91440</xdr:rowOff>
    </xdr:to>
    <xdr:cxnSp macro="">
      <xdr:nvCxnSpPr>
        <xdr:cNvPr id="80" name="直線コネクタ 79">
          <a:extLst>
            <a:ext uri="{FF2B5EF4-FFF2-40B4-BE49-F238E27FC236}">
              <a16:creationId xmlns:a16="http://schemas.microsoft.com/office/drawing/2014/main" id="{3A9209E9-C002-46FC-A8E0-DD0EF9DD24FE}"/>
            </a:ext>
          </a:extLst>
        </xdr:cNvPr>
        <xdr:cNvCxnSpPr/>
      </xdr:nvCxnSpPr>
      <xdr:spPr>
        <a:xfrm>
          <a:off x="2019300" y="62274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141605</xdr:rowOff>
    </xdr:from>
    <xdr:to>
      <xdr:col>6</xdr:col>
      <xdr:colOff>38100</xdr:colOff>
      <xdr:row>36</xdr:row>
      <xdr:rowOff>71755</xdr:rowOff>
    </xdr:to>
    <xdr:sp macro="" textlink="">
      <xdr:nvSpPr>
        <xdr:cNvPr id="81" name="楕円 80">
          <a:extLst>
            <a:ext uri="{FF2B5EF4-FFF2-40B4-BE49-F238E27FC236}">
              <a16:creationId xmlns:a16="http://schemas.microsoft.com/office/drawing/2014/main" id="{744FCA98-C22D-457E-872C-CD748A1BF4E2}"/>
            </a:ext>
          </a:extLst>
        </xdr:cNvPr>
        <xdr:cNvSpPr/>
      </xdr:nvSpPr>
      <xdr:spPr>
        <a:xfrm>
          <a:off x="10795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20955</xdr:rowOff>
    </xdr:from>
    <xdr:to>
      <xdr:col>10</xdr:col>
      <xdr:colOff>114300</xdr:colOff>
      <xdr:row>36</xdr:row>
      <xdr:rowOff>55245</xdr:rowOff>
    </xdr:to>
    <xdr:cxnSp macro="">
      <xdr:nvCxnSpPr>
        <xdr:cNvPr id="82" name="直線コネクタ 81">
          <a:extLst>
            <a:ext uri="{FF2B5EF4-FFF2-40B4-BE49-F238E27FC236}">
              <a16:creationId xmlns:a16="http://schemas.microsoft.com/office/drawing/2014/main" id="{1BC79CE1-E236-4BA4-B7B1-E7390CA9752C}"/>
            </a:ext>
          </a:extLst>
        </xdr:cNvPr>
        <xdr:cNvCxnSpPr/>
      </xdr:nvCxnSpPr>
      <xdr:spPr>
        <a:xfrm>
          <a:off x="1130300" y="61931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2100FF18-B24B-41F0-AFDD-2E91EDA467A3}"/>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DC92C7E4-5511-4DE0-B6F6-3F7727FC106F}"/>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AF07C727-929C-4ABB-A45B-15FA5BCE9DC5}"/>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589053F7-2159-4A08-8FCA-9596846D26EF}"/>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19702</xdr:rowOff>
    </xdr:from>
    <xdr:ext cx="405111" cy="259045"/>
    <xdr:sp macro="" textlink="">
      <xdr:nvSpPr>
        <xdr:cNvPr id="87" name="n_1mainValue【道路】&#10;有形固定資産減価償却率">
          <a:extLst>
            <a:ext uri="{FF2B5EF4-FFF2-40B4-BE49-F238E27FC236}">
              <a16:creationId xmlns:a16="http://schemas.microsoft.com/office/drawing/2014/main" id="{A6E0B12C-18C8-4A2A-9FD2-6486EB1D0A24}"/>
            </a:ext>
          </a:extLst>
        </xdr:cNvPr>
        <xdr:cNvSpPr txBox="1"/>
      </xdr:nvSpPr>
      <xdr:spPr>
        <a:xfrm>
          <a:off x="35820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158767</xdr:rowOff>
    </xdr:from>
    <xdr:ext cx="405111" cy="259045"/>
    <xdr:sp macro="" textlink="">
      <xdr:nvSpPr>
        <xdr:cNvPr id="88" name="n_2mainValue【道路】&#10;有形固定資産減価償却率">
          <a:extLst>
            <a:ext uri="{FF2B5EF4-FFF2-40B4-BE49-F238E27FC236}">
              <a16:creationId xmlns:a16="http://schemas.microsoft.com/office/drawing/2014/main" id="{B74356E6-D658-4AD8-9997-8CA36960C729}"/>
            </a:ext>
          </a:extLst>
        </xdr:cNvPr>
        <xdr:cNvSpPr txBox="1"/>
      </xdr:nvSpPr>
      <xdr:spPr>
        <a:xfrm>
          <a:off x="2705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122572</xdr:rowOff>
    </xdr:from>
    <xdr:ext cx="405111" cy="259045"/>
    <xdr:sp macro="" textlink="">
      <xdr:nvSpPr>
        <xdr:cNvPr id="89" name="n_3mainValue【道路】&#10;有形固定資産減価償却率">
          <a:extLst>
            <a:ext uri="{FF2B5EF4-FFF2-40B4-BE49-F238E27FC236}">
              <a16:creationId xmlns:a16="http://schemas.microsoft.com/office/drawing/2014/main" id="{E917E64B-526B-4E16-8C3D-CD9FD55C28BB}"/>
            </a:ext>
          </a:extLst>
        </xdr:cNvPr>
        <xdr:cNvSpPr txBox="1"/>
      </xdr:nvSpPr>
      <xdr:spPr>
        <a:xfrm>
          <a:off x="18167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88282</xdr:rowOff>
    </xdr:from>
    <xdr:ext cx="405111" cy="259045"/>
    <xdr:sp macro="" textlink="">
      <xdr:nvSpPr>
        <xdr:cNvPr id="90" name="n_4mainValue【道路】&#10;有形固定資産減価償却率">
          <a:extLst>
            <a:ext uri="{FF2B5EF4-FFF2-40B4-BE49-F238E27FC236}">
              <a16:creationId xmlns:a16="http://schemas.microsoft.com/office/drawing/2014/main" id="{F2415237-ADD0-4BA2-96FF-864856B20F68}"/>
            </a:ext>
          </a:extLst>
        </xdr:cNvPr>
        <xdr:cNvSpPr txBox="1"/>
      </xdr:nvSpPr>
      <xdr:spPr>
        <a:xfrm>
          <a:off x="9277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095C572-21E5-4AAF-89B3-0B7695FD2DB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357D5D0-C922-416A-84AA-34A89556D61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BA58F68-D631-41D5-9DA0-F7BB2B0631A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7F3289D-3B5E-47AC-99E7-C2E29E51A46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444D4C4-BB44-4C3C-8348-FD1391CDDAC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5E9CD0E-520C-4EF3-9E1E-19A8D0CE0B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3AB4A66-0F12-47E5-BFAB-F97FC5891AB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2F438CC-372E-48F0-A8D2-0574E313926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48390CE-FE2D-4712-BFB7-4AF95E2B93B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5C997DC-E3F0-4C3A-B114-BD003C07F1F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D8068D0-5695-43E4-AB8B-438228A3CD3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DBC1F7C-92DF-417E-B2AF-D6B30AF5E94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BDFC187-690B-412B-8ACB-F4FACBE9160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99312001-9490-454F-B18C-BDF94483F308}"/>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BE76C74-E5C5-4B76-B77C-AB1E57DB223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DFBA93C3-E8C8-401C-933F-102F5D8F1AB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306EC0D-580C-4B63-8678-B2870F099DC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D077692-3E40-403F-BC54-D848A5BD795E}"/>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7111E0D-EA0B-4249-91E1-85ABCE534AF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6A511872-29C2-41B4-A9AA-1C049B036D68}"/>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6E3D490-7B24-41ED-BC91-3F3791DB34A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9AE3FD57-C6C1-494E-964D-616275E46B59}"/>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A40F276-8367-4DF4-BB40-FD812632B39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8C110249-FD87-4C61-88C0-C81A14E56F9F}"/>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5B09924B-536C-4D7E-B2C3-D9A797EF5DB4}"/>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25BAC0BE-042A-4DF0-AD00-668FF43EBD8F}"/>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5E22EB0E-23D0-4021-8363-EA5911E6C06C}"/>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BF1DC925-18A1-403B-8A9E-7750DD7432DF}"/>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B4A46A4A-9890-470E-A21A-2560AB903435}"/>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53321AC8-AB87-464C-B957-616B5E51D9C8}"/>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F69F7FAE-2CE9-46B3-AD76-80AD15956B33}"/>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1C782CD3-A31C-40C9-AB7E-5DA47D517997}"/>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285420E3-6730-4FED-A469-BC39363326E1}"/>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8DB59135-698E-4BAE-B7AF-FD1C895FF64F}"/>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984AF5D-23F1-4EAA-8941-44C166B36FE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6FB5F74-F234-4617-9A9F-385A6936D08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85B84E6-6C2A-4A6E-AA2F-ABEB25F651E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9EF6C93-D1AA-4377-ACFC-6F8A4E4C42C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AF4C01D-E830-45E4-8B1C-30703C93FDE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132669</xdr:rowOff>
    </xdr:from>
    <xdr:to>
      <xdr:col>55</xdr:col>
      <xdr:colOff>50800</xdr:colOff>
      <xdr:row>42</xdr:row>
      <xdr:rowOff>62819</xdr:rowOff>
    </xdr:to>
    <xdr:sp macro="" textlink="">
      <xdr:nvSpPr>
        <xdr:cNvPr id="130" name="楕円 129">
          <a:extLst>
            <a:ext uri="{FF2B5EF4-FFF2-40B4-BE49-F238E27FC236}">
              <a16:creationId xmlns:a16="http://schemas.microsoft.com/office/drawing/2014/main" id="{0D595142-93AE-4532-9CE5-0CF35D90516A}"/>
            </a:ext>
          </a:extLst>
        </xdr:cNvPr>
        <xdr:cNvSpPr/>
      </xdr:nvSpPr>
      <xdr:spPr>
        <a:xfrm>
          <a:off x="10426700" y="716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13610016-A5C0-4995-8EB5-A53A5C8910BD}"/>
            </a:ext>
          </a:extLst>
        </xdr:cNvPr>
        <xdr:cNvSpPr txBox="1"/>
      </xdr:nvSpPr>
      <xdr:spPr>
        <a:xfrm>
          <a:off x="10515600" y="711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132648</xdr:rowOff>
    </xdr:from>
    <xdr:to>
      <xdr:col>50</xdr:col>
      <xdr:colOff>165100</xdr:colOff>
      <xdr:row>42</xdr:row>
      <xdr:rowOff>62798</xdr:rowOff>
    </xdr:to>
    <xdr:sp macro="" textlink="">
      <xdr:nvSpPr>
        <xdr:cNvPr id="132" name="楕円 131">
          <a:extLst>
            <a:ext uri="{FF2B5EF4-FFF2-40B4-BE49-F238E27FC236}">
              <a16:creationId xmlns:a16="http://schemas.microsoft.com/office/drawing/2014/main" id="{FB82249F-0382-48EF-8FD3-8F973FCFFEE6}"/>
            </a:ext>
          </a:extLst>
        </xdr:cNvPr>
        <xdr:cNvSpPr/>
      </xdr:nvSpPr>
      <xdr:spPr>
        <a:xfrm>
          <a:off x="9588500" y="716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11998</xdr:rowOff>
    </xdr:from>
    <xdr:to>
      <xdr:col>55</xdr:col>
      <xdr:colOff>0</xdr:colOff>
      <xdr:row>42</xdr:row>
      <xdr:rowOff>12019</xdr:rowOff>
    </xdr:to>
    <xdr:cxnSp macro="">
      <xdr:nvCxnSpPr>
        <xdr:cNvPr id="133" name="直線コネクタ 132">
          <a:extLst>
            <a:ext uri="{FF2B5EF4-FFF2-40B4-BE49-F238E27FC236}">
              <a16:creationId xmlns:a16="http://schemas.microsoft.com/office/drawing/2014/main" id="{7A3638DA-61D4-4AAE-983D-F56598CED945}"/>
            </a:ext>
          </a:extLst>
        </xdr:cNvPr>
        <xdr:cNvCxnSpPr/>
      </xdr:nvCxnSpPr>
      <xdr:spPr>
        <a:xfrm>
          <a:off x="9639300" y="7212898"/>
          <a:ext cx="8382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132786</xdr:rowOff>
    </xdr:from>
    <xdr:to>
      <xdr:col>46</xdr:col>
      <xdr:colOff>38100</xdr:colOff>
      <xdr:row>42</xdr:row>
      <xdr:rowOff>62936</xdr:rowOff>
    </xdr:to>
    <xdr:sp macro="" textlink="">
      <xdr:nvSpPr>
        <xdr:cNvPr id="134" name="楕円 133">
          <a:extLst>
            <a:ext uri="{FF2B5EF4-FFF2-40B4-BE49-F238E27FC236}">
              <a16:creationId xmlns:a16="http://schemas.microsoft.com/office/drawing/2014/main" id="{A3084419-CA3B-416E-B0CC-257BA7B5FF14}"/>
            </a:ext>
          </a:extLst>
        </xdr:cNvPr>
        <xdr:cNvSpPr/>
      </xdr:nvSpPr>
      <xdr:spPr>
        <a:xfrm>
          <a:off x="8699500" y="716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11998</xdr:rowOff>
    </xdr:from>
    <xdr:to>
      <xdr:col>50</xdr:col>
      <xdr:colOff>114300</xdr:colOff>
      <xdr:row>42</xdr:row>
      <xdr:rowOff>12136</xdr:rowOff>
    </xdr:to>
    <xdr:cxnSp macro="">
      <xdr:nvCxnSpPr>
        <xdr:cNvPr id="135" name="直線コネクタ 134">
          <a:extLst>
            <a:ext uri="{FF2B5EF4-FFF2-40B4-BE49-F238E27FC236}">
              <a16:creationId xmlns:a16="http://schemas.microsoft.com/office/drawing/2014/main" id="{8912DA65-B8BD-410E-A1EA-FDE9C975B1FE}"/>
            </a:ext>
          </a:extLst>
        </xdr:cNvPr>
        <xdr:cNvCxnSpPr/>
      </xdr:nvCxnSpPr>
      <xdr:spPr>
        <a:xfrm flipV="1">
          <a:off x="8750300" y="7212898"/>
          <a:ext cx="8890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132734</xdr:rowOff>
    </xdr:from>
    <xdr:to>
      <xdr:col>41</xdr:col>
      <xdr:colOff>101600</xdr:colOff>
      <xdr:row>42</xdr:row>
      <xdr:rowOff>62884</xdr:rowOff>
    </xdr:to>
    <xdr:sp macro="" textlink="">
      <xdr:nvSpPr>
        <xdr:cNvPr id="136" name="楕円 135">
          <a:extLst>
            <a:ext uri="{FF2B5EF4-FFF2-40B4-BE49-F238E27FC236}">
              <a16:creationId xmlns:a16="http://schemas.microsoft.com/office/drawing/2014/main" id="{92C254EE-3F17-47A2-9099-0A7EDAE0CC4C}"/>
            </a:ext>
          </a:extLst>
        </xdr:cNvPr>
        <xdr:cNvSpPr/>
      </xdr:nvSpPr>
      <xdr:spPr>
        <a:xfrm>
          <a:off x="7810500" y="716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12084</xdr:rowOff>
    </xdr:from>
    <xdr:to>
      <xdr:col>45</xdr:col>
      <xdr:colOff>177800</xdr:colOff>
      <xdr:row>42</xdr:row>
      <xdr:rowOff>12136</xdr:rowOff>
    </xdr:to>
    <xdr:cxnSp macro="">
      <xdr:nvCxnSpPr>
        <xdr:cNvPr id="137" name="直線コネクタ 136">
          <a:extLst>
            <a:ext uri="{FF2B5EF4-FFF2-40B4-BE49-F238E27FC236}">
              <a16:creationId xmlns:a16="http://schemas.microsoft.com/office/drawing/2014/main" id="{AFB339FA-A534-4B8B-8513-63DDDBC075D8}"/>
            </a:ext>
          </a:extLst>
        </xdr:cNvPr>
        <xdr:cNvCxnSpPr/>
      </xdr:nvCxnSpPr>
      <xdr:spPr>
        <a:xfrm>
          <a:off x="7861300" y="7212984"/>
          <a:ext cx="889000" cy="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132596</xdr:rowOff>
    </xdr:from>
    <xdr:to>
      <xdr:col>36</xdr:col>
      <xdr:colOff>165100</xdr:colOff>
      <xdr:row>42</xdr:row>
      <xdr:rowOff>62746</xdr:rowOff>
    </xdr:to>
    <xdr:sp macro="" textlink="">
      <xdr:nvSpPr>
        <xdr:cNvPr id="138" name="楕円 137">
          <a:extLst>
            <a:ext uri="{FF2B5EF4-FFF2-40B4-BE49-F238E27FC236}">
              <a16:creationId xmlns:a16="http://schemas.microsoft.com/office/drawing/2014/main" id="{6FC35B1F-B679-4313-8456-BC38E5F1E0B6}"/>
            </a:ext>
          </a:extLst>
        </xdr:cNvPr>
        <xdr:cNvSpPr/>
      </xdr:nvSpPr>
      <xdr:spPr>
        <a:xfrm>
          <a:off x="6921500" y="716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11946</xdr:rowOff>
    </xdr:from>
    <xdr:to>
      <xdr:col>41</xdr:col>
      <xdr:colOff>50800</xdr:colOff>
      <xdr:row>42</xdr:row>
      <xdr:rowOff>12084</xdr:rowOff>
    </xdr:to>
    <xdr:cxnSp macro="">
      <xdr:nvCxnSpPr>
        <xdr:cNvPr id="139" name="直線コネクタ 138">
          <a:extLst>
            <a:ext uri="{FF2B5EF4-FFF2-40B4-BE49-F238E27FC236}">
              <a16:creationId xmlns:a16="http://schemas.microsoft.com/office/drawing/2014/main" id="{791B3C22-482A-4074-BD1A-16F87DF3C88B}"/>
            </a:ext>
          </a:extLst>
        </xdr:cNvPr>
        <xdr:cNvCxnSpPr/>
      </xdr:nvCxnSpPr>
      <xdr:spPr>
        <a:xfrm>
          <a:off x="6972300" y="7212846"/>
          <a:ext cx="8890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7517440E-CC8C-4561-AAC1-9D404C6FC3E6}"/>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22630511-072F-4863-A3DA-DD58D8BDA41B}"/>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CBB4ECF3-4DC8-4C9F-8F55-83EE9AFD907A}"/>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EDB875F1-ED70-4A35-99B1-3E494F24CB79}"/>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53925</xdr:rowOff>
    </xdr:from>
    <xdr:ext cx="534377" cy="259045"/>
    <xdr:sp macro="" textlink="">
      <xdr:nvSpPr>
        <xdr:cNvPr id="144" name="n_1mainValue【道路】&#10;一人当たり延長">
          <a:extLst>
            <a:ext uri="{FF2B5EF4-FFF2-40B4-BE49-F238E27FC236}">
              <a16:creationId xmlns:a16="http://schemas.microsoft.com/office/drawing/2014/main" id="{007716CC-569B-4AD2-AD93-A926AFD83076}"/>
            </a:ext>
          </a:extLst>
        </xdr:cNvPr>
        <xdr:cNvSpPr txBox="1"/>
      </xdr:nvSpPr>
      <xdr:spPr>
        <a:xfrm>
          <a:off x="9359411" y="725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54063</xdr:rowOff>
    </xdr:from>
    <xdr:ext cx="534377" cy="259045"/>
    <xdr:sp macro="" textlink="">
      <xdr:nvSpPr>
        <xdr:cNvPr id="145" name="n_2mainValue【道路】&#10;一人当たり延長">
          <a:extLst>
            <a:ext uri="{FF2B5EF4-FFF2-40B4-BE49-F238E27FC236}">
              <a16:creationId xmlns:a16="http://schemas.microsoft.com/office/drawing/2014/main" id="{C1019626-7CE5-4B1F-A436-EABC36DF5F88}"/>
            </a:ext>
          </a:extLst>
        </xdr:cNvPr>
        <xdr:cNvSpPr txBox="1"/>
      </xdr:nvSpPr>
      <xdr:spPr>
        <a:xfrm>
          <a:off x="8483111" y="725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54011</xdr:rowOff>
    </xdr:from>
    <xdr:ext cx="534377" cy="259045"/>
    <xdr:sp macro="" textlink="">
      <xdr:nvSpPr>
        <xdr:cNvPr id="146" name="n_3mainValue【道路】&#10;一人当たり延長">
          <a:extLst>
            <a:ext uri="{FF2B5EF4-FFF2-40B4-BE49-F238E27FC236}">
              <a16:creationId xmlns:a16="http://schemas.microsoft.com/office/drawing/2014/main" id="{D106AA56-C38D-429C-AB20-B6CED2FD6B9B}"/>
            </a:ext>
          </a:extLst>
        </xdr:cNvPr>
        <xdr:cNvSpPr txBox="1"/>
      </xdr:nvSpPr>
      <xdr:spPr>
        <a:xfrm>
          <a:off x="7594111" y="725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53873</xdr:rowOff>
    </xdr:from>
    <xdr:ext cx="534377" cy="259045"/>
    <xdr:sp macro="" textlink="">
      <xdr:nvSpPr>
        <xdr:cNvPr id="147" name="n_4mainValue【道路】&#10;一人当たり延長">
          <a:extLst>
            <a:ext uri="{FF2B5EF4-FFF2-40B4-BE49-F238E27FC236}">
              <a16:creationId xmlns:a16="http://schemas.microsoft.com/office/drawing/2014/main" id="{2D59AF2E-CA3E-4FCC-86F3-A192608211DB}"/>
            </a:ext>
          </a:extLst>
        </xdr:cNvPr>
        <xdr:cNvSpPr txBox="1"/>
      </xdr:nvSpPr>
      <xdr:spPr>
        <a:xfrm>
          <a:off x="6705111" y="725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105365A-A1F3-4612-A808-E0C68794878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82538D8-A3E8-47DE-B756-2E2302C5179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79A489F-4428-4CD7-9EE1-36D2B2C0F3D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FEA5547-9A50-45BF-A78D-EF21E67020C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A5622D0-5E3B-47B7-B9A9-1AED86FF19B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0E4678A-49D3-41DC-AEEF-9E57C415193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9F04B7E-27F5-4A4B-8B78-A1BCCD66260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F67154F-C2A4-4369-A377-914EA707CEE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440D36-9EE6-46D6-A18A-A57BB831EBD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4252AA8-FF34-4956-92AB-00A69269126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990C0E5-6368-4359-8094-5F411D1CF49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15FF0EE8-B18D-4489-8C1F-59FA0153C42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2775C4CB-ABA5-4D5D-95B1-D2F6F6767F6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A0F76D94-B2E5-4D33-ADD4-06F865D778B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84A54F54-E72D-4A50-AE16-986AA0B9EBE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23793BFF-40AF-4B04-AD2F-B47564C2C4F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7C59847-EC74-4F28-BD50-CE5C9169C38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3AAF4AE2-A336-4DC5-9D5F-81118C4EC28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16F95B9D-9150-4EE7-8D1B-C3D4CFB2905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BD9AC969-B6FE-4AE8-AD9C-F43EC3B3861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A5842F76-9F84-4DDA-9D5B-1E4BA08C18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61077F5-C87C-41BE-8225-3BF7E7707E9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C6990BD8-C7C8-43D9-9265-14C6DF11020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CCE257CC-1A4A-4CBF-8E52-2A7C84CDDF1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C20FB797-EE32-49D4-BD81-1DBCEF861FE5}"/>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DFF76797-6AF5-41FD-8067-69E16AD4E142}"/>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D2187C30-9F0D-4E5A-9034-96B8E7542AB4}"/>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30D0CA9A-342D-4D12-9451-A1CF6E2F81DA}"/>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E1A3E275-C1BB-40C4-A32F-81DE263D248A}"/>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3759BF4C-590E-4D67-8BE9-41625607C54E}"/>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AE5504DF-2757-4F32-B722-72F893E67752}"/>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736FA2CD-D1C3-446E-9F1C-F3CBA9B32CB2}"/>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17131DEE-F6A2-4780-ABB6-6C2EFD493F21}"/>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C5BEE381-6949-46B9-B359-74E36B3843AF}"/>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0BBADEEB-FC50-4075-8C53-B9E8CB1768CC}"/>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B90ACB9-A9AE-4A62-B2AF-55E3DF76F6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C2A4D44-7534-4716-BD29-7623816E653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07F6423-C46A-462D-BAFF-8A21745CDF7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A2ABE3A-B0C7-4B21-8A01-F36B8C30CC6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59FD632-7B05-4292-9BF2-8C9E496B7A0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160655</xdr:rowOff>
    </xdr:from>
    <xdr:to>
      <xdr:col>24</xdr:col>
      <xdr:colOff>114300</xdr:colOff>
      <xdr:row>60</xdr:row>
      <xdr:rowOff>90805</xdr:rowOff>
    </xdr:to>
    <xdr:sp macro="" textlink="">
      <xdr:nvSpPr>
        <xdr:cNvPr id="188" name="楕円 187">
          <a:extLst>
            <a:ext uri="{FF2B5EF4-FFF2-40B4-BE49-F238E27FC236}">
              <a16:creationId xmlns:a16="http://schemas.microsoft.com/office/drawing/2014/main" id="{AF875681-ED52-457D-9C62-5CCB24C52EAD}"/>
            </a:ext>
          </a:extLst>
        </xdr:cNvPr>
        <xdr:cNvSpPr/>
      </xdr:nvSpPr>
      <xdr:spPr>
        <a:xfrm>
          <a:off x="45847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12082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FB56EE16-DF7A-4C58-ADA5-ED5C45081E90}"/>
            </a:ext>
          </a:extLst>
        </xdr:cNvPr>
        <xdr:cNvSpPr txBox="1"/>
      </xdr:nvSpPr>
      <xdr:spPr>
        <a:xfrm>
          <a:off x="4673600"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141605</xdr:rowOff>
    </xdr:from>
    <xdr:to>
      <xdr:col>20</xdr:col>
      <xdr:colOff>38100</xdr:colOff>
      <xdr:row>60</xdr:row>
      <xdr:rowOff>71755</xdr:rowOff>
    </xdr:to>
    <xdr:sp macro="" textlink="">
      <xdr:nvSpPr>
        <xdr:cNvPr id="190" name="楕円 189">
          <a:extLst>
            <a:ext uri="{FF2B5EF4-FFF2-40B4-BE49-F238E27FC236}">
              <a16:creationId xmlns:a16="http://schemas.microsoft.com/office/drawing/2014/main" id="{D7D9ABF3-E3F2-46DF-91C9-FFF90473E36C}"/>
            </a:ext>
          </a:extLst>
        </xdr:cNvPr>
        <xdr:cNvSpPr/>
      </xdr:nvSpPr>
      <xdr:spPr>
        <a:xfrm>
          <a:off x="3746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20955</xdr:rowOff>
    </xdr:from>
    <xdr:to>
      <xdr:col>24</xdr:col>
      <xdr:colOff>63500</xdr:colOff>
      <xdr:row>60</xdr:row>
      <xdr:rowOff>40005</xdr:rowOff>
    </xdr:to>
    <xdr:cxnSp macro="">
      <xdr:nvCxnSpPr>
        <xdr:cNvPr id="191" name="直線コネクタ 190">
          <a:extLst>
            <a:ext uri="{FF2B5EF4-FFF2-40B4-BE49-F238E27FC236}">
              <a16:creationId xmlns:a16="http://schemas.microsoft.com/office/drawing/2014/main" id="{B95399EE-3188-4278-A14C-B7F85F9CA4E9}"/>
            </a:ext>
          </a:extLst>
        </xdr:cNvPr>
        <xdr:cNvCxnSpPr/>
      </xdr:nvCxnSpPr>
      <xdr:spPr>
        <a:xfrm>
          <a:off x="3797300" y="1030795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109220</xdr:rowOff>
    </xdr:from>
    <xdr:to>
      <xdr:col>15</xdr:col>
      <xdr:colOff>101600</xdr:colOff>
      <xdr:row>60</xdr:row>
      <xdr:rowOff>39370</xdr:rowOff>
    </xdr:to>
    <xdr:sp macro="" textlink="">
      <xdr:nvSpPr>
        <xdr:cNvPr id="192" name="楕円 191">
          <a:extLst>
            <a:ext uri="{FF2B5EF4-FFF2-40B4-BE49-F238E27FC236}">
              <a16:creationId xmlns:a16="http://schemas.microsoft.com/office/drawing/2014/main" id="{A073A9ED-FBF8-4EAF-970F-A1D63A29E008}"/>
            </a:ext>
          </a:extLst>
        </xdr:cNvPr>
        <xdr:cNvSpPr/>
      </xdr:nvSpPr>
      <xdr:spPr>
        <a:xfrm>
          <a:off x="2857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160020</xdr:rowOff>
    </xdr:from>
    <xdr:to>
      <xdr:col>19</xdr:col>
      <xdr:colOff>177800</xdr:colOff>
      <xdr:row>60</xdr:row>
      <xdr:rowOff>20955</xdr:rowOff>
    </xdr:to>
    <xdr:cxnSp macro="">
      <xdr:nvCxnSpPr>
        <xdr:cNvPr id="193" name="直線コネクタ 192">
          <a:extLst>
            <a:ext uri="{FF2B5EF4-FFF2-40B4-BE49-F238E27FC236}">
              <a16:creationId xmlns:a16="http://schemas.microsoft.com/office/drawing/2014/main" id="{4AAC04E6-F111-4E28-9D73-7931ACF11B0F}"/>
            </a:ext>
          </a:extLst>
        </xdr:cNvPr>
        <xdr:cNvCxnSpPr/>
      </xdr:nvCxnSpPr>
      <xdr:spPr>
        <a:xfrm>
          <a:off x="2908300" y="102755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78740</xdr:rowOff>
    </xdr:from>
    <xdr:to>
      <xdr:col>10</xdr:col>
      <xdr:colOff>165100</xdr:colOff>
      <xdr:row>60</xdr:row>
      <xdr:rowOff>8890</xdr:rowOff>
    </xdr:to>
    <xdr:sp macro="" textlink="">
      <xdr:nvSpPr>
        <xdr:cNvPr id="194" name="楕円 193">
          <a:extLst>
            <a:ext uri="{FF2B5EF4-FFF2-40B4-BE49-F238E27FC236}">
              <a16:creationId xmlns:a16="http://schemas.microsoft.com/office/drawing/2014/main" id="{D7D9FB12-12EB-4009-8F3C-BFB431575404}"/>
            </a:ext>
          </a:extLst>
        </xdr:cNvPr>
        <xdr:cNvSpPr/>
      </xdr:nvSpPr>
      <xdr:spPr>
        <a:xfrm>
          <a:off x="1968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129540</xdr:rowOff>
    </xdr:from>
    <xdr:to>
      <xdr:col>15</xdr:col>
      <xdr:colOff>50800</xdr:colOff>
      <xdr:row>59</xdr:row>
      <xdr:rowOff>160020</xdr:rowOff>
    </xdr:to>
    <xdr:cxnSp macro="">
      <xdr:nvCxnSpPr>
        <xdr:cNvPr id="195" name="直線コネクタ 194">
          <a:extLst>
            <a:ext uri="{FF2B5EF4-FFF2-40B4-BE49-F238E27FC236}">
              <a16:creationId xmlns:a16="http://schemas.microsoft.com/office/drawing/2014/main" id="{24B02DCE-53A8-4C2D-BD9F-95017C6B8B48}"/>
            </a:ext>
          </a:extLst>
        </xdr:cNvPr>
        <xdr:cNvCxnSpPr/>
      </xdr:nvCxnSpPr>
      <xdr:spPr>
        <a:xfrm>
          <a:off x="2019300" y="102450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48260</xdr:rowOff>
    </xdr:from>
    <xdr:to>
      <xdr:col>6</xdr:col>
      <xdr:colOff>38100</xdr:colOff>
      <xdr:row>59</xdr:row>
      <xdr:rowOff>149860</xdr:rowOff>
    </xdr:to>
    <xdr:sp macro="" textlink="">
      <xdr:nvSpPr>
        <xdr:cNvPr id="196" name="楕円 195">
          <a:extLst>
            <a:ext uri="{FF2B5EF4-FFF2-40B4-BE49-F238E27FC236}">
              <a16:creationId xmlns:a16="http://schemas.microsoft.com/office/drawing/2014/main" id="{7C1A6026-0341-471C-9149-AA24A7FB764E}"/>
            </a:ext>
          </a:extLst>
        </xdr:cNvPr>
        <xdr:cNvSpPr/>
      </xdr:nvSpPr>
      <xdr:spPr>
        <a:xfrm>
          <a:off x="1079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99060</xdr:rowOff>
    </xdr:from>
    <xdr:to>
      <xdr:col>10</xdr:col>
      <xdr:colOff>114300</xdr:colOff>
      <xdr:row>59</xdr:row>
      <xdr:rowOff>129540</xdr:rowOff>
    </xdr:to>
    <xdr:cxnSp macro="">
      <xdr:nvCxnSpPr>
        <xdr:cNvPr id="197" name="直線コネクタ 196">
          <a:extLst>
            <a:ext uri="{FF2B5EF4-FFF2-40B4-BE49-F238E27FC236}">
              <a16:creationId xmlns:a16="http://schemas.microsoft.com/office/drawing/2014/main" id="{F64A3F5D-4069-49C2-94FE-A2B6D02801E3}"/>
            </a:ext>
          </a:extLst>
        </xdr:cNvPr>
        <xdr:cNvCxnSpPr/>
      </xdr:nvCxnSpPr>
      <xdr:spPr>
        <a:xfrm>
          <a:off x="1130300" y="102146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B45D3CB0-CE8F-4C7C-A55F-02A580BAD5C4}"/>
            </a:ext>
          </a:extLst>
        </xdr:cNvPr>
        <xdr:cNvSpPr txBox="1"/>
      </xdr:nvSpPr>
      <xdr:spPr>
        <a:xfrm>
          <a:off x="3582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EB459E00-D204-4058-B945-2578033CE4C8}"/>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C40F58CB-9B30-42B5-A20C-381997C8B5F9}"/>
            </a:ext>
          </a:extLst>
        </xdr:cNvPr>
        <xdr:cNvSpPr txBox="1"/>
      </xdr:nvSpPr>
      <xdr:spPr>
        <a:xfrm>
          <a:off x="1816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472902C5-9A75-4CE6-AE5D-1840E4DD58A9}"/>
            </a:ext>
          </a:extLst>
        </xdr:cNvPr>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88282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2278CC9-B342-4DB8-B9A6-B5AE855EBB8F}"/>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55897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C072B42C-F16D-4923-AC15-294DABA1CA99}"/>
            </a:ext>
          </a:extLst>
        </xdr:cNvPr>
        <xdr:cNvSpPr txBox="1"/>
      </xdr:nvSpPr>
      <xdr:spPr>
        <a:xfrm>
          <a:off x="2705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25417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BFE6BD43-F421-45BA-8216-CD021186635B}"/>
            </a:ext>
          </a:extLst>
        </xdr:cNvPr>
        <xdr:cNvSpPr txBox="1"/>
      </xdr:nvSpPr>
      <xdr:spPr>
        <a:xfrm>
          <a:off x="1816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166387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6BA6FF3B-46DF-4213-B655-DFD4783E0477}"/>
            </a:ext>
          </a:extLst>
        </xdr:cNvPr>
        <xdr:cNvSpPr txBox="1"/>
      </xdr:nvSpPr>
      <xdr:spPr>
        <a:xfrm>
          <a:off x="927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918A0D6-0EB3-4B70-A973-936CB7DF492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E1E21FE4-998C-48DA-9EF4-08F4A7A946B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F38F288C-3D7E-4B86-B04E-D1D7D13E142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94DBB72-55FD-490E-95D8-FEB6D0BC867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6303207-2321-4212-BF6D-045E6962D34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85E6A033-80D8-4CAD-B1C6-EAF7688A11C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67349DB-7435-4C35-AA1D-AEBA229DBCF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627FA07-ECCD-4B06-A4BF-36185908D76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B707FB6-AF94-426B-831F-10FA685488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BADC678-B542-443E-940F-BF31E19C39C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7E9F21B8-92EE-445D-988B-E4FB70B83DC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E3774EC3-AC77-4FCB-87E8-2B893DAF43E3}"/>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577CE53E-BB91-42B0-B2B6-0E865411FBC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F0C88F60-5817-4651-8E63-61356F7718EA}"/>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541AE4D1-B732-462B-AA1F-44C40E89E3C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2C988F8A-A2DF-433B-840C-52D743A8352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3737733B-81F0-4915-A23D-A13D3542FCF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C5240DFE-96B7-43DC-9020-86776BBFDFE8}"/>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8D8D0F91-B086-4019-95A5-1DE921BD406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F17E73FF-AC83-4DD0-93BA-3203FC23B56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7E4C8C9C-A351-4979-96FA-102E4F5CA2F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F582D726-A240-4827-94D3-D8B6BD8826EF}"/>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FABF255D-276E-4859-8709-75310C9F3A22}"/>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33F4463C-02F0-46AD-8A19-86F4CC0F3487}"/>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BBBE6968-E3F3-4759-8B26-6B5EB2399F30}"/>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7A40E178-9D5E-421C-AC02-AE72986B87E5}"/>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D7D76317-507E-4A85-80E0-A562DB54A1F4}"/>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4AC8912D-A04B-4A53-8C6D-406F4DB9512D}"/>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0F5CC922-B3F8-4EFC-8617-62B6C2655F21}"/>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EAE2E095-93DF-4757-A060-E28272431F9F}"/>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89945823-B6E5-4CB4-BCB1-6E78017FB4B9}"/>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2F287C60-A769-400D-B364-66C8D9A160C6}"/>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60404B1-1018-4153-80CC-6EF39454245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F9E5225-A18A-4F9F-A2D2-CC809EEFF48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1EA8A17-E852-42DD-92F4-07D34D34A0B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97E3288-72A1-42D4-8B0A-260D0F40FFA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B58DF69-7655-4AF0-8AF4-CB7C1F37A10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60576</xdr:rowOff>
    </xdr:from>
    <xdr:to>
      <xdr:col>55</xdr:col>
      <xdr:colOff>50800</xdr:colOff>
      <xdr:row>63</xdr:row>
      <xdr:rowOff>162176</xdr:rowOff>
    </xdr:to>
    <xdr:sp macro="" textlink="">
      <xdr:nvSpPr>
        <xdr:cNvPr id="243" name="楕円 242">
          <a:extLst>
            <a:ext uri="{FF2B5EF4-FFF2-40B4-BE49-F238E27FC236}">
              <a16:creationId xmlns:a16="http://schemas.microsoft.com/office/drawing/2014/main" id="{5973370C-C0F7-40CE-A0AE-275535F842C5}"/>
            </a:ext>
          </a:extLst>
        </xdr:cNvPr>
        <xdr:cNvSpPr/>
      </xdr:nvSpPr>
      <xdr:spPr>
        <a:xfrm>
          <a:off x="10426700" y="1086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151431</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E7718FB4-F95C-4865-BB76-97FE0D7B604E}"/>
            </a:ext>
          </a:extLst>
        </xdr:cNvPr>
        <xdr:cNvSpPr txBox="1"/>
      </xdr:nvSpPr>
      <xdr:spPr>
        <a:xfrm>
          <a:off x="10515600" y="10781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61121</xdr:rowOff>
    </xdr:from>
    <xdr:to>
      <xdr:col>50</xdr:col>
      <xdr:colOff>165100</xdr:colOff>
      <xdr:row>63</xdr:row>
      <xdr:rowOff>162721</xdr:rowOff>
    </xdr:to>
    <xdr:sp macro="" textlink="">
      <xdr:nvSpPr>
        <xdr:cNvPr id="245" name="楕円 244">
          <a:extLst>
            <a:ext uri="{FF2B5EF4-FFF2-40B4-BE49-F238E27FC236}">
              <a16:creationId xmlns:a16="http://schemas.microsoft.com/office/drawing/2014/main" id="{C8A0CC18-B9E5-4B65-BD65-FB4286E0A794}"/>
            </a:ext>
          </a:extLst>
        </xdr:cNvPr>
        <xdr:cNvSpPr/>
      </xdr:nvSpPr>
      <xdr:spPr>
        <a:xfrm>
          <a:off x="9588500" y="1086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111376</xdr:rowOff>
    </xdr:from>
    <xdr:to>
      <xdr:col>55</xdr:col>
      <xdr:colOff>0</xdr:colOff>
      <xdr:row>63</xdr:row>
      <xdr:rowOff>111921</xdr:rowOff>
    </xdr:to>
    <xdr:cxnSp macro="">
      <xdr:nvCxnSpPr>
        <xdr:cNvPr id="246" name="直線コネクタ 245">
          <a:extLst>
            <a:ext uri="{FF2B5EF4-FFF2-40B4-BE49-F238E27FC236}">
              <a16:creationId xmlns:a16="http://schemas.microsoft.com/office/drawing/2014/main" id="{B3C4B011-900D-4C52-A6D6-E6A079C3B39F}"/>
            </a:ext>
          </a:extLst>
        </xdr:cNvPr>
        <xdr:cNvCxnSpPr/>
      </xdr:nvCxnSpPr>
      <xdr:spPr>
        <a:xfrm flipV="1">
          <a:off x="9639300" y="10912726"/>
          <a:ext cx="8382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61019</xdr:rowOff>
    </xdr:from>
    <xdr:to>
      <xdr:col>46</xdr:col>
      <xdr:colOff>38100</xdr:colOff>
      <xdr:row>63</xdr:row>
      <xdr:rowOff>162619</xdr:rowOff>
    </xdr:to>
    <xdr:sp macro="" textlink="">
      <xdr:nvSpPr>
        <xdr:cNvPr id="247" name="楕円 246">
          <a:extLst>
            <a:ext uri="{FF2B5EF4-FFF2-40B4-BE49-F238E27FC236}">
              <a16:creationId xmlns:a16="http://schemas.microsoft.com/office/drawing/2014/main" id="{83CDDF84-43C5-4295-A806-77F1F618C1F4}"/>
            </a:ext>
          </a:extLst>
        </xdr:cNvPr>
        <xdr:cNvSpPr/>
      </xdr:nvSpPr>
      <xdr:spPr>
        <a:xfrm>
          <a:off x="8699500" y="1086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111819</xdr:rowOff>
    </xdr:from>
    <xdr:to>
      <xdr:col>50</xdr:col>
      <xdr:colOff>114300</xdr:colOff>
      <xdr:row>63</xdr:row>
      <xdr:rowOff>111921</xdr:rowOff>
    </xdr:to>
    <xdr:cxnSp macro="">
      <xdr:nvCxnSpPr>
        <xdr:cNvPr id="248" name="直線コネクタ 247">
          <a:extLst>
            <a:ext uri="{FF2B5EF4-FFF2-40B4-BE49-F238E27FC236}">
              <a16:creationId xmlns:a16="http://schemas.microsoft.com/office/drawing/2014/main" id="{54BD6DEB-3045-4DA0-8BA5-36B054997954}"/>
            </a:ext>
          </a:extLst>
        </xdr:cNvPr>
        <xdr:cNvCxnSpPr/>
      </xdr:nvCxnSpPr>
      <xdr:spPr>
        <a:xfrm>
          <a:off x="8750300" y="10913169"/>
          <a:ext cx="88900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60892</xdr:rowOff>
    </xdr:from>
    <xdr:to>
      <xdr:col>41</xdr:col>
      <xdr:colOff>101600</xdr:colOff>
      <xdr:row>63</xdr:row>
      <xdr:rowOff>162492</xdr:rowOff>
    </xdr:to>
    <xdr:sp macro="" textlink="">
      <xdr:nvSpPr>
        <xdr:cNvPr id="249" name="楕円 248">
          <a:extLst>
            <a:ext uri="{FF2B5EF4-FFF2-40B4-BE49-F238E27FC236}">
              <a16:creationId xmlns:a16="http://schemas.microsoft.com/office/drawing/2014/main" id="{6A12146C-4AAB-4335-A817-D2B5C55B7628}"/>
            </a:ext>
          </a:extLst>
        </xdr:cNvPr>
        <xdr:cNvSpPr/>
      </xdr:nvSpPr>
      <xdr:spPr>
        <a:xfrm>
          <a:off x="7810500" y="1086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111692</xdr:rowOff>
    </xdr:from>
    <xdr:to>
      <xdr:col>45</xdr:col>
      <xdr:colOff>177800</xdr:colOff>
      <xdr:row>63</xdr:row>
      <xdr:rowOff>111819</xdr:rowOff>
    </xdr:to>
    <xdr:cxnSp macro="">
      <xdr:nvCxnSpPr>
        <xdr:cNvPr id="250" name="直線コネクタ 249">
          <a:extLst>
            <a:ext uri="{FF2B5EF4-FFF2-40B4-BE49-F238E27FC236}">
              <a16:creationId xmlns:a16="http://schemas.microsoft.com/office/drawing/2014/main" id="{7664CF9A-E9DF-4E05-BCB2-18D4134421F5}"/>
            </a:ext>
          </a:extLst>
        </xdr:cNvPr>
        <xdr:cNvCxnSpPr/>
      </xdr:nvCxnSpPr>
      <xdr:spPr>
        <a:xfrm>
          <a:off x="7861300" y="10913042"/>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60561</xdr:rowOff>
    </xdr:from>
    <xdr:to>
      <xdr:col>36</xdr:col>
      <xdr:colOff>165100</xdr:colOff>
      <xdr:row>63</xdr:row>
      <xdr:rowOff>162161</xdr:rowOff>
    </xdr:to>
    <xdr:sp macro="" textlink="">
      <xdr:nvSpPr>
        <xdr:cNvPr id="251" name="楕円 250">
          <a:extLst>
            <a:ext uri="{FF2B5EF4-FFF2-40B4-BE49-F238E27FC236}">
              <a16:creationId xmlns:a16="http://schemas.microsoft.com/office/drawing/2014/main" id="{2E854284-3DA8-4CE5-A67D-7A8407CC64E7}"/>
            </a:ext>
          </a:extLst>
        </xdr:cNvPr>
        <xdr:cNvSpPr/>
      </xdr:nvSpPr>
      <xdr:spPr>
        <a:xfrm>
          <a:off x="6921500" y="1086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111361</xdr:rowOff>
    </xdr:from>
    <xdr:to>
      <xdr:col>41</xdr:col>
      <xdr:colOff>50800</xdr:colOff>
      <xdr:row>63</xdr:row>
      <xdr:rowOff>111692</xdr:rowOff>
    </xdr:to>
    <xdr:cxnSp macro="">
      <xdr:nvCxnSpPr>
        <xdr:cNvPr id="252" name="直線コネクタ 251">
          <a:extLst>
            <a:ext uri="{FF2B5EF4-FFF2-40B4-BE49-F238E27FC236}">
              <a16:creationId xmlns:a16="http://schemas.microsoft.com/office/drawing/2014/main" id="{1A2AEB23-321D-4342-B25F-198DA02CA444}"/>
            </a:ext>
          </a:extLst>
        </xdr:cNvPr>
        <xdr:cNvCxnSpPr/>
      </xdr:nvCxnSpPr>
      <xdr:spPr>
        <a:xfrm>
          <a:off x="6972300" y="10912711"/>
          <a:ext cx="889000" cy="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2212C134-8A65-45A4-9050-9B2643F7B088}"/>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7B7C45FB-FD62-4618-A473-A1CC995A9803}"/>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1B49F518-83A8-48A9-9A14-8C3AE8F4978C}"/>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49D0CBA8-DB99-4F98-9DB6-1B3AA5780CE1}"/>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153848</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FD69DD64-EB5E-490E-8CC7-80C321978256}"/>
            </a:ext>
          </a:extLst>
        </xdr:cNvPr>
        <xdr:cNvSpPr txBox="1"/>
      </xdr:nvSpPr>
      <xdr:spPr>
        <a:xfrm>
          <a:off x="9327095" y="10955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153746</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9FC146E6-D71F-403F-BB7F-9C3D32CA0CAA}"/>
            </a:ext>
          </a:extLst>
        </xdr:cNvPr>
        <xdr:cNvSpPr txBox="1"/>
      </xdr:nvSpPr>
      <xdr:spPr>
        <a:xfrm>
          <a:off x="8450795" y="10955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153619</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B65C8F99-6C1D-47BF-8815-16CFA2300BCA}"/>
            </a:ext>
          </a:extLst>
        </xdr:cNvPr>
        <xdr:cNvSpPr txBox="1"/>
      </xdr:nvSpPr>
      <xdr:spPr>
        <a:xfrm>
          <a:off x="7561795" y="10954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153288</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00117226-8DBB-47E5-9A59-03CB4AE3BDFF}"/>
            </a:ext>
          </a:extLst>
        </xdr:cNvPr>
        <xdr:cNvSpPr txBox="1"/>
      </xdr:nvSpPr>
      <xdr:spPr>
        <a:xfrm>
          <a:off x="6672795" y="1095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F252E2F2-F1B5-4B7C-99BC-9AD75150C3D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B6251046-642B-4B2A-9405-021C9F28C2A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20CEAA1D-D916-401D-8DA4-5F6DECD7296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8E6A180-694C-4DA9-9431-D3099968800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3C4181D8-0F1A-4FCB-A807-BDCF8B1E621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F85FF76-8593-4CEE-A353-9EF0041FBC4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6311A3DA-7A07-4F64-A975-3AE55EC861A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7B58477E-E8E0-45F9-9798-BDB2E807B94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70D4DCBF-00DB-4800-BD35-AFB35065DAC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88CC77F0-F427-4DA4-9E93-233B6551C8C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6781CEB0-F836-4B02-9380-EE75C602438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08F4AF64-6F52-4C69-ABEF-0FEEF16374E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BFBE59FE-526C-401B-809A-7DCB1B613DD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93E5F190-0C04-4409-BA0F-E37A770D45E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469A60CA-42B4-4B6F-A517-DAA1E4362AC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090EFC39-3C3A-4D0B-BA49-9BF6ABAF429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72676A4A-669E-402D-A2E5-6367EA77FD3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8FA57C02-E911-4888-809E-8AA192E0B51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E19CE9BF-3BA9-4137-8CDD-3B217E1EBE2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12C2DAA6-2D95-42E9-B3E8-45F5DD87B26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7D401C5F-C9BB-42D3-AA99-20BAC539482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1CAEF505-E9F9-4203-B112-4EAC57ADCF8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415B8576-1EEF-4E7B-A11E-548AFA7CA30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47AACC4-BC4D-4DD7-A8E8-E81BA1E8C0A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8FF7E404-D8F8-414D-BDCD-6617BAF80FF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6FEEF53A-DD05-465A-A8E4-801A58ABE2A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BAB55EA4-8FEA-461A-A1A1-7E036A4B97E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BC28902B-23F9-4E55-AB51-915EE43548F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F5CA1137-ACC8-43F0-887F-32D0221CA52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B1D542F8-BD48-46F6-B769-8A009BD3283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6CFE8E3A-BD5B-4A5B-AD08-CC12146375A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A2C53EA3-F924-4894-992A-C524D013F7F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B6270708-02B1-4616-97D1-C7352A88EDA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1D884F67-9E6B-4D54-824C-918C69B78E5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C226481F-E372-4CEA-A032-D22372A2459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74EA17BB-DEE5-408B-977D-0355E8B546B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99733791-E23C-446B-B7C1-2FBF8E316A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3828929E-37C5-42EF-A829-94698367744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8B39AF5C-0203-44F5-87DA-7F70CA82568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66929A47-DE19-48E0-B818-D6EC57CA5AA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EA455B74-BAE3-4681-BF2B-2D695D2433E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32D9FE72-6DC4-4FE8-91CF-E515945AEFC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4B73741D-8D71-4A45-ADF8-A7E551BAA31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D821C5DC-045A-41A3-8EE5-4BC1C64FA8F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EEF2D60B-41C4-40A4-B8BE-ED449154FD4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0344E6B4-B945-4574-9157-790CDB9821E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34D02815-72F6-435D-9929-B074CEA1D70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BFB80847-E4DE-4EC1-BD70-2D79CD4FC66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52AE698E-FA59-464E-BD3F-85E52683FAC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C7C2337A-6552-4EC7-B4C8-CB1791A65D3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C77E0B19-20EC-460A-8C3F-4C3F9104BEB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01891960-19E2-4307-BBB9-1EA1D0B4710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8D2D0172-BC22-41E5-9D4E-871C62A900B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641C33FC-4861-4FE4-95D3-1329E3072AC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12FCD7B9-D23C-4B3A-8E98-ACCF8E7EA43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6111CA6F-68ED-4075-9261-31D4964CBA6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7426FB02-9DC0-4FE2-8508-AB0E253AD9F6}"/>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CAEDCAF3-F17C-40FC-8A6B-076D6E4CF31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BE8F3BB4-E08F-4BAF-8C52-4ABC74487BF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320" name="【認定こども園・幼稚園・保育所】&#10;有形固定資産減価償却率最大値テキスト">
          <a:extLst>
            <a:ext uri="{FF2B5EF4-FFF2-40B4-BE49-F238E27FC236}">
              <a16:creationId xmlns:a16="http://schemas.microsoft.com/office/drawing/2014/main" id="{C39F02C7-A91E-4531-8A56-C17F13FB869C}"/>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321" name="直線コネクタ 320">
          <a:extLst>
            <a:ext uri="{FF2B5EF4-FFF2-40B4-BE49-F238E27FC236}">
              <a16:creationId xmlns:a16="http://schemas.microsoft.com/office/drawing/2014/main" id="{578895CC-5C4B-4847-8515-1914C626AF64}"/>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143D07A2-AA55-4E0A-9010-BF0664FCEDBA}"/>
            </a:ext>
          </a:extLst>
        </xdr:cNvPr>
        <xdr:cNvSpPr txBox="1"/>
      </xdr:nvSpPr>
      <xdr:spPr>
        <a:xfrm>
          <a:off x="16357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323" name="フローチャート: 判断 322">
          <a:extLst>
            <a:ext uri="{FF2B5EF4-FFF2-40B4-BE49-F238E27FC236}">
              <a16:creationId xmlns:a16="http://schemas.microsoft.com/office/drawing/2014/main" id="{CE47BCCE-373C-4684-B2D2-BCDFEC8F5A7A}"/>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324" name="フローチャート: 判断 323">
          <a:extLst>
            <a:ext uri="{FF2B5EF4-FFF2-40B4-BE49-F238E27FC236}">
              <a16:creationId xmlns:a16="http://schemas.microsoft.com/office/drawing/2014/main" id="{8ADD0459-B4DB-44B0-9C5E-C58786BB8156}"/>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325" name="フローチャート: 判断 324">
          <a:extLst>
            <a:ext uri="{FF2B5EF4-FFF2-40B4-BE49-F238E27FC236}">
              <a16:creationId xmlns:a16="http://schemas.microsoft.com/office/drawing/2014/main" id="{5D0F6CE0-766E-4443-9C77-8BCAE9E63771}"/>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326" name="フローチャート: 判断 325">
          <a:extLst>
            <a:ext uri="{FF2B5EF4-FFF2-40B4-BE49-F238E27FC236}">
              <a16:creationId xmlns:a16="http://schemas.microsoft.com/office/drawing/2014/main" id="{A27CF29D-D0D7-4547-A97F-446FBE5B2AE9}"/>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327" name="フローチャート: 判断 326">
          <a:extLst>
            <a:ext uri="{FF2B5EF4-FFF2-40B4-BE49-F238E27FC236}">
              <a16:creationId xmlns:a16="http://schemas.microsoft.com/office/drawing/2014/main" id="{3621ABAF-BE01-49E0-9196-2AC420446E51}"/>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28C8E278-1798-47B8-BA90-376E55DC4FC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C087E653-1305-441A-B1AC-29C04E3C3C7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93551E86-5981-4094-AD77-2B033E32E49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2EBFB2-0D16-4AF5-A981-FF414E483DE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958B6D5C-81C1-4F5A-9BC0-806A866E852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78740</xdr:rowOff>
    </xdr:from>
    <xdr:to>
      <xdr:col>85</xdr:col>
      <xdr:colOff>177800</xdr:colOff>
      <xdr:row>41</xdr:row>
      <xdr:rowOff>8890</xdr:rowOff>
    </xdr:to>
    <xdr:sp macro="" textlink="">
      <xdr:nvSpPr>
        <xdr:cNvPr id="333" name="楕円 332">
          <a:extLst>
            <a:ext uri="{FF2B5EF4-FFF2-40B4-BE49-F238E27FC236}">
              <a16:creationId xmlns:a16="http://schemas.microsoft.com/office/drawing/2014/main" id="{AFB7A964-7C93-4490-AFE2-9CC38B10C61C}"/>
            </a:ext>
          </a:extLst>
        </xdr:cNvPr>
        <xdr:cNvSpPr/>
      </xdr:nvSpPr>
      <xdr:spPr>
        <a:xfrm>
          <a:off x="162687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57167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74037CB6-C7D5-48CE-B39D-4933A73AD54A}"/>
            </a:ext>
          </a:extLst>
        </xdr:cNvPr>
        <xdr:cNvSpPr txBox="1"/>
      </xdr:nvSpPr>
      <xdr:spPr>
        <a:xfrm>
          <a:off x="16357600"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71120</xdr:rowOff>
    </xdr:from>
    <xdr:to>
      <xdr:col>81</xdr:col>
      <xdr:colOff>101600</xdr:colOff>
      <xdr:row>41</xdr:row>
      <xdr:rowOff>1270</xdr:rowOff>
    </xdr:to>
    <xdr:sp macro="" textlink="">
      <xdr:nvSpPr>
        <xdr:cNvPr id="335" name="楕円 334">
          <a:extLst>
            <a:ext uri="{FF2B5EF4-FFF2-40B4-BE49-F238E27FC236}">
              <a16:creationId xmlns:a16="http://schemas.microsoft.com/office/drawing/2014/main" id="{B8B643ED-27D3-4C62-AA97-6A1D7DE3B062}"/>
            </a:ext>
          </a:extLst>
        </xdr:cNvPr>
        <xdr:cNvSpPr/>
      </xdr:nvSpPr>
      <xdr:spPr>
        <a:xfrm>
          <a:off x="15430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121920</xdr:rowOff>
    </xdr:from>
    <xdr:to>
      <xdr:col>85</xdr:col>
      <xdr:colOff>127000</xdr:colOff>
      <xdr:row>40</xdr:row>
      <xdr:rowOff>129540</xdr:rowOff>
    </xdr:to>
    <xdr:cxnSp macro="">
      <xdr:nvCxnSpPr>
        <xdr:cNvPr id="336" name="直線コネクタ 335">
          <a:extLst>
            <a:ext uri="{FF2B5EF4-FFF2-40B4-BE49-F238E27FC236}">
              <a16:creationId xmlns:a16="http://schemas.microsoft.com/office/drawing/2014/main" id="{E3E76EDF-1CE6-4DB9-AF74-F45739DCDFBF}"/>
            </a:ext>
          </a:extLst>
        </xdr:cNvPr>
        <xdr:cNvCxnSpPr/>
      </xdr:nvCxnSpPr>
      <xdr:spPr>
        <a:xfrm>
          <a:off x="15481300" y="69799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63500</xdr:rowOff>
    </xdr:from>
    <xdr:to>
      <xdr:col>76</xdr:col>
      <xdr:colOff>165100</xdr:colOff>
      <xdr:row>40</xdr:row>
      <xdr:rowOff>165100</xdr:rowOff>
    </xdr:to>
    <xdr:sp macro="" textlink="">
      <xdr:nvSpPr>
        <xdr:cNvPr id="337" name="楕円 336">
          <a:extLst>
            <a:ext uri="{FF2B5EF4-FFF2-40B4-BE49-F238E27FC236}">
              <a16:creationId xmlns:a16="http://schemas.microsoft.com/office/drawing/2014/main" id="{3BE4E400-5A37-4C05-B170-266DEDD7930B}"/>
            </a:ext>
          </a:extLst>
        </xdr:cNvPr>
        <xdr:cNvSpPr/>
      </xdr:nvSpPr>
      <xdr:spPr>
        <a:xfrm>
          <a:off x="14541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114300</xdr:rowOff>
    </xdr:from>
    <xdr:to>
      <xdr:col>81</xdr:col>
      <xdr:colOff>50800</xdr:colOff>
      <xdr:row>40</xdr:row>
      <xdr:rowOff>121920</xdr:rowOff>
    </xdr:to>
    <xdr:cxnSp macro="">
      <xdr:nvCxnSpPr>
        <xdr:cNvPr id="338" name="直線コネクタ 337">
          <a:extLst>
            <a:ext uri="{FF2B5EF4-FFF2-40B4-BE49-F238E27FC236}">
              <a16:creationId xmlns:a16="http://schemas.microsoft.com/office/drawing/2014/main" id="{6E86E226-4320-49D6-AF31-46B215160599}"/>
            </a:ext>
          </a:extLst>
        </xdr:cNvPr>
        <xdr:cNvCxnSpPr/>
      </xdr:nvCxnSpPr>
      <xdr:spPr>
        <a:xfrm>
          <a:off x="14592300" y="6972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55880</xdr:rowOff>
    </xdr:from>
    <xdr:to>
      <xdr:col>72</xdr:col>
      <xdr:colOff>38100</xdr:colOff>
      <xdr:row>40</xdr:row>
      <xdr:rowOff>157480</xdr:rowOff>
    </xdr:to>
    <xdr:sp macro="" textlink="">
      <xdr:nvSpPr>
        <xdr:cNvPr id="339" name="楕円 338">
          <a:extLst>
            <a:ext uri="{FF2B5EF4-FFF2-40B4-BE49-F238E27FC236}">
              <a16:creationId xmlns:a16="http://schemas.microsoft.com/office/drawing/2014/main" id="{F6D9C771-B727-4491-9096-C0D377696DC7}"/>
            </a:ext>
          </a:extLst>
        </xdr:cNvPr>
        <xdr:cNvSpPr/>
      </xdr:nvSpPr>
      <xdr:spPr>
        <a:xfrm>
          <a:off x="13652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106680</xdr:rowOff>
    </xdr:from>
    <xdr:to>
      <xdr:col>76</xdr:col>
      <xdr:colOff>114300</xdr:colOff>
      <xdr:row>40</xdr:row>
      <xdr:rowOff>114300</xdr:rowOff>
    </xdr:to>
    <xdr:cxnSp macro="">
      <xdr:nvCxnSpPr>
        <xdr:cNvPr id="340" name="直線コネクタ 339">
          <a:extLst>
            <a:ext uri="{FF2B5EF4-FFF2-40B4-BE49-F238E27FC236}">
              <a16:creationId xmlns:a16="http://schemas.microsoft.com/office/drawing/2014/main" id="{7EE077B4-E811-4805-9867-17BB3C316617}"/>
            </a:ext>
          </a:extLst>
        </xdr:cNvPr>
        <xdr:cNvCxnSpPr/>
      </xdr:nvCxnSpPr>
      <xdr:spPr>
        <a:xfrm>
          <a:off x="13703300" y="6964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111125</xdr:rowOff>
    </xdr:from>
    <xdr:to>
      <xdr:col>67</xdr:col>
      <xdr:colOff>101600</xdr:colOff>
      <xdr:row>42</xdr:row>
      <xdr:rowOff>41275</xdr:rowOff>
    </xdr:to>
    <xdr:sp macro="" textlink="">
      <xdr:nvSpPr>
        <xdr:cNvPr id="341" name="楕円 340">
          <a:extLst>
            <a:ext uri="{FF2B5EF4-FFF2-40B4-BE49-F238E27FC236}">
              <a16:creationId xmlns:a16="http://schemas.microsoft.com/office/drawing/2014/main" id="{BA7B331D-6981-4806-9741-9787512B8700}"/>
            </a:ext>
          </a:extLst>
        </xdr:cNvPr>
        <xdr:cNvSpPr/>
      </xdr:nvSpPr>
      <xdr:spPr>
        <a:xfrm>
          <a:off x="12763500" y="714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106680</xdr:rowOff>
    </xdr:from>
    <xdr:to>
      <xdr:col>71</xdr:col>
      <xdr:colOff>177800</xdr:colOff>
      <xdr:row>41</xdr:row>
      <xdr:rowOff>161925</xdr:rowOff>
    </xdr:to>
    <xdr:cxnSp macro="">
      <xdr:nvCxnSpPr>
        <xdr:cNvPr id="342" name="直線コネクタ 341">
          <a:extLst>
            <a:ext uri="{FF2B5EF4-FFF2-40B4-BE49-F238E27FC236}">
              <a16:creationId xmlns:a16="http://schemas.microsoft.com/office/drawing/2014/main" id="{9183DDCC-79A9-4193-B2A3-A92A93571667}"/>
            </a:ext>
          </a:extLst>
        </xdr:cNvPr>
        <xdr:cNvCxnSpPr/>
      </xdr:nvCxnSpPr>
      <xdr:spPr>
        <a:xfrm flipV="1">
          <a:off x="12814300" y="6964680"/>
          <a:ext cx="889000" cy="22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7FCAAE27-DC6A-4ADE-A9B4-943DF5BCB13F}"/>
            </a:ext>
          </a:extLst>
        </xdr:cNvPr>
        <xdr:cNvSpPr txBox="1"/>
      </xdr:nvSpPr>
      <xdr:spPr>
        <a:xfrm>
          <a:off x="15266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FD3061AE-AEF9-48FA-B6FC-D58261C57F89}"/>
            </a:ext>
          </a:extLst>
        </xdr:cNvPr>
        <xdr:cNvSpPr txBox="1"/>
      </xdr:nvSpPr>
      <xdr:spPr>
        <a:xfrm>
          <a:off x="14389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D3238815-4128-435C-8899-27C845500B1A}"/>
            </a:ext>
          </a:extLst>
        </xdr:cNvPr>
        <xdr:cNvSpPr txBox="1"/>
      </xdr:nvSpPr>
      <xdr:spPr>
        <a:xfrm>
          <a:off x="13500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36D9A74A-F670-4F01-B1EC-4F745FFAA6D9}"/>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163847</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2B2051E4-C98D-4D84-90B7-A595BBB3B1C9}"/>
            </a:ext>
          </a:extLst>
        </xdr:cNvPr>
        <xdr:cNvSpPr txBox="1"/>
      </xdr:nvSpPr>
      <xdr:spPr>
        <a:xfrm>
          <a:off x="152660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156227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ED5B8906-BF24-4131-BF2C-C62A676E64D9}"/>
            </a:ext>
          </a:extLst>
        </xdr:cNvPr>
        <xdr:cNvSpPr txBox="1"/>
      </xdr:nvSpPr>
      <xdr:spPr>
        <a:xfrm>
          <a:off x="14389744" y="701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148607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090D9BF0-CC9A-4561-BB7F-C831765A4E00}"/>
            </a:ext>
          </a:extLst>
        </xdr:cNvPr>
        <xdr:cNvSpPr txBox="1"/>
      </xdr:nvSpPr>
      <xdr:spPr>
        <a:xfrm>
          <a:off x="13500744" y="700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32402</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2204BE9F-9D61-4972-9B29-81BE7BA95D4B}"/>
            </a:ext>
          </a:extLst>
        </xdr:cNvPr>
        <xdr:cNvSpPr txBox="1"/>
      </xdr:nvSpPr>
      <xdr:spPr>
        <a:xfrm>
          <a:off x="12611744"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A048B513-B1C5-48FE-803F-892A2E8C554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380BC169-9731-4421-997F-F4B080DD9DE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035A6A31-C7F7-4FF8-A8EE-6FE222DA95B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562D76C6-A8CD-4CC7-8AF3-E9621575775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0D0A2EFA-CDB4-4C97-9334-F06E93F0CFC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8661E60A-2DFB-44C2-AAF3-FB507D68604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33813F4D-A714-4330-87F9-03B3325ABE1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D187A173-4373-4D9E-8EE4-7052519FE14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7B131E6F-E5CD-49E3-85AB-4A5D6482297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5EA02850-B36A-43CF-9205-81A7B19FEF8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C2AAA592-1121-45AE-B913-4B4DAB49EB3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8016B04C-F241-4BBA-AB7E-12A8B20B976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8F275B4E-0F0D-45EF-B656-177740587F2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E16738E3-63FA-4538-B580-F3A4248AE72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BAF07770-371D-4353-A8D8-4B41F57C059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C777B436-33C8-4FA6-89C9-37031B6E617D}"/>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40CCF091-F462-4066-893F-60BA1043B22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306E9CFB-C2A8-4E44-BD5B-957C83688DD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591780A7-B4E5-4F61-89E5-875B2DAC120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7D50E4D3-C018-4CC7-8EB5-054952566A0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5DBE00D9-820F-48B6-AF07-0B5F7A37F3F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372" name="直線コネクタ 371">
          <a:extLst>
            <a:ext uri="{FF2B5EF4-FFF2-40B4-BE49-F238E27FC236}">
              <a16:creationId xmlns:a16="http://schemas.microsoft.com/office/drawing/2014/main" id="{4263693F-75E6-4CBE-97E0-0FE1799D49E0}"/>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86663150-6BD1-4CDC-B64C-91BBA5B6F04C}"/>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374" name="直線コネクタ 373">
          <a:extLst>
            <a:ext uri="{FF2B5EF4-FFF2-40B4-BE49-F238E27FC236}">
              <a16:creationId xmlns:a16="http://schemas.microsoft.com/office/drawing/2014/main" id="{52312647-B8A8-48B1-945B-BF4E37762FAE}"/>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261DBDC1-7FEA-4210-8B30-510F307C30C0}"/>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376" name="直線コネクタ 375">
          <a:extLst>
            <a:ext uri="{FF2B5EF4-FFF2-40B4-BE49-F238E27FC236}">
              <a16:creationId xmlns:a16="http://schemas.microsoft.com/office/drawing/2014/main" id="{B0C838D4-E0AF-42EA-9475-CC9094207E12}"/>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C90A23B2-B51E-4285-8049-008792826BB3}"/>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378" name="フローチャート: 判断 377">
          <a:extLst>
            <a:ext uri="{FF2B5EF4-FFF2-40B4-BE49-F238E27FC236}">
              <a16:creationId xmlns:a16="http://schemas.microsoft.com/office/drawing/2014/main" id="{17216C12-7774-4D22-BD66-3F7711EAF8B7}"/>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379" name="フローチャート: 判断 378">
          <a:extLst>
            <a:ext uri="{FF2B5EF4-FFF2-40B4-BE49-F238E27FC236}">
              <a16:creationId xmlns:a16="http://schemas.microsoft.com/office/drawing/2014/main" id="{9514A9A3-471F-4C02-8C28-D61161E7C6A4}"/>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380" name="フローチャート: 判断 379">
          <a:extLst>
            <a:ext uri="{FF2B5EF4-FFF2-40B4-BE49-F238E27FC236}">
              <a16:creationId xmlns:a16="http://schemas.microsoft.com/office/drawing/2014/main" id="{2D87738B-BD53-4CAF-A809-0F8D3B13CF54}"/>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381" name="フローチャート: 判断 380">
          <a:extLst>
            <a:ext uri="{FF2B5EF4-FFF2-40B4-BE49-F238E27FC236}">
              <a16:creationId xmlns:a16="http://schemas.microsoft.com/office/drawing/2014/main" id="{1DD84517-ADF5-4A33-80BD-CFA843F483F9}"/>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382" name="フローチャート: 判断 381">
          <a:extLst>
            <a:ext uri="{FF2B5EF4-FFF2-40B4-BE49-F238E27FC236}">
              <a16:creationId xmlns:a16="http://schemas.microsoft.com/office/drawing/2014/main" id="{28D32C79-1847-4666-9EE7-15196122DD1E}"/>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15A1A100-48AE-49E0-AD4F-9247BEADD69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71DBD5C1-3DC6-435E-AB4A-83EA62A2065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DED40E5C-5E91-4776-9A38-B3A8586A3CA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96AF0388-536C-40AE-A4A3-C4911EB5172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B2C086B3-BE16-4909-8A08-B1056E8255E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59690</xdr:rowOff>
    </xdr:from>
    <xdr:to>
      <xdr:col>116</xdr:col>
      <xdr:colOff>114300</xdr:colOff>
      <xdr:row>40</xdr:row>
      <xdr:rowOff>161290</xdr:rowOff>
    </xdr:to>
    <xdr:sp macro="" textlink="">
      <xdr:nvSpPr>
        <xdr:cNvPr id="388" name="楕円 387">
          <a:extLst>
            <a:ext uri="{FF2B5EF4-FFF2-40B4-BE49-F238E27FC236}">
              <a16:creationId xmlns:a16="http://schemas.microsoft.com/office/drawing/2014/main" id="{4D250076-777B-4C5D-B3AE-73DB206E5200}"/>
            </a:ext>
          </a:extLst>
        </xdr:cNvPr>
        <xdr:cNvSpPr/>
      </xdr:nvSpPr>
      <xdr:spPr>
        <a:xfrm>
          <a:off x="221107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38117</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73901D50-C745-4427-8375-5CB30CE0C8CC}"/>
            </a:ext>
          </a:extLst>
        </xdr:cNvPr>
        <xdr:cNvSpPr txBox="1"/>
      </xdr:nvSpPr>
      <xdr:spPr>
        <a:xfrm>
          <a:off x="22199600"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59690</xdr:rowOff>
    </xdr:from>
    <xdr:to>
      <xdr:col>112</xdr:col>
      <xdr:colOff>38100</xdr:colOff>
      <xdr:row>40</xdr:row>
      <xdr:rowOff>161290</xdr:rowOff>
    </xdr:to>
    <xdr:sp macro="" textlink="">
      <xdr:nvSpPr>
        <xdr:cNvPr id="390" name="楕円 389">
          <a:extLst>
            <a:ext uri="{FF2B5EF4-FFF2-40B4-BE49-F238E27FC236}">
              <a16:creationId xmlns:a16="http://schemas.microsoft.com/office/drawing/2014/main" id="{957FAEA0-69A3-472E-93A3-69C8ED869C06}"/>
            </a:ext>
          </a:extLst>
        </xdr:cNvPr>
        <xdr:cNvSpPr/>
      </xdr:nvSpPr>
      <xdr:spPr>
        <a:xfrm>
          <a:off x="21272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110490</xdr:rowOff>
    </xdr:from>
    <xdr:to>
      <xdr:col>116</xdr:col>
      <xdr:colOff>63500</xdr:colOff>
      <xdr:row>40</xdr:row>
      <xdr:rowOff>110490</xdr:rowOff>
    </xdr:to>
    <xdr:cxnSp macro="">
      <xdr:nvCxnSpPr>
        <xdr:cNvPr id="391" name="直線コネクタ 390">
          <a:extLst>
            <a:ext uri="{FF2B5EF4-FFF2-40B4-BE49-F238E27FC236}">
              <a16:creationId xmlns:a16="http://schemas.microsoft.com/office/drawing/2014/main" id="{D4CD018F-0D90-4A5A-B93D-9E557295E70C}"/>
            </a:ext>
          </a:extLst>
        </xdr:cNvPr>
        <xdr:cNvCxnSpPr/>
      </xdr:nvCxnSpPr>
      <xdr:spPr>
        <a:xfrm>
          <a:off x="21323300" y="69684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59690</xdr:rowOff>
    </xdr:from>
    <xdr:to>
      <xdr:col>107</xdr:col>
      <xdr:colOff>101600</xdr:colOff>
      <xdr:row>40</xdr:row>
      <xdr:rowOff>161290</xdr:rowOff>
    </xdr:to>
    <xdr:sp macro="" textlink="">
      <xdr:nvSpPr>
        <xdr:cNvPr id="392" name="楕円 391">
          <a:extLst>
            <a:ext uri="{FF2B5EF4-FFF2-40B4-BE49-F238E27FC236}">
              <a16:creationId xmlns:a16="http://schemas.microsoft.com/office/drawing/2014/main" id="{95D4336B-558B-4C15-9086-FF0EA1EC7911}"/>
            </a:ext>
          </a:extLst>
        </xdr:cNvPr>
        <xdr:cNvSpPr/>
      </xdr:nvSpPr>
      <xdr:spPr>
        <a:xfrm>
          <a:off x="20383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110490</xdr:rowOff>
    </xdr:from>
    <xdr:to>
      <xdr:col>111</xdr:col>
      <xdr:colOff>177800</xdr:colOff>
      <xdr:row>40</xdr:row>
      <xdr:rowOff>110490</xdr:rowOff>
    </xdr:to>
    <xdr:cxnSp macro="">
      <xdr:nvCxnSpPr>
        <xdr:cNvPr id="393" name="直線コネクタ 392">
          <a:extLst>
            <a:ext uri="{FF2B5EF4-FFF2-40B4-BE49-F238E27FC236}">
              <a16:creationId xmlns:a16="http://schemas.microsoft.com/office/drawing/2014/main" id="{9A0A9E65-D0CA-4635-80E2-A6BE03524756}"/>
            </a:ext>
          </a:extLst>
        </xdr:cNvPr>
        <xdr:cNvCxnSpPr/>
      </xdr:nvCxnSpPr>
      <xdr:spPr>
        <a:xfrm>
          <a:off x="20434300" y="6968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59690</xdr:rowOff>
    </xdr:from>
    <xdr:to>
      <xdr:col>102</xdr:col>
      <xdr:colOff>165100</xdr:colOff>
      <xdr:row>40</xdr:row>
      <xdr:rowOff>161290</xdr:rowOff>
    </xdr:to>
    <xdr:sp macro="" textlink="">
      <xdr:nvSpPr>
        <xdr:cNvPr id="394" name="楕円 393">
          <a:extLst>
            <a:ext uri="{FF2B5EF4-FFF2-40B4-BE49-F238E27FC236}">
              <a16:creationId xmlns:a16="http://schemas.microsoft.com/office/drawing/2014/main" id="{C26FABF1-83FA-4BD2-B45D-345F238690EF}"/>
            </a:ext>
          </a:extLst>
        </xdr:cNvPr>
        <xdr:cNvSpPr/>
      </xdr:nvSpPr>
      <xdr:spPr>
        <a:xfrm>
          <a:off x="19494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110490</xdr:rowOff>
    </xdr:from>
    <xdr:to>
      <xdr:col>107</xdr:col>
      <xdr:colOff>50800</xdr:colOff>
      <xdr:row>40</xdr:row>
      <xdr:rowOff>110490</xdr:rowOff>
    </xdr:to>
    <xdr:cxnSp macro="">
      <xdr:nvCxnSpPr>
        <xdr:cNvPr id="395" name="直線コネクタ 394">
          <a:extLst>
            <a:ext uri="{FF2B5EF4-FFF2-40B4-BE49-F238E27FC236}">
              <a16:creationId xmlns:a16="http://schemas.microsoft.com/office/drawing/2014/main" id="{4A6D4C49-CCE3-45E5-9AC0-30559CB35E45}"/>
            </a:ext>
          </a:extLst>
        </xdr:cNvPr>
        <xdr:cNvCxnSpPr/>
      </xdr:nvCxnSpPr>
      <xdr:spPr>
        <a:xfrm>
          <a:off x="19545300" y="6968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59690</xdr:rowOff>
    </xdr:from>
    <xdr:to>
      <xdr:col>98</xdr:col>
      <xdr:colOff>38100</xdr:colOff>
      <xdr:row>40</xdr:row>
      <xdr:rowOff>161290</xdr:rowOff>
    </xdr:to>
    <xdr:sp macro="" textlink="">
      <xdr:nvSpPr>
        <xdr:cNvPr id="396" name="楕円 395">
          <a:extLst>
            <a:ext uri="{FF2B5EF4-FFF2-40B4-BE49-F238E27FC236}">
              <a16:creationId xmlns:a16="http://schemas.microsoft.com/office/drawing/2014/main" id="{A7492140-0444-423B-B3C0-10D46BA704B0}"/>
            </a:ext>
          </a:extLst>
        </xdr:cNvPr>
        <xdr:cNvSpPr/>
      </xdr:nvSpPr>
      <xdr:spPr>
        <a:xfrm>
          <a:off x="18605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110490</xdr:rowOff>
    </xdr:from>
    <xdr:to>
      <xdr:col>102</xdr:col>
      <xdr:colOff>114300</xdr:colOff>
      <xdr:row>40</xdr:row>
      <xdr:rowOff>110490</xdr:rowOff>
    </xdr:to>
    <xdr:cxnSp macro="">
      <xdr:nvCxnSpPr>
        <xdr:cNvPr id="397" name="直線コネクタ 396">
          <a:extLst>
            <a:ext uri="{FF2B5EF4-FFF2-40B4-BE49-F238E27FC236}">
              <a16:creationId xmlns:a16="http://schemas.microsoft.com/office/drawing/2014/main" id="{9A578D4D-3F3A-463F-9CE7-E7B6E9F38AA5}"/>
            </a:ext>
          </a:extLst>
        </xdr:cNvPr>
        <xdr:cNvCxnSpPr/>
      </xdr:nvCxnSpPr>
      <xdr:spPr>
        <a:xfrm>
          <a:off x="18656300" y="6968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0A276B68-B1E2-4C0A-AF8B-034B55192821}"/>
            </a:ext>
          </a:extLst>
        </xdr:cNvPr>
        <xdr:cNvSpPr txBox="1"/>
      </xdr:nvSpPr>
      <xdr:spPr>
        <a:xfrm>
          <a:off x="210757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40D04378-8E35-4665-8FAD-7FA5600C94D3}"/>
            </a:ext>
          </a:extLst>
        </xdr:cNvPr>
        <xdr:cNvSpPr txBox="1"/>
      </xdr:nvSpPr>
      <xdr:spPr>
        <a:xfrm>
          <a:off x="20199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DAB90EBE-E800-413C-A266-E078F8994335}"/>
            </a:ext>
          </a:extLst>
        </xdr:cNvPr>
        <xdr:cNvSpPr txBox="1"/>
      </xdr:nvSpPr>
      <xdr:spPr>
        <a:xfrm>
          <a:off x="19310427"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5B1E5E2B-2740-4670-98A6-38F3F6E1D484}"/>
            </a:ext>
          </a:extLst>
        </xdr:cNvPr>
        <xdr:cNvSpPr txBox="1"/>
      </xdr:nvSpPr>
      <xdr:spPr>
        <a:xfrm>
          <a:off x="18421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152417</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02C1B224-423F-420F-A53F-40BA32CFCFF6}"/>
            </a:ext>
          </a:extLst>
        </xdr:cNvPr>
        <xdr:cNvSpPr txBox="1"/>
      </xdr:nvSpPr>
      <xdr:spPr>
        <a:xfrm>
          <a:off x="210757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152417</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EE90FDD8-B783-4BE3-9241-C51AA32083B2}"/>
            </a:ext>
          </a:extLst>
        </xdr:cNvPr>
        <xdr:cNvSpPr txBox="1"/>
      </xdr:nvSpPr>
      <xdr:spPr>
        <a:xfrm>
          <a:off x="201994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152417</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CA38C206-8CB3-460D-8534-9F42DC135C91}"/>
            </a:ext>
          </a:extLst>
        </xdr:cNvPr>
        <xdr:cNvSpPr txBox="1"/>
      </xdr:nvSpPr>
      <xdr:spPr>
        <a:xfrm>
          <a:off x="193104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152417</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97506E1F-4128-4E38-AAFB-C643D642BAC9}"/>
            </a:ext>
          </a:extLst>
        </xdr:cNvPr>
        <xdr:cNvSpPr txBox="1"/>
      </xdr:nvSpPr>
      <xdr:spPr>
        <a:xfrm>
          <a:off x="184214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84BD9DB7-3EC3-4452-AA9E-1FE3467F555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1AA0DCFA-2CCB-4E40-87E8-5B54AA694DA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88B7D1BA-F5DF-4ADC-B33D-ACF8472F798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842C8BA3-49FA-42E2-A684-C85BC59B2C0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B7A0B3D6-6F3B-49F7-949E-98F4109CCD9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F03EC0B1-D266-495E-8165-68C5D5490E3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1881FBF0-6846-4916-A48E-90EB6430CFA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C2F2C0EA-0EE2-4656-BEA3-2E1591694A6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0ACC76EE-CFED-474F-9D85-88B7B025323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EF181EEC-2C1E-4049-A7B7-C2901EA8AB7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9BF82CCD-4EC1-48DA-AC84-B1CDF7BBEC2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id="{6AC89B13-C6C5-4445-B627-0D5170D7704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8" name="テキスト ボックス 417">
          <a:extLst>
            <a:ext uri="{FF2B5EF4-FFF2-40B4-BE49-F238E27FC236}">
              <a16:creationId xmlns:a16="http://schemas.microsoft.com/office/drawing/2014/main" id="{DAAA2CF8-FDC7-4849-AB07-9916ED0FD6C3}"/>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id="{FC1ED83A-4608-458E-A620-0D583AC627D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id="{D225F668-57DB-40D5-B174-245B34243B2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id="{E2923281-1CA2-4DA6-952F-0B35E8570AB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id="{3ED86E27-8322-44D1-98CB-B405B05045F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id="{2CC0B75F-18FE-4551-98A0-BEEE07BAD89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id="{60A3B62E-F390-4D74-86F4-8E304A6275D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id="{643A382B-F6A8-4C74-A6A8-3A6B665DA5A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id="{DB6DBFC5-853D-44E0-B6BD-2896DBBE5A4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id="{4B6D6F0E-49F4-47F3-9F02-DAA11DBB8C0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8" name="テキスト ボックス 427">
          <a:extLst>
            <a:ext uri="{FF2B5EF4-FFF2-40B4-BE49-F238E27FC236}">
              <a16:creationId xmlns:a16="http://schemas.microsoft.com/office/drawing/2014/main" id="{FE50C3CC-5741-4D64-B05B-2780FD7FFE5F}"/>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D4C15173-975B-4B6C-A84F-11B00032D84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0" name="テキスト ボックス 429">
          <a:extLst>
            <a:ext uri="{FF2B5EF4-FFF2-40B4-BE49-F238E27FC236}">
              <a16:creationId xmlns:a16="http://schemas.microsoft.com/office/drawing/2014/main" id="{EB38A43E-F325-453D-8909-CDE984CF759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学校施設】&#10;有形固定資産減価償却率グラフ枠">
          <a:extLst>
            <a:ext uri="{FF2B5EF4-FFF2-40B4-BE49-F238E27FC236}">
              <a16:creationId xmlns:a16="http://schemas.microsoft.com/office/drawing/2014/main" id="{28BB7E81-36D9-46E2-B152-08693DFBAB8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432" name="直線コネクタ 431">
          <a:extLst>
            <a:ext uri="{FF2B5EF4-FFF2-40B4-BE49-F238E27FC236}">
              <a16:creationId xmlns:a16="http://schemas.microsoft.com/office/drawing/2014/main" id="{A31723B2-69D0-466D-9798-7A8CD5E4CC84}"/>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433" name="【学校施設】&#10;有形固定資産減価償却率最小値テキスト">
          <a:extLst>
            <a:ext uri="{FF2B5EF4-FFF2-40B4-BE49-F238E27FC236}">
              <a16:creationId xmlns:a16="http://schemas.microsoft.com/office/drawing/2014/main" id="{077A4B06-2A9C-43EE-9C04-B5F0553BE553}"/>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434" name="直線コネクタ 433">
          <a:extLst>
            <a:ext uri="{FF2B5EF4-FFF2-40B4-BE49-F238E27FC236}">
              <a16:creationId xmlns:a16="http://schemas.microsoft.com/office/drawing/2014/main" id="{3F50225C-80C9-4DF6-880F-AEFF77D343C3}"/>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5" name="【学校施設】&#10;有形固定資産減価償却率最大値テキスト">
          <a:extLst>
            <a:ext uri="{FF2B5EF4-FFF2-40B4-BE49-F238E27FC236}">
              <a16:creationId xmlns:a16="http://schemas.microsoft.com/office/drawing/2014/main" id="{093960FC-EB87-48A8-87BB-6897ACBC4374}"/>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36" name="直線コネクタ 435">
          <a:extLst>
            <a:ext uri="{FF2B5EF4-FFF2-40B4-BE49-F238E27FC236}">
              <a16:creationId xmlns:a16="http://schemas.microsoft.com/office/drawing/2014/main" id="{12BD1E7F-76E4-4526-9451-40902F75F2FA}"/>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437" name="【学校施設】&#10;有形固定資産減価償却率平均値テキスト">
          <a:extLst>
            <a:ext uri="{FF2B5EF4-FFF2-40B4-BE49-F238E27FC236}">
              <a16:creationId xmlns:a16="http://schemas.microsoft.com/office/drawing/2014/main" id="{D67B01B8-8A28-413D-99B0-FBFDCD89F9E5}"/>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438" name="フローチャート: 判断 437">
          <a:extLst>
            <a:ext uri="{FF2B5EF4-FFF2-40B4-BE49-F238E27FC236}">
              <a16:creationId xmlns:a16="http://schemas.microsoft.com/office/drawing/2014/main" id="{8C94FFBF-C6DE-44A6-BD8B-F48991A866B9}"/>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439" name="フローチャート: 判断 438">
          <a:extLst>
            <a:ext uri="{FF2B5EF4-FFF2-40B4-BE49-F238E27FC236}">
              <a16:creationId xmlns:a16="http://schemas.microsoft.com/office/drawing/2014/main" id="{3C9F2E73-6201-4946-AC87-36FDC72847EC}"/>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40" name="フローチャート: 判断 439">
          <a:extLst>
            <a:ext uri="{FF2B5EF4-FFF2-40B4-BE49-F238E27FC236}">
              <a16:creationId xmlns:a16="http://schemas.microsoft.com/office/drawing/2014/main" id="{744C0317-73EE-41A8-BF9D-D09BFCE27FFE}"/>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1" name="フローチャート: 判断 440">
          <a:extLst>
            <a:ext uri="{FF2B5EF4-FFF2-40B4-BE49-F238E27FC236}">
              <a16:creationId xmlns:a16="http://schemas.microsoft.com/office/drawing/2014/main" id="{07D841F8-763F-474E-96B4-BE36A8C35EE6}"/>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442" name="フローチャート: 判断 441">
          <a:extLst>
            <a:ext uri="{FF2B5EF4-FFF2-40B4-BE49-F238E27FC236}">
              <a16:creationId xmlns:a16="http://schemas.microsoft.com/office/drawing/2014/main" id="{BA116C13-87F2-46DF-B658-95FD153C3C4B}"/>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E0135C0C-3AAC-403B-86DA-C6EB51B18D1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235B2871-B4B3-4357-A41C-4590AB835F7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4506B15E-830B-43D0-973C-1B22721C89E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8EF9FD96-7DC2-4078-92EB-AE91E9D447B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5A6B668F-7C2F-499B-8C0E-BD00CC53B12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17780</xdr:rowOff>
    </xdr:from>
    <xdr:to>
      <xdr:col>85</xdr:col>
      <xdr:colOff>177800</xdr:colOff>
      <xdr:row>56</xdr:row>
      <xdr:rowOff>119380</xdr:rowOff>
    </xdr:to>
    <xdr:sp macro="" textlink="">
      <xdr:nvSpPr>
        <xdr:cNvPr id="448" name="楕円 447">
          <a:extLst>
            <a:ext uri="{FF2B5EF4-FFF2-40B4-BE49-F238E27FC236}">
              <a16:creationId xmlns:a16="http://schemas.microsoft.com/office/drawing/2014/main" id="{756B16FD-C47A-4CD9-A30B-703A2156AA6B}"/>
            </a:ext>
          </a:extLst>
        </xdr:cNvPr>
        <xdr:cNvSpPr/>
      </xdr:nvSpPr>
      <xdr:spPr>
        <a:xfrm>
          <a:off x="162687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40657</xdr:rowOff>
    </xdr:from>
    <xdr:ext cx="405111" cy="259045"/>
    <xdr:sp macro="" textlink="">
      <xdr:nvSpPr>
        <xdr:cNvPr id="449" name="【学校施設】&#10;有形固定資産減価償却率該当値テキスト">
          <a:extLst>
            <a:ext uri="{FF2B5EF4-FFF2-40B4-BE49-F238E27FC236}">
              <a16:creationId xmlns:a16="http://schemas.microsoft.com/office/drawing/2014/main" id="{1C8363ED-538F-473E-9B50-A3F305A4EE11}"/>
            </a:ext>
          </a:extLst>
        </xdr:cNvPr>
        <xdr:cNvSpPr txBox="1"/>
      </xdr:nvSpPr>
      <xdr:spPr>
        <a:xfrm>
          <a:off x="16357600"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130447</xdr:rowOff>
    </xdr:from>
    <xdr:to>
      <xdr:col>81</xdr:col>
      <xdr:colOff>101600</xdr:colOff>
      <xdr:row>56</xdr:row>
      <xdr:rowOff>60597</xdr:rowOff>
    </xdr:to>
    <xdr:sp macro="" textlink="">
      <xdr:nvSpPr>
        <xdr:cNvPr id="450" name="楕円 449">
          <a:extLst>
            <a:ext uri="{FF2B5EF4-FFF2-40B4-BE49-F238E27FC236}">
              <a16:creationId xmlns:a16="http://schemas.microsoft.com/office/drawing/2014/main" id="{66A508E9-CCFD-4096-8046-8DA0CD3B8C3B}"/>
            </a:ext>
          </a:extLst>
        </xdr:cNvPr>
        <xdr:cNvSpPr/>
      </xdr:nvSpPr>
      <xdr:spPr>
        <a:xfrm>
          <a:off x="15430500" y="956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9797</xdr:rowOff>
    </xdr:from>
    <xdr:to>
      <xdr:col>85</xdr:col>
      <xdr:colOff>127000</xdr:colOff>
      <xdr:row>56</xdr:row>
      <xdr:rowOff>68580</xdr:rowOff>
    </xdr:to>
    <xdr:cxnSp macro="">
      <xdr:nvCxnSpPr>
        <xdr:cNvPr id="451" name="直線コネクタ 450">
          <a:extLst>
            <a:ext uri="{FF2B5EF4-FFF2-40B4-BE49-F238E27FC236}">
              <a16:creationId xmlns:a16="http://schemas.microsoft.com/office/drawing/2014/main" id="{800BDE0C-F24E-47D8-A5F8-079B37AE4B5C}"/>
            </a:ext>
          </a:extLst>
        </xdr:cNvPr>
        <xdr:cNvCxnSpPr/>
      </xdr:nvCxnSpPr>
      <xdr:spPr>
        <a:xfrm>
          <a:off x="15481300" y="9610997"/>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71665</xdr:rowOff>
    </xdr:from>
    <xdr:to>
      <xdr:col>76</xdr:col>
      <xdr:colOff>165100</xdr:colOff>
      <xdr:row>56</xdr:row>
      <xdr:rowOff>1815</xdr:rowOff>
    </xdr:to>
    <xdr:sp macro="" textlink="">
      <xdr:nvSpPr>
        <xdr:cNvPr id="452" name="楕円 451">
          <a:extLst>
            <a:ext uri="{FF2B5EF4-FFF2-40B4-BE49-F238E27FC236}">
              <a16:creationId xmlns:a16="http://schemas.microsoft.com/office/drawing/2014/main" id="{786C7FB2-EB2D-45E5-81BD-84D630180506}"/>
            </a:ext>
          </a:extLst>
        </xdr:cNvPr>
        <xdr:cNvSpPr/>
      </xdr:nvSpPr>
      <xdr:spPr>
        <a:xfrm>
          <a:off x="14541500" y="95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122465</xdr:rowOff>
    </xdr:from>
    <xdr:to>
      <xdr:col>81</xdr:col>
      <xdr:colOff>50800</xdr:colOff>
      <xdr:row>56</xdr:row>
      <xdr:rowOff>9797</xdr:rowOff>
    </xdr:to>
    <xdr:cxnSp macro="">
      <xdr:nvCxnSpPr>
        <xdr:cNvPr id="453" name="直線コネクタ 452">
          <a:extLst>
            <a:ext uri="{FF2B5EF4-FFF2-40B4-BE49-F238E27FC236}">
              <a16:creationId xmlns:a16="http://schemas.microsoft.com/office/drawing/2014/main" id="{8C78A1DF-2345-4B7F-AD49-CF01CD06ADDA}"/>
            </a:ext>
          </a:extLst>
        </xdr:cNvPr>
        <xdr:cNvCxnSpPr/>
      </xdr:nvCxnSpPr>
      <xdr:spPr>
        <a:xfrm>
          <a:off x="14592300" y="9552215"/>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12881</xdr:rowOff>
    </xdr:from>
    <xdr:to>
      <xdr:col>72</xdr:col>
      <xdr:colOff>38100</xdr:colOff>
      <xdr:row>55</xdr:row>
      <xdr:rowOff>114481</xdr:rowOff>
    </xdr:to>
    <xdr:sp macro="" textlink="">
      <xdr:nvSpPr>
        <xdr:cNvPr id="454" name="楕円 453">
          <a:extLst>
            <a:ext uri="{FF2B5EF4-FFF2-40B4-BE49-F238E27FC236}">
              <a16:creationId xmlns:a16="http://schemas.microsoft.com/office/drawing/2014/main" id="{3B2A73A5-1334-4D9B-94A6-9F215E2D4BBA}"/>
            </a:ext>
          </a:extLst>
        </xdr:cNvPr>
        <xdr:cNvSpPr/>
      </xdr:nvSpPr>
      <xdr:spPr>
        <a:xfrm>
          <a:off x="13652500" y="944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63681</xdr:rowOff>
    </xdr:from>
    <xdr:to>
      <xdr:col>76</xdr:col>
      <xdr:colOff>114300</xdr:colOff>
      <xdr:row>55</xdr:row>
      <xdr:rowOff>122465</xdr:rowOff>
    </xdr:to>
    <xdr:cxnSp macro="">
      <xdr:nvCxnSpPr>
        <xdr:cNvPr id="455" name="直線コネクタ 454">
          <a:extLst>
            <a:ext uri="{FF2B5EF4-FFF2-40B4-BE49-F238E27FC236}">
              <a16:creationId xmlns:a16="http://schemas.microsoft.com/office/drawing/2014/main" id="{EA3813BB-F6C8-497B-80EC-5739407944BC}"/>
            </a:ext>
          </a:extLst>
        </xdr:cNvPr>
        <xdr:cNvCxnSpPr/>
      </xdr:nvCxnSpPr>
      <xdr:spPr>
        <a:xfrm>
          <a:off x="13703300" y="9493431"/>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125549</xdr:rowOff>
    </xdr:from>
    <xdr:to>
      <xdr:col>67</xdr:col>
      <xdr:colOff>101600</xdr:colOff>
      <xdr:row>55</xdr:row>
      <xdr:rowOff>55699</xdr:rowOff>
    </xdr:to>
    <xdr:sp macro="" textlink="">
      <xdr:nvSpPr>
        <xdr:cNvPr id="456" name="楕円 455">
          <a:extLst>
            <a:ext uri="{FF2B5EF4-FFF2-40B4-BE49-F238E27FC236}">
              <a16:creationId xmlns:a16="http://schemas.microsoft.com/office/drawing/2014/main" id="{CDAE3363-5370-47EA-AEAC-583787F56070}"/>
            </a:ext>
          </a:extLst>
        </xdr:cNvPr>
        <xdr:cNvSpPr/>
      </xdr:nvSpPr>
      <xdr:spPr>
        <a:xfrm>
          <a:off x="12763500" y="938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4899</xdr:rowOff>
    </xdr:from>
    <xdr:to>
      <xdr:col>71</xdr:col>
      <xdr:colOff>177800</xdr:colOff>
      <xdr:row>55</xdr:row>
      <xdr:rowOff>63681</xdr:rowOff>
    </xdr:to>
    <xdr:cxnSp macro="">
      <xdr:nvCxnSpPr>
        <xdr:cNvPr id="457" name="直線コネクタ 456">
          <a:extLst>
            <a:ext uri="{FF2B5EF4-FFF2-40B4-BE49-F238E27FC236}">
              <a16:creationId xmlns:a16="http://schemas.microsoft.com/office/drawing/2014/main" id="{4E7BB9D4-9317-4908-AACA-795DAD889F9D}"/>
            </a:ext>
          </a:extLst>
        </xdr:cNvPr>
        <xdr:cNvCxnSpPr/>
      </xdr:nvCxnSpPr>
      <xdr:spPr>
        <a:xfrm>
          <a:off x="12814300" y="943464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458" name="n_1aveValue【学校施設】&#10;有形固定資産減価償却率">
          <a:extLst>
            <a:ext uri="{FF2B5EF4-FFF2-40B4-BE49-F238E27FC236}">
              <a16:creationId xmlns:a16="http://schemas.microsoft.com/office/drawing/2014/main" id="{548174F5-0C28-4B83-83D6-B9826DF16B62}"/>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459" name="n_2aveValue【学校施設】&#10;有形固定資産減価償却率">
          <a:extLst>
            <a:ext uri="{FF2B5EF4-FFF2-40B4-BE49-F238E27FC236}">
              <a16:creationId xmlns:a16="http://schemas.microsoft.com/office/drawing/2014/main" id="{9A1EE844-8FF5-4669-A8E3-82A62EBC9698}"/>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460" name="n_3aveValue【学校施設】&#10;有形固定資産減価償却率">
          <a:extLst>
            <a:ext uri="{FF2B5EF4-FFF2-40B4-BE49-F238E27FC236}">
              <a16:creationId xmlns:a16="http://schemas.microsoft.com/office/drawing/2014/main" id="{C565916C-A0F8-4E1B-9672-73436FD96FA8}"/>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461" name="n_4aveValue【学校施設】&#10;有形固定資産減価償却率">
          <a:extLst>
            <a:ext uri="{FF2B5EF4-FFF2-40B4-BE49-F238E27FC236}">
              <a16:creationId xmlns:a16="http://schemas.microsoft.com/office/drawing/2014/main" id="{086D7A38-282F-45D1-B453-63F64BFD1C40}"/>
            </a:ext>
          </a:extLst>
        </xdr:cNvPr>
        <xdr:cNvSpPr txBox="1"/>
      </xdr:nvSpPr>
      <xdr:spPr>
        <a:xfrm>
          <a:off x="12611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77124</xdr:rowOff>
    </xdr:from>
    <xdr:ext cx="405111" cy="259045"/>
    <xdr:sp macro="" textlink="">
      <xdr:nvSpPr>
        <xdr:cNvPr id="462" name="n_1mainValue【学校施設】&#10;有形固定資産減価償却率">
          <a:extLst>
            <a:ext uri="{FF2B5EF4-FFF2-40B4-BE49-F238E27FC236}">
              <a16:creationId xmlns:a16="http://schemas.microsoft.com/office/drawing/2014/main" id="{865F3C72-428F-48C3-9A4D-067ABD29F9F3}"/>
            </a:ext>
          </a:extLst>
        </xdr:cNvPr>
        <xdr:cNvSpPr txBox="1"/>
      </xdr:nvSpPr>
      <xdr:spPr>
        <a:xfrm>
          <a:off x="15266044" y="9335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18342</xdr:rowOff>
    </xdr:from>
    <xdr:ext cx="405111" cy="259045"/>
    <xdr:sp macro="" textlink="">
      <xdr:nvSpPr>
        <xdr:cNvPr id="463" name="n_2mainValue【学校施設】&#10;有形固定資産減価償却率">
          <a:extLst>
            <a:ext uri="{FF2B5EF4-FFF2-40B4-BE49-F238E27FC236}">
              <a16:creationId xmlns:a16="http://schemas.microsoft.com/office/drawing/2014/main" id="{DB0F5CC0-1787-47A7-AD8B-FA43BB8F966E}"/>
            </a:ext>
          </a:extLst>
        </xdr:cNvPr>
        <xdr:cNvSpPr txBox="1"/>
      </xdr:nvSpPr>
      <xdr:spPr>
        <a:xfrm>
          <a:off x="14389744" y="927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131008</xdr:rowOff>
    </xdr:from>
    <xdr:ext cx="405111" cy="259045"/>
    <xdr:sp macro="" textlink="">
      <xdr:nvSpPr>
        <xdr:cNvPr id="464" name="n_3mainValue【学校施設】&#10;有形固定資産減価償却率">
          <a:extLst>
            <a:ext uri="{FF2B5EF4-FFF2-40B4-BE49-F238E27FC236}">
              <a16:creationId xmlns:a16="http://schemas.microsoft.com/office/drawing/2014/main" id="{63C94778-C8B8-45F7-B478-29F1CE6115DD}"/>
            </a:ext>
          </a:extLst>
        </xdr:cNvPr>
        <xdr:cNvSpPr txBox="1"/>
      </xdr:nvSpPr>
      <xdr:spPr>
        <a:xfrm>
          <a:off x="13500744" y="921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72226</xdr:rowOff>
    </xdr:from>
    <xdr:ext cx="405111" cy="259045"/>
    <xdr:sp macro="" textlink="">
      <xdr:nvSpPr>
        <xdr:cNvPr id="465" name="n_4mainValue【学校施設】&#10;有形固定資産減価償却率">
          <a:extLst>
            <a:ext uri="{FF2B5EF4-FFF2-40B4-BE49-F238E27FC236}">
              <a16:creationId xmlns:a16="http://schemas.microsoft.com/office/drawing/2014/main" id="{6766BD56-C8E6-4FE7-A1A3-9C05D64C8B7C}"/>
            </a:ext>
          </a:extLst>
        </xdr:cNvPr>
        <xdr:cNvSpPr txBox="1"/>
      </xdr:nvSpPr>
      <xdr:spPr>
        <a:xfrm>
          <a:off x="12611744" y="915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5E067F01-F1DC-48E5-AFD5-E7EFC9D95FE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AC443958-B0A3-45EC-A26C-B0E33485D46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FCDECC60-9FEB-4E8C-B9AE-1579A35393E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5019D3E5-B2A4-4317-8AA9-8C6099E201C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5AD1EFA8-C457-4C49-8EBE-53D32CA906F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9A4E08A8-5742-4725-87B3-E6D3FE2287F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4D326390-1D44-4CE1-9583-C08E5D13115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753AD295-FAF2-4FD2-A141-58B816FBB38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50C2D8CB-DE00-40C5-8B6E-7DE9172D2C7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CCCE0F32-2707-49ED-9D96-EF9076FEA83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6" name="直線コネクタ 475">
          <a:extLst>
            <a:ext uri="{FF2B5EF4-FFF2-40B4-BE49-F238E27FC236}">
              <a16:creationId xmlns:a16="http://schemas.microsoft.com/office/drawing/2014/main" id="{F2846B4F-C649-47C6-82BC-86F5874A827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7" name="テキスト ボックス 476">
          <a:extLst>
            <a:ext uri="{FF2B5EF4-FFF2-40B4-BE49-F238E27FC236}">
              <a16:creationId xmlns:a16="http://schemas.microsoft.com/office/drawing/2014/main" id="{51C0BFC8-1460-4047-910A-8D68E1245F7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8" name="直線コネクタ 477">
          <a:extLst>
            <a:ext uri="{FF2B5EF4-FFF2-40B4-BE49-F238E27FC236}">
              <a16:creationId xmlns:a16="http://schemas.microsoft.com/office/drawing/2014/main" id="{1AE5D3E9-D03D-490B-815C-46CDA133C78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479" name="テキスト ボックス 478">
          <a:extLst>
            <a:ext uri="{FF2B5EF4-FFF2-40B4-BE49-F238E27FC236}">
              <a16:creationId xmlns:a16="http://schemas.microsoft.com/office/drawing/2014/main" id="{F7B4D03B-0BB9-490E-9C51-E7899239B3EA}"/>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0" name="直線コネクタ 479">
          <a:extLst>
            <a:ext uri="{FF2B5EF4-FFF2-40B4-BE49-F238E27FC236}">
              <a16:creationId xmlns:a16="http://schemas.microsoft.com/office/drawing/2014/main" id="{EE8FC6D1-38C1-488F-97A3-C7742B96D33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481" name="テキスト ボックス 480">
          <a:extLst>
            <a:ext uri="{FF2B5EF4-FFF2-40B4-BE49-F238E27FC236}">
              <a16:creationId xmlns:a16="http://schemas.microsoft.com/office/drawing/2014/main" id="{6713D839-0B0E-4832-A6F4-BED342EFD274}"/>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2" name="直線コネクタ 481">
          <a:extLst>
            <a:ext uri="{FF2B5EF4-FFF2-40B4-BE49-F238E27FC236}">
              <a16:creationId xmlns:a16="http://schemas.microsoft.com/office/drawing/2014/main" id="{A0F75949-E9F4-4A47-9496-1D0C243EAE4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483" name="テキスト ボックス 482">
          <a:extLst>
            <a:ext uri="{FF2B5EF4-FFF2-40B4-BE49-F238E27FC236}">
              <a16:creationId xmlns:a16="http://schemas.microsoft.com/office/drawing/2014/main" id="{13E8E44A-646F-475B-B528-516EF771A904}"/>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0AF0AB9D-995A-4107-853A-87FE80DF63F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485" name="テキスト ボックス 484">
          <a:extLst>
            <a:ext uri="{FF2B5EF4-FFF2-40B4-BE49-F238E27FC236}">
              <a16:creationId xmlns:a16="http://schemas.microsoft.com/office/drawing/2014/main" id="{A9518FEE-F7D7-4399-9382-C6CAE2E3FB69}"/>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学校施設】&#10;一人当たり面積グラフ枠">
          <a:extLst>
            <a:ext uri="{FF2B5EF4-FFF2-40B4-BE49-F238E27FC236}">
              <a16:creationId xmlns:a16="http://schemas.microsoft.com/office/drawing/2014/main" id="{91CC95DA-D435-4F4E-87DD-AB3A6B81CAF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487" name="直線コネクタ 486">
          <a:extLst>
            <a:ext uri="{FF2B5EF4-FFF2-40B4-BE49-F238E27FC236}">
              <a16:creationId xmlns:a16="http://schemas.microsoft.com/office/drawing/2014/main" id="{E33A8797-94E3-43A7-9D89-E53C020B1739}"/>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488" name="【学校施設】&#10;一人当たり面積最小値テキスト">
          <a:extLst>
            <a:ext uri="{FF2B5EF4-FFF2-40B4-BE49-F238E27FC236}">
              <a16:creationId xmlns:a16="http://schemas.microsoft.com/office/drawing/2014/main" id="{11FD049A-10E2-4C47-8175-F3F6032EF411}"/>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489" name="直線コネクタ 488">
          <a:extLst>
            <a:ext uri="{FF2B5EF4-FFF2-40B4-BE49-F238E27FC236}">
              <a16:creationId xmlns:a16="http://schemas.microsoft.com/office/drawing/2014/main" id="{18FE1F84-CD83-440D-A2B8-6938A6DB11EE}"/>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490" name="【学校施設】&#10;一人当たり面積最大値テキスト">
          <a:extLst>
            <a:ext uri="{FF2B5EF4-FFF2-40B4-BE49-F238E27FC236}">
              <a16:creationId xmlns:a16="http://schemas.microsoft.com/office/drawing/2014/main" id="{19B4EF3A-B7F2-4032-A680-695C79C1C455}"/>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491" name="直線コネクタ 490">
          <a:extLst>
            <a:ext uri="{FF2B5EF4-FFF2-40B4-BE49-F238E27FC236}">
              <a16:creationId xmlns:a16="http://schemas.microsoft.com/office/drawing/2014/main" id="{7DF8F481-45D6-4ED6-BF6D-4B5C1B98328D}"/>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492" name="【学校施設】&#10;一人当たり面積平均値テキスト">
          <a:extLst>
            <a:ext uri="{FF2B5EF4-FFF2-40B4-BE49-F238E27FC236}">
              <a16:creationId xmlns:a16="http://schemas.microsoft.com/office/drawing/2014/main" id="{36EC95BF-0699-49DF-AB1E-A60724501B2E}"/>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493" name="フローチャート: 判断 492">
          <a:extLst>
            <a:ext uri="{FF2B5EF4-FFF2-40B4-BE49-F238E27FC236}">
              <a16:creationId xmlns:a16="http://schemas.microsoft.com/office/drawing/2014/main" id="{8D40ACEA-808D-4D06-939A-7B197DC9BCAD}"/>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494" name="フローチャート: 判断 493">
          <a:extLst>
            <a:ext uri="{FF2B5EF4-FFF2-40B4-BE49-F238E27FC236}">
              <a16:creationId xmlns:a16="http://schemas.microsoft.com/office/drawing/2014/main" id="{01C6E4D2-6885-4DB4-8C61-2D6500F3089D}"/>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495" name="フローチャート: 判断 494">
          <a:extLst>
            <a:ext uri="{FF2B5EF4-FFF2-40B4-BE49-F238E27FC236}">
              <a16:creationId xmlns:a16="http://schemas.microsoft.com/office/drawing/2014/main" id="{2568D5B5-B3DB-438D-9265-CBC3DE8E1BC2}"/>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496" name="フローチャート: 判断 495">
          <a:extLst>
            <a:ext uri="{FF2B5EF4-FFF2-40B4-BE49-F238E27FC236}">
              <a16:creationId xmlns:a16="http://schemas.microsoft.com/office/drawing/2014/main" id="{8656DD40-EA88-4731-94DC-B7443CC7302D}"/>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497" name="フローチャート: 判断 496">
          <a:extLst>
            <a:ext uri="{FF2B5EF4-FFF2-40B4-BE49-F238E27FC236}">
              <a16:creationId xmlns:a16="http://schemas.microsoft.com/office/drawing/2014/main" id="{EB593045-CF32-4E6E-B3F2-93C526117634}"/>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979AEB37-06DC-4F24-877A-EED6822006F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9144A3FB-D5A8-41D1-9019-1A19371AB09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5E846E3F-F311-4832-9F25-C10FE58D76F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ABA936A2-0FF2-465B-A2C2-5021A3A4C5B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D9AEC557-4860-4D3C-A106-7C367911221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114491</xdr:rowOff>
    </xdr:from>
    <xdr:to>
      <xdr:col>116</xdr:col>
      <xdr:colOff>114300</xdr:colOff>
      <xdr:row>64</xdr:row>
      <xdr:rowOff>44641</xdr:rowOff>
    </xdr:to>
    <xdr:sp macro="" textlink="">
      <xdr:nvSpPr>
        <xdr:cNvPr id="503" name="楕円 502">
          <a:extLst>
            <a:ext uri="{FF2B5EF4-FFF2-40B4-BE49-F238E27FC236}">
              <a16:creationId xmlns:a16="http://schemas.microsoft.com/office/drawing/2014/main" id="{CCFFDEB3-30C8-425D-AE29-3BC0045B401D}"/>
            </a:ext>
          </a:extLst>
        </xdr:cNvPr>
        <xdr:cNvSpPr/>
      </xdr:nvSpPr>
      <xdr:spPr>
        <a:xfrm>
          <a:off x="22110700" y="1091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504" name="【学校施設】&#10;一人当たり面積該当値テキスト">
          <a:extLst>
            <a:ext uri="{FF2B5EF4-FFF2-40B4-BE49-F238E27FC236}">
              <a16:creationId xmlns:a16="http://schemas.microsoft.com/office/drawing/2014/main" id="{C553C902-BDD0-4516-AA20-718DC3F2BB2C}"/>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114487</xdr:rowOff>
    </xdr:from>
    <xdr:to>
      <xdr:col>112</xdr:col>
      <xdr:colOff>38100</xdr:colOff>
      <xdr:row>64</xdr:row>
      <xdr:rowOff>44637</xdr:rowOff>
    </xdr:to>
    <xdr:sp macro="" textlink="">
      <xdr:nvSpPr>
        <xdr:cNvPr id="505" name="楕円 504">
          <a:extLst>
            <a:ext uri="{FF2B5EF4-FFF2-40B4-BE49-F238E27FC236}">
              <a16:creationId xmlns:a16="http://schemas.microsoft.com/office/drawing/2014/main" id="{DE772257-9F44-4BA1-B125-05DBB78ECE7E}"/>
            </a:ext>
          </a:extLst>
        </xdr:cNvPr>
        <xdr:cNvSpPr/>
      </xdr:nvSpPr>
      <xdr:spPr>
        <a:xfrm>
          <a:off x="21272500" y="1091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165287</xdr:rowOff>
    </xdr:from>
    <xdr:to>
      <xdr:col>116</xdr:col>
      <xdr:colOff>63500</xdr:colOff>
      <xdr:row>63</xdr:row>
      <xdr:rowOff>165291</xdr:rowOff>
    </xdr:to>
    <xdr:cxnSp macro="">
      <xdr:nvCxnSpPr>
        <xdr:cNvPr id="506" name="直線コネクタ 505">
          <a:extLst>
            <a:ext uri="{FF2B5EF4-FFF2-40B4-BE49-F238E27FC236}">
              <a16:creationId xmlns:a16="http://schemas.microsoft.com/office/drawing/2014/main" id="{EDFDD942-59DB-489F-8702-FCA12EC6F0A2}"/>
            </a:ext>
          </a:extLst>
        </xdr:cNvPr>
        <xdr:cNvCxnSpPr/>
      </xdr:nvCxnSpPr>
      <xdr:spPr>
        <a:xfrm>
          <a:off x="21323300" y="10966637"/>
          <a:ext cx="8382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114460</xdr:rowOff>
    </xdr:from>
    <xdr:to>
      <xdr:col>107</xdr:col>
      <xdr:colOff>101600</xdr:colOff>
      <xdr:row>64</xdr:row>
      <xdr:rowOff>44610</xdr:rowOff>
    </xdr:to>
    <xdr:sp macro="" textlink="">
      <xdr:nvSpPr>
        <xdr:cNvPr id="507" name="楕円 506">
          <a:extLst>
            <a:ext uri="{FF2B5EF4-FFF2-40B4-BE49-F238E27FC236}">
              <a16:creationId xmlns:a16="http://schemas.microsoft.com/office/drawing/2014/main" id="{84BAE648-3691-4B64-B559-F15EDF898700}"/>
            </a:ext>
          </a:extLst>
        </xdr:cNvPr>
        <xdr:cNvSpPr/>
      </xdr:nvSpPr>
      <xdr:spPr>
        <a:xfrm>
          <a:off x="20383500" y="1091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165260</xdr:rowOff>
    </xdr:from>
    <xdr:to>
      <xdr:col>111</xdr:col>
      <xdr:colOff>177800</xdr:colOff>
      <xdr:row>63</xdr:row>
      <xdr:rowOff>165287</xdr:rowOff>
    </xdr:to>
    <xdr:cxnSp macro="">
      <xdr:nvCxnSpPr>
        <xdr:cNvPr id="508" name="直線コネクタ 507">
          <a:extLst>
            <a:ext uri="{FF2B5EF4-FFF2-40B4-BE49-F238E27FC236}">
              <a16:creationId xmlns:a16="http://schemas.microsoft.com/office/drawing/2014/main" id="{A43A5049-F95A-4ED9-8F18-11E2ED7A8330}"/>
            </a:ext>
          </a:extLst>
        </xdr:cNvPr>
        <xdr:cNvCxnSpPr/>
      </xdr:nvCxnSpPr>
      <xdr:spPr>
        <a:xfrm>
          <a:off x="20434300" y="10966610"/>
          <a:ext cx="88900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114446</xdr:rowOff>
    </xdr:from>
    <xdr:to>
      <xdr:col>102</xdr:col>
      <xdr:colOff>165100</xdr:colOff>
      <xdr:row>64</xdr:row>
      <xdr:rowOff>44596</xdr:rowOff>
    </xdr:to>
    <xdr:sp macro="" textlink="">
      <xdr:nvSpPr>
        <xdr:cNvPr id="509" name="楕円 508">
          <a:extLst>
            <a:ext uri="{FF2B5EF4-FFF2-40B4-BE49-F238E27FC236}">
              <a16:creationId xmlns:a16="http://schemas.microsoft.com/office/drawing/2014/main" id="{9F148D0F-30BB-4E79-AB04-A3467B7B8A31}"/>
            </a:ext>
          </a:extLst>
        </xdr:cNvPr>
        <xdr:cNvSpPr/>
      </xdr:nvSpPr>
      <xdr:spPr>
        <a:xfrm>
          <a:off x="19494500" y="1091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165246</xdr:rowOff>
    </xdr:from>
    <xdr:to>
      <xdr:col>107</xdr:col>
      <xdr:colOff>50800</xdr:colOff>
      <xdr:row>63</xdr:row>
      <xdr:rowOff>165260</xdr:rowOff>
    </xdr:to>
    <xdr:cxnSp macro="">
      <xdr:nvCxnSpPr>
        <xdr:cNvPr id="510" name="直線コネクタ 509">
          <a:extLst>
            <a:ext uri="{FF2B5EF4-FFF2-40B4-BE49-F238E27FC236}">
              <a16:creationId xmlns:a16="http://schemas.microsoft.com/office/drawing/2014/main" id="{1C61AB64-33B3-44CE-AB2E-65CCEEE454F3}"/>
            </a:ext>
          </a:extLst>
        </xdr:cNvPr>
        <xdr:cNvCxnSpPr/>
      </xdr:nvCxnSpPr>
      <xdr:spPr>
        <a:xfrm>
          <a:off x="19545300" y="10966596"/>
          <a:ext cx="8890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114359</xdr:rowOff>
    </xdr:from>
    <xdr:to>
      <xdr:col>98</xdr:col>
      <xdr:colOff>38100</xdr:colOff>
      <xdr:row>64</xdr:row>
      <xdr:rowOff>44509</xdr:rowOff>
    </xdr:to>
    <xdr:sp macro="" textlink="">
      <xdr:nvSpPr>
        <xdr:cNvPr id="511" name="楕円 510">
          <a:extLst>
            <a:ext uri="{FF2B5EF4-FFF2-40B4-BE49-F238E27FC236}">
              <a16:creationId xmlns:a16="http://schemas.microsoft.com/office/drawing/2014/main" id="{8BA773DD-F3A8-4917-B95E-6FF5CC323A5A}"/>
            </a:ext>
          </a:extLst>
        </xdr:cNvPr>
        <xdr:cNvSpPr/>
      </xdr:nvSpPr>
      <xdr:spPr>
        <a:xfrm>
          <a:off x="18605500" y="1091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165159</xdr:rowOff>
    </xdr:from>
    <xdr:to>
      <xdr:col>102</xdr:col>
      <xdr:colOff>114300</xdr:colOff>
      <xdr:row>63</xdr:row>
      <xdr:rowOff>165246</xdr:rowOff>
    </xdr:to>
    <xdr:cxnSp macro="">
      <xdr:nvCxnSpPr>
        <xdr:cNvPr id="512" name="直線コネクタ 511">
          <a:extLst>
            <a:ext uri="{FF2B5EF4-FFF2-40B4-BE49-F238E27FC236}">
              <a16:creationId xmlns:a16="http://schemas.microsoft.com/office/drawing/2014/main" id="{2DE4E620-08FD-49E0-9B48-9BC290F6BDBC}"/>
            </a:ext>
          </a:extLst>
        </xdr:cNvPr>
        <xdr:cNvCxnSpPr/>
      </xdr:nvCxnSpPr>
      <xdr:spPr>
        <a:xfrm>
          <a:off x="18656300" y="10966509"/>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513" name="n_1aveValue【学校施設】&#10;一人当たり面積">
          <a:extLst>
            <a:ext uri="{FF2B5EF4-FFF2-40B4-BE49-F238E27FC236}">
              <a16:creationId xmlns:a16="http://schemas.microsoft.com/office/drawing/2014/main" id="{C65CDF3C-87C0-4879-92E4-6D97E0F75E07}"/>
            </a:ext>
          </a:extLst>
        </xdr:cNvPr>
        <xdr:cNvSpPr txBox="1"/>
      </xdr:nvSpPr>
      <xdr:spPr>
        <a:xfrm>
          <a:off x="21075727" y="1068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514" name="n_2aveValue【学校施設】&#10;一人当たり面積">
          <a:extLst>
            <a:ext uri="{FF2B5EF4-FFF2-40B4-BE49-F238E27FC236}">
              <a16:creationId xmlns:a16="http://schemas.microsoft.com/office/drawing/2014/main" id="{B1EC429B-9BD5-4BBC-A0EF-FFFE5D6327D9}"/>
            </a:ext>
          </a:extLst>
        </xdr:cNvPr>
        <xdr:cNvSpPr txBox="1"/>
      </xdr:nvSpPr>
      <xdr:spPr>
        <a:xfrm>
          <a:off x="20199427" y="106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515" name="n_3aveValue【学校施設】&#10;一人当たり面積">
          <a:extLst>
            <a:ext uri="{FF2B5EF4-FFF2-40B4-BE49-F238E27FC236}">
              <a16:creationId xmlns:a16="http://schemas.microsoft.com/office/drawing/2014/main" id="{CF2DD70E-3189-4556-8EA3-B2D74C587AA4}"/>
            </a:ext>
          </a:extLst>
        </xdr:cNvPr>
        <xdr:cNvSpPr txBox="1"/>
      </xdr:nvSpPr>
      <xdr:spPr>
        <a:xfrm>
          <a:off x="19310427" y="1068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516" name="n_4aveValue【学校施設】&#10;一人当たり面積">
          <a:extLst>
            <a:ext uri="{FF2B5EF4-FFF2-40B4-BE49-F238E27FC236}">
              <a16:creationId xmlns:a16="http://schemas.microsoft.com/office/drawing/2014/main" id="{39A58657-4E60-4A22-9458-E716B1FE0AC5}"/>
            </a:ext>
          </a:extLst>
        </xdr:cNvPr>
        <xdr:cNvSpPr txBox="1"/>
      </xdr:nvSpPr>
      <xdr:spPr>
        <a:xfrm>
          <a:off x="18421427" y="1068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35764</xdr:rowOff>
    </xdr:from>
    <xdr:ext cx="469744" cy="259045"/>
    <xdr:sp macro="" textlink="">
      <xdr:nvSpPr>
        <xdr:cNvPr id="517" name="n_1mainValue【学校施設】&#10;一人当たり面積">
          <a:extLst>
            <a:ext uri="{FF2B5EF4-FFF2-40B4-BE49-F238E27FC236}">
              <a16:creationId xmlns:a16="http://schemas.microsoft.com/office/drawing/2014/main" id="{717DF430-5311-49F2-A48C-C683B12ACE5A}"/>
            </a:ext>
          </a:extLst>
        </xdr:cNvPr>
        <xdr:cNvSpPr txBox="1"/>
      </xdr:nvSpPr>
      <xdr:spPr>
        <a:xfrm>
          <a:off x="21075727" y="1100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35737</xdr:rowOff>
    </xdr:from>
    <xdr:ext cx="469744" cy="259045"/>
    <xdr:sp macro="" textlink="">
      <xdr:nvSpPr>
        <xdr:cNvPr id="518" name="n_2mainValue【学校施設】&#10;一人当たり面積">
          <a:extLst>
            <a:ext uri="{FF2B5EF4-FFF2-40B4-BE49-F238E27FC236}">
              <a16:creationId xmlns:a16="http://schemas.microsoft.com/office/drawing/2014/main" id="{C4E77146-A3C3-4149-B7C9-B9117CAA4C73}"/>
            </a:ext>
          </a:extLst>
        </xdr:cNvPr>
        <xdr:cNvSpPr txBox="1"/>
      </xdr:nvSpPr>
      <xdr:spPr>
        <a:xfrm>
          <a:off x="20199427" y="110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35723</xdr:rowOff>
    </xdr:from>
    <xdr:ext cx="469744" cy="259045"/>
    <xdr:sp macro="" textlink="">
      <xdr:nvSpPr>
        <xdr:cNvPr id="519" name="n_3mainValue【学校施設】&#10;一人当たり面積">
          <a:extLst>
            <a:ext uri="{FF2B5EF4-FFF2-40B4-BE49-F238E27FC236}">
              <a16:creationId xmlns:a16="http://schemas.microsoft.com/office/drawing/2014/main" id="{DE643BB7-EC1B-415F-9631-B98CADEC9858}"/>
            </a:ext>
          </a:extLst>
        </xdr:cNvPr>
        <xdr:cNvSpPr txBox="1"/>
      </xdr:nvSpPr>
      <xdr:spPr>
        <a:xfrm>
          <a:off x="19310427" y="1100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35636</xdr:rowOff>
    </xdr:from>
    <xdr:ext cx="469744" cy="259045"/>
    <xdr:sp macro="" textlink="">
      <xdr:nvSpPr>
        <xdr:cNvPr id="520" name="n_4mainValue【学校施設】&#10;一人当たり面積">
          <a:extLst>
            <a:ext uri="{FF2B5EF4-FFF2-40B4-BE49-F238E27FC236}">
              <a16:creationId xmlns:a16="http://schemas.microsoft.com/office/drawing/2014/main" id="{A8DCFBDB-FE01-4051-956D-3B1426E61236}"/>
            </a:ext>
          </a:extLst>
        </xdr:cNvPr>
        <xdr:cNvSpPr txBox="1"/>
      </xdr:nvSpPr>
      <xdr:spPr>
        <a:xfrm>
          <a:off x="18421427" y="1100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70C401C6-AC71-46AC-ABCD-F6045802DE5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1B6A5746-C240-44FA-A958-48C15CB2CE8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B5C163B2-8A73-4D56-B834-C565B206285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828BDF49-17F0-47D2-A413-380E9196A42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FBA954FD-5C31-49D4-B69A-B74EEB77DF6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700F61B4-B0F4-4F10-A5F5-3CE6AE2847D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8461BB02-BBAA-4527-87D1-835B194CF9F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B9C557FE-1D7B-452D-8BAA-B9962DE1D2E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9" name="正方形/長方形 528">
          <a:extLst>
            <a:ext uri="{FF2B5EF4-FFF2-40B4-BE49-F238E27FC236}">
              <a16:creationId xmlns:a16="http://schemas.microsoft.com/office/drawing/2014/main" id="{EC18BAA5-C09C-4E33-B148-1217A47AFD3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0" name="正方形/長方形 529">
          <a:extLst>
            <a:ext uri="{FF2B5EF4-FFF2-40B4-BE49-F238E27FC236}">
              <a16:creationId xmlns:a16="http://schemas.microsoft.com/office/drawing/2014/main" id="{D886EF7E-810D-465B-A875-61764E41059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1" name="正方形/長方形 530">
          <a:extLst>
            <a:ext uri="{FF2B5EF4-FFF2-40B4-BE49-F238E27FC236}">
              <a16:creationId xmlns:a16="http://schemas.microsoft.com/office/drawing/2014/main" id="{B8D7B600-E565-4793-ACA1-299D1625EB3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2" name="正方形/長方形 531">
          <a:extLst>
            <a:ext uri="{FF2B5EF4-FFF2-40B4-BE49-F238E27FC236}">
              <a16:creationId xmlns:a16="http://schemas.microsoft.com/office/drawing/2014/main" id="{F57C1A24-07C5-4DE3-AEE6-1B3231A3EDD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3" name="正方形/長方形 532">
          <a:extLst>
            <a:ext uri="{FF2B5EF4-FFF2-40B4-BE49-F238E27FC236}">
              <a16:creationId xmlns:a16="http://schemas.microsoft.com/office/drawing/2014/main" id="{CE3491EE-597B-4FCE-96D9-63AB3065610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4" name="正方形/長方形 533">
          <a:extLst>
            <a:ext uri="{FF2B5EF4-FFF2-40B4-BE49-F238E27FC236}">
              <a16:creationId xmlns:a16="http://schemas.microsoft.com/office/drawing/2014/main" id="{8D834A2F-F830-4C03-8E6E-5C3C9FD708D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5" name="正方形/長方形 534">
          <a:extLst>
            <a:ext uri="{FF2B5EF4-FFF2-40B4-BE49-F238E27FC236}">
              <a16:creationId xmlns:a16="http://schemas.microsoft.com/office/drawing/2014/main" id="{CB7B4C90-E2C3-4E40-9D65-7062BDEBD59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6" name="正方形/長方形 535">
          <a:extLst>
            <a:ext uri="{FF2B5EF4-FFF2-40B4-BE49-F238E27FC236}">
              <a16:creationId xmlns:a16="http://schemas.microsoft.com/office/drawing/2014/main" id="{14169997-5B2E-4BE7-ACA0-5E89FAC63BD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a:extLst>
            <a:ext uri="{FF2B5EF4-FFF2-40B4-BE49-F238E27FC236}">
              <a16:creationId xmlns:a16="http://schemas.microsoft.com/office/drawing/2014/main" id="{C847E905-413A-47B9-AAEC-9ABD64934EE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a:extLst>
            <a:ext uri="{FF2B5EF4-FFF2-40B4-BE49-F238E27FC236}">
              <a16:creationId xmlns:a16="http://schemas.microsoft.com/office/drawing/2014/main" id="{2B32654D-897D-4177-AA01-9054B30E9D3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a:extLst>
            <a:ext uri="{FF2B5EF4-FFF2-40B4-BE49-F238E27FC236}">
              <a16:creationId xmlns:a16="http://schemas.microsoft.com/office/drawing/2014/main" id="{AAD9CDC4-A42F-4349-8509-D2BEDF6151C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a:extLst>
            <a:ext uri="{FF2B5EF4-FFF2-40B4-BE49-F238E27FC236}">
              <a16:creationId xmlns:a16="http://schemas.microsoft.com/office/drawing/2014/main" id="{32595D76-642D-4DD9-9D8A-849CB52B076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a:extLst>
            <a:ext uri="{FF2B5EF4-FFF2-40B4-BE49-F238E27FC236}">
              <a16:creationId xmlns:a16="http://schemas.microsoft.com/office/drawing/2014/main" id="{F155BD18-A404-4150-B376-663FF6D5FC7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a:extLst>
            <a:ext uri="{FF2B5EF4-FFF2-40B4-BE49-F238E27FC236}">
              <a16:creationId xmlns:a16="http://schemas.microsoft.com/office/drawing/2014/main" id="{1A8034E3-8342-4C55-A697-97697120AB5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a:extLst>
            <a:ext uri="{FF2B5EF4-FFF2-40B4-BE49-F238E27FC236}">
              <a16:creationId xmlns:a16="http://schemas.microsoft.com/office/drawing/2014/main" id="{59FEF9D0-268A-45AE-8522-28F65E76F94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a:extLst>
            <a:ext uri="{FF2B5EF4-FFF2-40B4-BE49-F238E27FC236}">
              <a16:creationId xmlns:a16="http://schemas.microsoft.com/office/drawing/2014/main" id="{01D83D85-1EE4-4D43-8F6E-EF5E4585CA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a:extLst>
            <a:ext uri="{FF2B5EF4-FFF2-40B4-BE49-F238E27FC236}">
              <a16:creationId xmlns:a16="http://schemas.microsoft.com/office/drawing/2014/main" id="{F82B3313-2A8C-47DF-A949-2D307EDC0AB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a:extLst>
            <a:ext uri="{FF2B5EF4-FFF2-40B4-BE49-F238E27FC236}">
              <a16:creationId xmlns:a16="http://schemas.microsoft.com/office/drawing/2014/main" id="{EC174C40-B5D1-4D27-90C3-351B8AA22AB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a:extLst>
            <a:ext uri="{FF2B5EF4-FFF2-40B4-BE49-F238E27FC236}">
              <a16:creationId xmlns:a16="http://schemas.microsoft.com/office/drawing/2014/main" id="{77A6F9E5-59B0-4AB9-86F2-059CBDE1814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8" name="直線コネクタ 547">
          <a:extLst>
            <a:ext uri="{FF2B5EF4-FFF2-40B4-BE49-F238E27FC236}">
              <a16:creationId xmlns:a16="http://schemas.microsoft.com/office/drawing/2014/main" id="{B331DB5E-20C8-4CBD-B3BD-8CD6F7B84BF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9" name="テキスト ボックス 548">
          <a:extLst>
            <a:ext uri="{FF2B5EF4-FFF2-40B4-BE49-F238E27FC236}">
              <a16:creationId xmlns:a16="http://schemas.microsoft.com/office/drawing/2014/main" id="{77F318B2-91D4-42EB-AF99-7F886E9F735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0" name="直線コネクタ 549">
          <a:extLst>
            <a:ext uri="{FF2B5EF4-FFF2-40B4-BE49-F238E27FC236}">
              <a16:creationId xmlns:a16="http://schemas.microsoft.com/office/drawing/2014/main" id="{D7347149-ED24-405F-87A4-C5705DE75E3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1" name="テキスト ボックス 550">
          <a:extLst>
            <a:ext uri="{FF2B5EF4-FFF2-40B4-BE49-F238E27FC236}">
              <a16:creationId xmlns:a16="http://schemas.microsoft.com/office/drawing/2014/main" id="{235DEC46-FA3A-4EB9-B915-BEB63528B46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2" name="直線コネクタ 551">
          <a:extLst>
            <a:ext uri="{FF2B5EF4-FFF2-40B4-BE49-F238E27FC236}">
              <a16:creationId xmlns:a16="http://schemas.microsoft.com/office/drawing/2014/main" id="{F9DECC02-5BC1-45AF-9612-B044854A720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3" name="テキスト ボックス 552">
          <a:extLst>
            <a:ext uri="{FF2B5EF4-FFF2-40B4-BE49-F238E27FC236}">
              <a16:creationId xmlns:a16="http://schemas.microsoft.com/office/drawing/2014/main" id="{F4C4F792-D785-46E8-BD76-AF5ECCAB0D9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4" name="直線コネクタ 553">
          <a:extLst>
            <a:ext uri="{FF2B5EF4-FFF2-40B4-BE49-F238E27FC236}">
              <a16:creationId xmlns:a16="http://schemas.microsoft.com/office/drawing/2014/main" id="{264E25AD-28FF-4226-8854-7C6924B21E1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5" name="テキスト ボックス 554">
          <a:extLst>
            <a:ext uri="{FF2B5EF4-FFF2-40B4-BE49-F238E27FC236}">
              <a16:creationId xmlns:a16="http://schemas.microsoft.com/office/drawing/2014/main" id="{BE2FFFF5-CA10-4C75-8A89-A99333FB856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6" name="直線コネクタ 555">
          <a:extLst>
            <a:ext uri="{FF2B5EF4-FFF2-40B4-BE49-F238E27FC236}">
              <a16:creationId xmlns:a16="http://schemas.microsoft.com/office/drawing/2014/main" id="{3347EC49-92B5-4C9F-97F1-CF53C014234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57" name="テキスト ボックス 556">
          <a:extLst>
            <a:ext uri="{FF2B5EF4-FFF2-40B4-BE49-F238E27FC236}">
              <a16:creationId xmlns:a16="http://schemas.microsoft.com/office/drawing/2014/main" id="{81075738-5ACF-4904-B56E-06C9309D90C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8" name="直線コネクタ 557">
          <a:extLst>
            <a:ext uri="{FF2B5EF4-FFF2-40B4-BE49-F238E27FC236}">
              <a16:creationId xmlns:a16="http://schemas.microsoft.com/office/drawing/2014/main" id="{64E44A00-7DE7-4A30-BB9A-65BE5D6D185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59" name="テキスト ボックス 558">
          <a:extLst>
            <a:ext uri="{FF2B5EF4-FFF2-40B4-BE49-F238E27FC236}">
              <a16:creationId xmlns:a16="http://schemas.microsoft.com/office/drawing/2014/main" id="{80F775E3-5B5F-4937-97C3-B00FEBDA50E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0" name="【公民館】&#10;有形固定資産減価償却率グラフ枠">
          <a:extLst>
            <a:ext uri="{FF2B5EF4-FFF2-40B4-BE49-F238E27FC236}">
              <a16:creationId xmlns:a16="http://schemas.microsoft.com/office/drawing/2014/main" id="{24F6E9E8-B0CB-441A-BA16-5BB974C6075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561" name="直線コネクタ 560">
          <a:extLst>
            <a:ext uri="{FF2B5EF4-FFF2-40B4-BE49-F238E27FC236}">
              <a16:creationId xmlns:a16="http://schemas.microsoft.com/office/drawing/2014/main" id="{579FCBFB-B83F-40C5-AEC2-0DC58A7EE5AB}"/>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2" name="【公民館】&#10;有形固定資産減価償却率最小値テキスト">
          <a:extLst>
            <a:ext uri="{FF2B5EF4-FFF2-40B4-BE49-F238E27FC236}">
              <a16:creationId xmlns:a16="http://schemas.microsoft.com/office/drawing/2014/main" id="{61230931-F233-4B75-ABCC-F33C17C5DBB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3" name="直線コネクタ 562">
          <a:extLst>
            <a:ext uri="{FF2B5EF4-FFF2-40B4-BE49-F238E27FC236}">
              <a16:creationId xmlns:a16="http://schemas.microsoft.com/office/drawing/2014/main" id="{1A3E57C3-BDDB-45B3-AC46-E28CDF8E4B7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564" name="【公民館】&#10;有形固定資産減価償却率最大値テキスト">
          <a:extLst>
            <a:ext uri="{FF2B5EF4-FFF2-40B4-BE49-F238E27FC236}">
              <a16:creationId xmlns:a16="http://schemas.microsoft.com/office/drawing/2014/main" id="{1A220AED-937E-46CE-9796-ADD62BA4E5A5}"/>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565" name="直線コネクタ 564">
          <a:extLst>
            <a:ext uri="{FF2B5EF4-FFF2-40B4-BE49-F238E27FC236}">
              <a16:creationId xmlns:a16="http://schemas.microsoft.com/office/drawing/2014/main" id="{A6D76A57-7320-443E-8D45-FE4B089B05C1}"/>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566" name="【公民館】&#10;有形固定資産減価償却率平均値テキスト">
          <a:extLst>
            <a:ext uri="{FF2B5EF4-FFF2-40B4-BE49-F238E27FC236}">
              <a16:creationId xmlns:a16="http://schemas.microsoft.com/office/drawing/2014/main" id="{023A6375-CDC7-43F5-99CE-8A3BCBBC8A02}"/>
            </a:ext>
          </a:extLst>
        </xdr:cNvPr>
        <xdr:cNvSpPr txBox="1"/>
      </xdr:nvSpPr>
      <xdr:spPr>
        <a:xfrm>
          <a:off x="16357600" y="1785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567" name="フローチャート: 判断 566">
          <a:extLst>
            <a:ext uri="{FF2B5EF4-FFF2-40B4-BE49-F238E27FC236}">
              <a16:creationId xmlns:a16="http://schemas.microsoft.com/office/drawing/2014/main" id="{8577E2EC-9FFB-4B59-81B5-6B1428E81E25}"/>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568" name="フローチャート: 判断 567">
          <a:extLst>
            <a:ext uri="{FF2B5EF4-FFF2-40B4-BE49-F238E27FC236}">
              <a16:creationId xmlns:a16="http://schemas.microsoft.com/office/drawing/2014/main" id="{C5184D49-C9A5-49E4-AB9C-2C5B4BD54FDD}"/>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569" name="フローチャート: 判断 568">
          <a:extLst>
            <a:ext uri="{FF2B5EF4-FFF2-40B4-BE49-F238E27FC236}">
              <a16:creationId xmlns:a16="http://schemas.microsoft.com/office/drawing/2014/main" id="{4299D2E0-D181-40FA-BABA-A815F2053478}"/>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0" name="フローチャート: 判断 569">
          <a:extLst>
            <a:ext uri="{FF2B5EF4-FFF2-40B4-BE49-F238E27FC236}">
              <a16:creationId xmlns:a16="http://schemas.microsoft.com/office/drawing/2014/main" id="{18D52DA5-2027-42F3-9C7F-2A58FF249C37}"/>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571" name="フローチャート: 判断 570">
          <a:extLst>
            <a:ext uri="{FF2B5EF4-FFF2-40B4-BE49-F238E27FC236}">
              <a16:creationId xmlns:a16="http://schemas.microsoft.com/office/drawing/2014/main" id="{4433B2B7-BF17-4B39-930E-553C99100C0D}"/>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4B14C5C3-3F4F-4938-B9E0-5CEBA1FB359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90770DA1-50ED-4674-BE01-0AA24A8058A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1B7770C5-7309-432E-8E0B-9C9849FD1C7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58D2AA35-046D-409E-81DC-A2ED60C7EC1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2FF971C5-1D36-4F32-A7D4-20F6B29891D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90170</xdr:rowOff>
    </xdr:from>
    <xdr:to>
      <xdr:col>85</xdr:col>
      <xdr:colOff>177800</xdr:colOff>
      <xdr:row>108</xdr:row>
      <xdr:rowOff>20320</xdr:rowOff>
    </xdr:to>
    <xdr:sp macro="" textlink="">
      <xdr:nvSpPr>
        <xdr:cNvPr id="577" name="楕円 576">
          <a:extLst>
            <a:ext uri="{FF2B5EF4-FFF2-40B4-BE49-F238E27FC236}">
              <a16:creationId xmlns:a16="http://schemas.microsoft.com/office/drawing/2014/main" id="{466C7A7D-32D2-47FE-AC00-6501E719E761}"/>
            </a:ext>
          </a:extLst>
        </xdr:cNvPr>
        <xdr:cNvSpPr/>
      </xdr:nvSpPr>
      <xdr:spPr>
        <a:xfrm>
          <a:off x="162687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68597</xdr:rowOff>
    </xdr:from>
    <xdr:ext cx="405111" cy="259045"/>
    <xdr:sp macro="" textlink="">
      <xdr:nvSpPr>
        <xdr:cNvPr id="578" name="【公民館】&#10;有形固定資産減価償却率該当値テキスト">
          <a:extLst>
            <a:ext uri="{FF2B5EF4-FFF2-40B4-BE49-F238E27FC236}">
              <a16:creationId xmlns:a16="http://schemas.microsoft.com/office/drawing/2014/main" id="{F6DF1E8A-EBD8-40D4-98CA-DDE12BFEAEBE}"/>
            </a:ext>
          </a:extLst>
        </xdr:cNvPr>
        <xdr:cNvSpPr txBox="1"/>
      </xdr:nvSpPr>
      <xdr:spPr>
        <a:xfrm>
          <a:off x="16357600"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53975</xdr:rowOff>
    </xdr:from>
    <xdr:to>
      <xdr:col>81</xdr:col>
      <xdr:colOff>101600</xdr:colOff>
      <xdr:row>107</xdr:row>
      <xdr:rowOff>155575</xdr:rowOff>
    </xdr:to>
    <xdr:sp macro="" textlink="">
      <xdr:nvSpPr>
        <xdr:cNvPr id="579" name="楕円 578">
          <a:extLst>
            <a:ext uri="{FF2B5EF4-FFF2-40B4-BE49-F238E27FC236}">
              <a16:creationId xmlns:a16="http://schemas.microsoft.com/office/drawing/2014/main" id="{D7F89243-26E7-4002-B049-389E21475C56}"/>
            </a:ext>
          </a:extLst>
        </xdr:cNvPr>
        <xdr:cNvSpPr/>
      </xdr:nvSpPr>
      <xdr:spPr>
        <a:xfrm>
          <a:off x="15430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104775</xdr:rowOff>
    </xdr:from>
    <xdr:to>
      <xdr:col>85</xdr:col>
      <xdr:colOff>127000</xdr:colOff>
      <xdr:row>107</xdr:row>
      <xdr:rowOff>140970</xdr:rowOff>
    </xdr:to>
    <xdr:cxnSp macro="">
      <xdr:nvCxnSpPr>
        <xdr:cNvPr id="580" name="直線コネクタ 579">
          <a:extLst>
            <a:ext uri="{FF2B5EF4-FFF2-40B4-BE49-F238E27FC236}">
              <a16:creationId xmlns:a16="http://schemas.microsoft.com/office/drawing/2014/main" id="{D185F23A-2E09-4A84-9804-9B29B90E855E}"/>
            </a:ext>
          </a:extLst>
        </xdr:cNvPr>
        <xdr:cNvCxnSpPr/>
      </xdr:nvCxnSpPr>
      <xdr:spPr>
        <a:xfrm>
          <a:off x="15481300" y="184499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17780</xdr:rowOff>
    </xdr:from>
    <xdr:to>
      <xdr:col>76</xdr:col>
      <xdr:colOff>165100</xdr:colOff>
      <xdr:row>107</xdr:row>
      <xdr:rowOff>119380</xdr:rowOff>
    </xdr:to>
    <xdr:sp macro="" textlink="">
      <xdr:nvSpPr>
        <xdr:cNvPr id="581" name="楕円 580">
          <a:extLst>
            <a:ext uri="{FF2B5EF4-FFF2-40B4-BE49-F238E27FC236}">
              <a16:creationId xmlns:a16="http://schemas.microsoft.com/office/drawing/2014/main" id="{CE1C671C-CC2A-44D3-824B-BBD01A4FC801}"/>
            </a:ext>
          </a:extLst>
        </xdr:cNvPr>
        <xdr:cNvSpPr/>
      </xdr:nvSpPr>
      <xdr:spPr>
        <a:xfrm>
          <a:off x="14541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68580</xdr:rowOff>
    </xdr:from>
    <xdr:to>
      <xdr:col>81</xdr:col>
      <xdr:colOff>50800</xdr:colOff>
      <xdr:row>107</xdr:row>
      <xdr:rowOff>104775</xdr:rowOff>
    </xdr:to>
    <xdr:cxnSp macro="">
      <xdr:nvCxnSpPr>
        <xdr:cNvPr id="582" name="直線コネクタ 581">
          <a:extLst>
            <a:ext uri="{FF2B5EF4-FFF2-40B4-BE49-F238E27FC236}">
              <a16:creationId xmlns:a16="http://schemas.microsoft.com/office/drawing/2014/main" id="{1A4EA80F-107C-44E3-A478-F2BEC4509F71}"/>
            </a:ext>
          </a:extLst>
        </xdr:cNvPr>
        <xdr:cNvCxnSpPr/>
      </xdr:nvCxnSpPr>
      <xdr:spPr>
        <a:xfrm>
          <a:off x="14592300" y="184137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153036</xdr:rowOff>
    </xdr:from>
    <xdr:to>
      <xdr:col>72</xdr:col>
      <xdr:colOff>38100</xdr:colOff>
      <xdr:row>107</xdr:row>
      <xdr:rowOff>83186</xdr:rowOff>
    </xdr:to>
    <xdr:sp macro="" textlink="">
      <xdr:nvSpPr>
        <xdr:cNvPr id="583" name="楕円 582">
          <a:extLst>
            <a:ext uri="{FF2B5EF4-FFF2-40B4-BE49-F238E27FC236}">
              <a16:creationId xmlns:a16="http://schemas.microsoft.com/office/drawing/2014/main" id="{3E4CAB36-6B1B-471A-9D31-D6134D924E07}"/>
            </a:ext>
          </a:extLst>
        </xdr:cNvPr>
        <xdr:cNvSpPr/>
      </xdr:nvSpPr>
      <xdr:spPr>
        <a:xfrm>
          <a:off x="13652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32386</xdr:rowOff>
    </xdr:from>
    <xdr:to>
      <xdr:col>76</xdr:col>
      <xdr:colOff>114300</xdr:colOff>
      <xdr:row>107</xdr:row>
      <xdr:rowOff>68580</xdr:rowOff>
    </xdr:to>
    <xdr:cxnSp macro="">
      <xdr:nvCxnSpPr>
        <xdr:cNvPr id="584" name="直線コネクタ 583">
          <a:extLst>
            <a:ext uri="{FF2B5EF4-FFF2-40B4-BE49-F238E27FC236}">
              <a16:creationId xmlns:a16="http://schemas.microsoft.com/office/drawing/2014/main" id="{1EDEE6B3-917F-40C5-B897-0C13A3A4C2B7}"/>
            </a:ext>
          </a:extLst>
        </xdr:cNvPr>
        <xdr:cNvCxnSpPr/>
      </xdr:nvCxnSpPr>
      <xdr:spPr>
        <a:xfrm>
          <a:off x="13703300" y="183775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116839</xdr:rowOff>
    </xdr:from>
    <xdr:to>
      <xdr:col>67</xdr:col>
      <xdr:colOff>101600</xdr:colOff>
      <xdr:row>107</xdr:row>
      <xdr:rowOff>46989</xdr:rowOff>
    </xdr:to>
    <xdr:sp macro="" textlink="">
      <xdr:nvSpPr>
        <xdr:cNvPr id="585" name="楕円 584">
          <a:extLst>
            <a:ext uri="{FF2B5EF4-FFF2-40B4-BE49-F238E27FC236}">
              <a16:creationId xmlns:a16="http://schemas.microsoft.com/office/drawing/2014/main" id="{C0D0EE84-E514-404A-8CF0-7F5B6FA5A46F}"/>
            </a:ext>
          </a:extLst>
        </xdr:cNvPr>
        <xdr:cNvSpPr/>
      </xdr:nvSpPr>
      <xdr:spPr>
        <a:xfrm>
          <a:off x="12763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167639</xdr:rowOff>
    </xdr:from>
    <xdr:to>
      <xdr:col>71</xdr:col>
      <xdr:colOff>177800</xdr:colOff>
      <xdr:row>107</xdr:row>
      <xdr:rowOff>32386</xdr:rowOff>
    </xdr:to>
    <xdr:cxnSp macro="">
      <xdr:nvCxnSpPr>
        <xdr:cNvPr id="586" name="直線コネクタ 585">
          <a:extLst>
            <a:ext uri="{FF2B5EF4-FFF2-40B4-BE49-F238E27FC236}">
              <a16:creationId xmlns:a16="http://schemas.microsoft.com/office/drawing/2014/main" id="{53A2C7E9-A2D9-4DEE-8238-5555156ED1E3}"/>
            </a:ext>
          </a:extLst>
        </xdr:cNvPr>
        <xdr:cNvCxnSpPr/>
      </xdr:nvCxnSpPr>
      <xdr:spPr>
        <a:xfrm>
          <a:off x="12814300" y="183413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587" name="n_1aveValue【公民館】&#10;有形固定資産減価償却率">
          <a:extLst>
            <a:ext uri="{FF2B5EF4-FFF2-40B4-BE49-F238E27FC236}">
              <a16:creationId xmlns:a16="http://schemas.microsoft.com/office/drawing/2014/main" id="{DB236417-72EA-443F-9E39-3E229C682233}"/>
            </a:ext>
          </a:extLst>
        </xdr:cNvPr>
        <xdr:cNvSpPr txBox="1"/>
      </xdr:nvSpPr>
      <xdr:spPr>
        <a:xfrm>
          <a:off x="15266044" y="178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588" name="n_2aveValue【公民館】&#10;有形固定資産減価償却率">
          <a:extLst>
            <a:ext uri="{FF2B5EF4-FFF2-40B4-BE49-F238E27FC236}">
              <a16:creationId xmlns:a16="http://schemas.microsoft.com/office/drawing/2014/main" id="{2DC9FFE0-AEF3-4ADE-ABF9-A8E573A213C3}"/>
            </a:ext>
          </a:extLst>
        </xdr:cNvPr>
        <xdr:cNvSpPr txBox="1"/>
      </xdr:nvSpPr>
      <xdr:spPr>
        <a:xfrm>
          <a:off x="14389744"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89" name="n_3aveValue【公民館】&#10;有形固定資産減価償却率">
          <a:extLst>
            <a:ext uri="{FF2B5EF4-FFF2-40B4-BE49-F238E27FC236}">
              <a16:creationId xmlns:a16="http://schemas.microsoft.com/office/drawing/2014/main" id="{867F4896-8CAF-418D-A381-A0BC6ABF21E5}"/>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590" name="n_4aveValue【公民館】&#10;有形固定資産減価償却率">
          <a:extLst>
            <a:ext uri="{FF2B5EF4-FFF2-40B4-BE49-F238E27FC236}">
              <a16:creationId xmlns:a16="http://schemas.microsoft.com/office/drawing/2014/main" id="{202ECCE3-1CEA-4202-9DB4-FA6CC8AF44C2}"/>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146702</xdr:rowOff>
    </xdr:from>
    <xdr:ext cx="405111" cy="259045"/>
    <xdr:sp macro="" textlink="">
      <xdr:nvSpPr>
        <xdr:cNvPr id="591" name="n_1mainValue【公民館】&#10;有形固定資産減価償却率">
          <a:extLst>
            <a:ext uri="{FF2B5EF4-FFF2-40B4-BE49-F238E27FC236}">
              <a16:creationId xmlns:a16="http://schemas.microsoft.com/office/drawing/2014/main" id="{2CBA111F-12E1-4C8F-96DB-AE00BC56D732}"/>
            </a:ext>
          </a:extLst>
        </xdr:cNvPr>
        <xdr:cNvSpPr txBox="1"/>
      </xdr:nvSpPr>
      <xdr:spPr>
        <a:xfrm>
          <a:off x="15266044" y="184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110507</xdr:rowOff>
    </xdr:from>
    <xdr:ext cx="405111" cy="259045"/>
    <xdr:sp macro="" textlink="">
      <xdr:nvSpPr>
        <xdr:cNvPr id="592" name="n_2mainValue【公民館】&#10;有形固定資産減価償却率">
          <a:extLst>
            <a:ext uri="{FF2B5EF4-FFF2-40B4-BE49-F238E27FC236}">
              <a16:creationId xmlns:a16="http://schemas.microsoft.com/office/drawing/2014/main" id="{B96F75F2-B8F5-4F6F-B327-D23A16B3E54A}"/>
            </a:ext>
          </a:extLst>
        </xdr:cNvPr>
        <xdr:cNvSpPr txBox="1"/>
      </xdr:nvSpPr>
      <xdr:spPr>
        <a:xfrm>
          <a:off x="14389744" y="184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74313</xdr:rowOff>
    </xdr:from>
    <xdr:ext cx="405111" cy="259045"/>
    <xdr:sp macro="" textlink="">
      <xdr:nvSpPr>
        <xdr:cNvPr id="593" name="n_3mainValue【公民館】&#10;有形固定資産減価償却率">
          <a:extLst>
            <a:ext uri="{FF2B5EF4-FFF2-40B4-BE49-F238E27FC236}">
              <a16:creationId xmlns:a16="http://schemas.microsoft.com/office/drawing/2014/main" id="{21873EAB-2991-49B2-8562-7AFFE6FBB6D9}"/>
            </a:ext>
          </a:extLst>
        </xdr:cNvPr>
        <xdr:cNvSpPr txBox="1"/>
      </xdr:nvSpPr>
      <xdr:spPr>
        <a:xfrm>
          <a:off x="13500744" y="1841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38116</xdr:rowOff>
    </xdr:from>
    <xdr:ext cx="405111" cy="259045"/>
    <xdr:sp macro="" textlink="">
      <xdr:nvSpPr>
        <xdr:cNvPr id="594" name="n_4mainValue【公民館】&#10;有形固定資産減価償却率">
          <a:extLst>
            <a:ext uri="{FF2B5EF4-FFF2-40B4-BE49-F238E27FC236}">
              <a16:creationId xmlns:a16="http://schemas.microsoft.com/office/drawing/2014/main" id="{E67D76BE-A6C4-41EB-93B4-93C1BABA8DFF}"/>
            </a:ext>
          </a:extLst>
        </xdr:cNvPr>
        <xdr:cNvSpPr txBox="1"/>
      </xdr:nvSpPr>
      <xdr:spPr>
        <a:xfrm>
          <a:off x="12611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5" name="正方形/長方形 594">
          <a:extLst>
            <a:ext uri="{FF2B5EF4-FFF2-40B4-BE49-F238E27FC236}">
              <a16:creationId xmlns:a16="http://schemas.microsoft.com/office/drawing/2014/main" id="{573268EA-670E-43ED-AA87-0AE36A47C76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6" name="正方形/長方形 595">
          <a:extLst>
            <a:ext uri="{FF2B5EF4-FFF2-40B4-BE49-F238E27FC236}">
              <a16:creationId xmlns:a16="http://schemas.microsoft.com/office/drawing/2014/main" id="{DE59D1A4-A540-4AC6-9494-58712DEABDA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7" name="正方形/長方形 596">
          <a:extLst>
            <a:ext uri="{FF2B5EF4-FFF2-40B4-BE49-F238E27FC236}">
              <a16:creationId xmlns:a16="http://schemas.microsoft.com/office/drawing/2014/main" id="{22F57689-4564-492D-885D-F533E11A65D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8" name="正方形/長方形 597">
          <a:extLst>
            <a:ext uri="{FF2B5EF4-FFF2-40B4-BE49-F238E27FC236}">
              <a16:creationId xmlns:a16="http://schemas.microsoft.com/office/drawing/2014/main" id="{5AD632A3-984D-4234-9DFE-0AE544F3878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9" name="正方形/長方形 598">
          <a:extLst>
            <a:ext uri="{FF2B5EF4-FFF2-40B4-BE49-F238E27FC236}">
              <a16:creationId xmlns:a16="http://schemas.microsoft.com/office/drawing/2014/main" id="{0D0D710B-55A3-407D-B7CF-91EA797D241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0" name="正方形/長方形 599">
          <a:extLst>
            <a:ext uri="{FF2B5EF4-FFF2-40B4-BE49-F238E27FC236}">
              <a16:creationId xmlns:a16="http://schemas.microsoft.com/office/drawing/2014/main" id="{1AC695A6-84F8-4DD9-83AD-D956900398C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1" name="正方形/長方形 600">
          <a:extLst>
            <a:ext uri="{FF2B5EF4-FFF2-40B4-BE49-F238E27FC236}">
              <a16:creationId xmlns:a16="http://schemas.microsoft.com/office/drawing/2014/main" id="{B242C347-70A6-4431-A930-6463C7CC6CD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2" name="正方形/長方形 601">
          <a:extLst>
            <a:ext uri="{FF2B5EF4-FFF2-40B4-BE49-F238E27FC236}">
              <a16:creationId xmlns:a16="http://schemas.microsoft.com/office/drawing/2014/main" id="{EFCFE612-99B5-4706-B9F8-984B291DF7E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3" name="テキスト ボックス 602">
          <a:extLst>
            <a:ext uri="{FF2B5EF4-FFF2-40B4-BE49-F238E27FC236}">
              <a16:creationId xmlns:a16="http://schemas.microsoft.com/office/drawing/2014/main" id="{A60AB66D-CA11-4E12-8E86-6EB2D75979D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4" name="直線コネクタ 603">
          <a:extLst>
            <a:ext uri="{FF2B5EF4-FFF2-40B4-BE49-F238E27FC236}">
              <a16:creationId xmlns:a16="http://schemas.microsoft.com/office/drawing/2014/main" id="{3FCEC01A-4AEF-4EE5-A1D9-FD9C73D6D42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5" name="直線コネクタ 604">
          <a:extLst>
            <a:ext uri="{FF2B5EF4-FFF2-40B4-BE49-F238E27FC236}">
              <a16:creationId xmlns:a16="http://schemas.microsoft.com/office/drawing/2014/main" id="{D0FCA99D-9AB6-4480-AF52-A58131261C6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6" name="テキスト ボックス 605">
          <a:extLst>
            <a:ext uri="{FF2B5EF4-FFF2-40B4-BE49-F238E27FC236}">
              <a16:creationId xmlns:a16="http://schemas.microsoft.com/office/drawing/2014/main" id="{ED5ADA4C-FF43-4BAC-B419-5633F1B7DA9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7" name="直線コネクタ 606">
          <a:extLst>
            <a:ext uri="{FF2B5EF4-FFF2-40B4-BE49-F238E27FC236}">
              <a16:creationId xmlns:a16="http://schemas.microsoft.com/office/drawing/2014/main" id="{3FD97B86-BE5F-4F66-A9B0-65DDBC63E61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8" name="テキスト ボックス 607">
          <a:extLst>
            <a:ext uri="{FF2B5EF4-FFF2-40B4-BE49-F238E27FC236}">
              <a16:creationId xmlns:a16="http://schemas.microsoft.com/office/drawing/2014/main" id="{B0F8E9EC-0D57-4112-AD79-650351C5BEA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9" name="直線コネクタ 608">
          <a:extLst>
            <a:ext uri="{FF2B5EF4-FFF2-40B4-BE49-F238E27FC236}">
              <a16:creationId xmlns:a16="http://schemas.microsoft.com/office/drawing/2014/main" id="{D82354DB-EEAD-4CAD-A229-A7386140C2F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0" name="テキスト ボックス 609">
          <a:extLst>
            <a:ext uri="{FF2B5EF4-FFF2-40B4-BE49-F238E27FC236}">
              <a16:creationId xmlns:a16="http://schemas.microsoft.com/office/drawing/2014/main" id="{5402DD4C-8378-457E-9FB2-541407A9C42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1" name="直線コネクタ 610">
          <a:extLst>
            <a:ext uri="{FF2B5EF4-FFF2-40B4-BE49-F238E27FC236}">
              <a16:creationId xmlns:a16="http://schemas.microsoft.com/office/drawing/2014/main" id="{A03DDCEB-5CF9-4FF3-9E29-339B530653E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2" name="テキスト ボックス 611">
          <a:extLst>
            <a:ext uri="{FF2B5EF4-FFF2-40B4-BE49-F238E27FC236}">
              <a16:creationId xmlns:a16="http://schemas.microsoft.com/office/drawing/2014/main" id="{EB91E9E3-C0EE-46E5-8778-AE370CE5F02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3" name="直線コネクタ 612">
          <a:extLst>
            <a:ext uri="{FF2B5EF4-FFF2-40B4-BE49-F238E27FC236}">
              <a16:creationId xmlns:a16="http://schemas.microsoft.com/office/drawing/2014/main" id="{DBEB9226-F2BE-4B7A-B738-3F20F8DEDBB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4" name="テキスト ボックス 613">
          <a:extLst>
            <a:ext uri="{FF2B5EF4-FFF2-40B4-BE49-F238E27FC236}">
              <a16:creationId xmlns:a16="http://schemas.microsoft.com/office/drawing/2014/main" id="{1E41C741-198E-4AE9-9BA3-E169F02B7FF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5" name="直線コネクタ 614">
          <a:extLst>
            <a:ext uri="{FF2B5EF4-FFF2-40B4-BE49-F238E27FC236}">
              <a16:creationId xmlns:a16="http://schemas.microsoft.com/office/drawing/2014/main" id="{32957F49-9E2A-41B5-A1D0-E5EF1DC6774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6" name="テキスト ボックス 615">
          <a:extLst>
            <a:ext uri="{FF2B5EF4-FFF2-40B4-BE49-F238E27FC236}">
              <a16:creationId xmlns:a16="http://schemas.microsoft.com/office/drawing/2014/main" id="{7480D0F8-8E5C-429A-9FA3-68CDD60D6FB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7" name="【公民館】&#10;一人当たり面積グラフ枠">
          <a:extLst>
            <a:ext uri="{FF2B5EF4-FFF2-40B4-BE49-F238E27FC236}">
              <a16:creationId xmlns:a16="http://schemas.microsoft.com/office/drawing/2014/main" id="{9205D8FF-F99E-4514-B5A1-412DFC399DF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618" name="直線コネクタ 617">
          <a:extLst>
            <a:ext uri="{FF2B5EF4-FFF2-40B4-BE49-F238E27FC236}">
              <a16:creationId xmlns:a16="http://schemas.microsoft.com/office/drawing/2014/main" id="{8074605D-6D47-416F-B1DE-53D2E2234112}"/>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19" name="【公民館】&#10;一人当たり面積最小値テキスト">
          <a:extLst>
            <a:ext uri="{FF2B5EF4-FFF2-40B4-BE49-F238E27FC236}">
              <a16:creationId xmlns:a16="http://schemas.microsoft.com/office/drawing/2014/main" id="{E5058CA2-FDCF-4BC1-8903-AB7197751393}"/>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20" name="直線コネクタ 619">
          <a:extLst>
            <a:ext uri="{FF2B5EF4-FFF2-40B4-BE49-F238E27FC236}">
              <a16:creationId xmlns:a16="http://schemas.microsoft.com/office/drawing/2014/main" id="{4BB97DF1-FCCA-49B7-A456-F880A5BFFFD0}"/>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621" name="【公民館】&#10;一人当たり面積最大値テキスト">
          <a:extLst>
            <a:ext uri="{FF2B5EF4-FFF2-40B4-BE49-F238E27FC236}">
              <a16:creationId xmlns:a16="http://schemas.microsoft.com/office/drawing/2014/main" id="{BF3560AE-42E3-40A7-9F2E-79E3D15C7253}"/>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622" name="直線コネクタ 621">
          <a:extLst>
            <a:ext uri="{FF2B5EF4-FFF2-40B4-BE49-F238E27FC236}">
              <a16:creationId xmlns:a16="http://schemas.microsoft.com/office/drawing/2014/main" id="{E2F94B95-7C21-4D36-AB11-9B59CC3C4C22}"/>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623" name="【公民館】&#10;一人当たり面積平均値テキスト">
          <a:extLst>
            <a:ext uri="{FF2B5EF4-FFF2-40B4-BE49-F238E27FC236}">
              <a16:creationId xmlns:a16="http://schemas.microsoft.com/office/drawing/2014/main" id="{E1588932-7DCD-4C8E-8D4A-594ECD2A20F1}"/>
            </a:ext>
          </a:extLst>
        </xdr:cNvPr>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624" name="フローチャート: 判断 623">
          <a:extLst>
            <a:ext uri="{FF2B5EF4-FFF2-40B4-BE49-F238E27FC236}">
              <a16:creationId xmlns:a16="http://schemas.microsoft.com/office/drawing/2014/main" id="{30AF2506-BF8B-4BC6-A8C6-C9AF835B4768}"/>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625" name="フローチャート: 判断 624">
          <a:extLst>
            <a:ext uri="{FF2B5EF4-FFF2-40B4-BE49-F238E27FC236}">
              <a16:creationId xmlns:a16="http://schemas.microsoft.com/office/drawing/2014/main" id="{FB7B6E22-1CA0-42EC-8FAA-9E43F3C6FBF5}"/>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626" name="フローチャート: 判断 625">
          <a:extLst>
            <a:ext uri="{FF2B5EF4-FFF2-40B4-BE49-F238E27FC236}">
              <a16:creationId xmlns:a16="http://schemas.microsoft.com/office/drawing/2014/main" id="{6362F19D-4368-4A4B-978D-B8BAC1FE133C}"/>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627" name="フローチャート: 判断 626">
          <a:extLst>
            <a:ext uri="{FF2B5EF4-FFF2-40B4-BE49-F238E27FC236}">
              <a16:creationId xmlns:a16="http://schemas.microsoft.com/office/drawing/2014/main" id="{A806D3DC-3D12-49B5-8BA0-846EF76F9EB3}"/>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628" name="フローチャート: 判断 627">
          <a:extLst>
            <a:ext uri="{FF2B5EF4-FFF2-40B4-BE49-F238E27FC236}">
              <a16:creationId xmlns:a16="http://schemas.microsoft.com/office/drawing/2014/main" id="{3BD2C2DB-DABC-4F38-BCD3-BE86B71C54A1}"/>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0EAD2C7C-97E5-4179-9954-8E88B6D668C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3D1034EE-2D65-4014-AA1E-EA594FBEEDA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1F744B2B-E5C7-496F-841C-599297F8E6C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76DC9DC5-0D23-4FF5-8CDF-D68D7399AAF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3F33B6CC-2ED7-4C90-9A54-A38738DACED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76200</xdr:rowOff>
    </xdr:from>
    <xdr:to>
      <xdr:col>116</xdr:col>
      <xdr:colOff>114300</xdr:colOff>
      <xdr:row>109</xdr:row>
      <xdr:rowOff>6350</xdr:rowOff>
    </xdr:to>
    <xdr:sp macro="" textlink="">
      <xdr:nvSpPr>
        <xdr:cNvPr id="634" name="楕円 633">
          <a:extLst>
            <a:ext uri="{FF2B5EF4-FFF2-40B4-BE49-F238E27FC236}">
              <a16:creationId xmlns:a16="http://schemas.microsoft.com/office/drawing/2014/main" id="{54FDEA61-BB31-45CE-AEA3-F4092D660555}"/>
            </a:ext>
          </a:extLst>
        </xdr:cNvPr>
        <xdr:cNvSpPr/>
      </xdr:nvSpPr>
      <xdr:spPr>
        <a:xfrm>
          <a:off x="22110700" y="185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162577</xdr:rowOff>
    </xdr:from>
    <xdr:ext cx="469744" cy="259045"/>
    <xdr:sp macro="" textlink="">
      <xdr:nvSpPr>
        <xdr:cNvPr id="635" name="【公民館】&#10;一人当たり面積該当値テキスト">
          <a:extLst>
            <a:ext uri="{FF2B5EF4-FFF2-40B4-BE49-F238E27FC236}">
              <a16:creationId xmlns:a16="http://schemas.microsoft.com/office/drawing/2014/main" id="{79A12AA2-F55A-4274-815E-E9DC65AC19BB}"/>
            </a:ext>
          </a:extLst>
        </xdr:cNvPr>
        <xdr:cNvSpPr txBox="1"/>
      </xdr:nvSpPr>
      <xdr:spPr>
        <a:xfrm>
          <a:off x="22199600" y="1850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76200</xdr:rowOff>
    </xdr:from>
    <xdr:to>
      <xdr:col>112</xdr:col>
      <xdr:colOff>38100</xdr:colOff>
      <xdr:row>109</xdr:row>
      <xdr:rowOff>6350</xdr:rowOff>
    </xdr:to>
    <xdr:sp macro="" textlink="">
      <xdr:nvSpPr>
        <xdr:cNvPr id="636" name="楕円 635">
          <a:extLst>
            <a:ext uri="{FF2B5EF4-FFF2-40B4-BE49-F238E27FC236}">
              <a16:creationId xmlns:a16="http://schemas.microsoft.com/office/drawing/2014/main" id="{3619CE38-9B57-4CA7-8607-C68C6A783B40}"/>
            </a:ext>
          </a:extLst>
        </xdr:cNvPr>
        <xdr:cNvSpPr/>
      </xdr:nvSpPr>
      <xdr:spPr>
        <a:xfrm>
          <a:off x="21272500" y="185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127000</xdr:rowOff>
    </xdr:from>
    <xdr:to>
      <xdr:col>116</xdr:col>
      <xdr:colOff>63500</xdr:colOff>
      <xdr:row>108</xdr:row>
      <xdr:rowOff>127000</xdr:rowOff>
    </xdr:to>
    <xdr:cxnSp macro="">
      <xdr:nvCxnSpPr>
        <xdr:cNvPr id="637" name="直線コネクタ 636">
          <a:extLst>
            <a:ext uri="{FF2B5EF4-FFF2-40B4-BE49-F238E27FC236}">
              <a16:creationId xmlns:a16="http://schemas.microsoft.com/office/drawing/2014/main" id="{98F9E414-E0DE-49CB-AC63-B09233D88D07}"/>
            </a:ext>
          </a:extLst>
        </xdr:cNvPr>
        <xdr:cNvCxnSpPr/>
      </xdr:nvCxnSpPr>
      <xdr:spPr>
        <a:xfrm>
          <a:off x="21323300" y="18643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76200</xdr:rowOff>
    </xdr:from>
    <xdr:to>
      <xdr:col>107</xdr:col>
      <xdr:colOff>101600</xdr:colOff>
      <xdr:row>109</xdr:row>
      <xdr:rowOff>6350</xdr:rowOff>
    </xdr:to>
    <xdr:sp macro="" textlink="">
      <xdr:nvSpPr>
        <xdr:cNvPr id="638" name="楕円 637">
          <a:extLst>
            <a:ext uri="{FF2B5EF4-FFF2-40B4-BE49-F238E27FC236}">
              <a16:creationId xmlns:a16="http://schemas.microsoft.com/office/drawing/2014/main" id="{F07BDBF3-AC51-4621-9B70-76A9E81DDB9C}"/>
            </a:ext>
          </a:extLst>
        </xdr:cNvPr>
        <xdr:cNvSpPr/>
      </xdr:nvSpPr>
      <xdr:spPr>
        <a:xfrm>
          <a:off x="20383500" y="185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127000</xdr:rowOff>
    </xdr:from>
    <xdr:to>
      <xdr:col>111</xdr:col>
      <xdr:colOff>177800</xdr:colOff>
      <xdr:row>108</xdr:row>
      <xdr:rowOff>127000</xdr:rowOff>
    </xdr:to>
    <xdr:cxnSp macro="">
      <xdr:nvCxnSpPr>
        <xdr:cNvPr id="639" name="直線コネクタ 638">
          <a:extLst>
            <a:ext uri="{FF2B5EF4-FFF2-40B4-BE49-F238E27FC236}">
              <a16:creationId xmlns:a16="http://schemas.microsoft.com/office/drawing/2014/main" id="{077B3D35-B1D7-438A-A635-5DAEBD981660}"/>
            </a:ext>
          </a:extLst>
        </xdr:cNvPr>
        <xdr:cNvCxnSpPr/>
      </xdr:nvCxnSpPr>
      <xdr:spPr>
        <a:xfrm>
          <a:off x="20434300" y="18643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76200</xdr:rowOff>
    </xdr:from>
    <xdr:to>
      <xdr:col>102</xdr:col>
      <xdr:colOff>165100</xdr:colOff>
      <xdr:row>109</xdr:row>
      <xdr:rowOff>6350</xdr:rowOff>
    </xdr:to>
    <xdr:sp macro="" textlink="">
      <xdr:nvSpPr>
        <xdr:cNvPr id="640" name="楕円 639">
          <a:extLst>
            <a:ext uri="{FF2B5EF4-FFF2-40B4-BE49-F238E27FC236}">
              <a16:creationId xmlns:a16="http://schemas.microsoft.com/office/drawing/2014/main" id="{E56A40C0-4948-4BE0-ABCB-9BD006DAE53C}"/>
            </a:ext>
          </a:extLst>
        </xdr:cNvPr>
        <xdr:cNvSpPr/>
      </xdr:nvSpPr>
      <xdr:spPr>
        <a:xfrm>
          <a:off x="19494500" y="185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127000</xdr:rowOff>
    </xdr:from>
    <xdr:to>
      <xdr:col>107</xdr:col>
      <xdr:colOff>50800</xdr:colOff>
      <xdr:row>108</xdr:row>
      <xdr:rowOff>127000</xdr:rowOff>
    </xdr:to>
    <xdr:cxnSp macro="">
      <xdr:nvCxnSpPr>
        <xdr:cNvPr id="641" name="直線コネクタ 640">
          <a:extLst>
            <a:ext uri="{FF2B5EF4-FFF2-40B4-BE49-F238E27FC236}">
              <a16:creationId xmlns:a16="http://schemas.microsoft.com/office/drawing/2014/main" id="{80F28DCE-D74C-45FA-865F-E78D95BF4544}"/>
            </a:ext>
          </a:extLst>
        </xdr:cNvPr>
        <xdr:cNvCxnSpPr/>
      </xdr:nvCxnSpPr>
      <xdr:spPr>
        <a:xfrm>
          <a:off x="19545300" y="18643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76200</xdr:rowOff>
    </xdr:from>
    <xdr:to>
      <xdr:col>98</xdr:col>
      <xdr:colOff>38100</xdr:colOff>
      <xdr:row>109</xdr:row>
      <xdr:rowOff>6350</xdr:rowOff>
    </xdr:to>
    <xdr:sp macro="" textlink="">
      <xdr:nvSpPr>
        <xdr:cNvPr id="642" name="楕円 641">
          <a:extLst>
            <a:ext uri="{FF2B5EF4-FFF2-40B4-BE49-F238E27FC236}">
              <a16:creationId xmlns:a16="http://schemas.microsoft.com/office/drawing/2014/main" id="{60C20823-9644-4B1A-814A-17044F06E32E}"/>
            </a:ext>
          </a:extLst>
        </xdr:cNvPr>
        <xdr:cNvSpPr/>
      </xdr:nvSpPr>
      <xdr:spPr>
        <a:xfrm>
          <a:off x="18605500" y="185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127000</xdr:rowOff>
    </xdr:from>
    <xdr:to>
      <xdr:col>102</xdr:col>
      <xdr:colOff>114300</xdr:colOff>
      <xdr:row>108</xdr:row>
      <xdr:rowOff>127000</xdr:rowOff>
    </xdr:to>
    <xdr:cxnSp macro="">
      <xdr:nvCxnSpPr>
        <xdr:cNvPr id="643" name="直線コネクタ 642">
          <a:extLst>
            <a:ext uri="{FF2B5EF4-FFF2-40B4-BE49-F238E27FC236}">
              <a16:creationId xmlns:a16="http://schemas.microsoft.com/office/drawing/2014/main" id="{2EA70A57-DC62-4080-B592-DF479AAD2377}"/>
            </a:ext>
          </a:extLst>
        </xdr:cNvPr>
        <xdr:cNvCxnSpPr/>
      </xdr:nvCxnSpPr>
      <xdr:spPr>
        <a:xfrm>
          <a:off x="18656300" y="18643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644" name="n_1aveValue【公民館】&#10;一人当たり面積">
          <a:extLst>
            <a:ext uri="{FF2B5EF4-FFF2-40B4-BE49-F238E27FC236}">
              <a16:creationId xmlns:a16="http://schemas.microsoft.com/office/drawing/2014/main" id="{A9E6DE7F-8474-4205-A2E4-5D380A170541}"/>
            </a:ext>
          </a:extLst>
        </xdr:cNvPr>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645" name="n_2aveValue【公民館】&#10;一人当たり面積">
          <a:extLst>
            <a:ext uri="{FF2B5EF4-FFF2-40B4-BE49-F238E27FC236}">
              <a16:creationId xmlns:a16="http://schemas.microsoft.com/office/drawing/2014/main" id="{BFEFD658-C829-4EDB-879F-EF86A46BF840}"/>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646" name="n_3aveValue【公民館】&#10;一人当たり面積">
          <a:extLst>
            <a:ext uri="{FF2B5EF4-FFF2-40B4-BE49-F238E27FC236}">
              <a16:creationId xmlns:a16="http://schemas.microsoft.com/office/drawing/2014/main" id="{2669EA4B-2980-4CF1-BD1A-C8689CAC9783}"/>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647" name="n_4aveValue【公民館】&#10;一人当たり面積">
          <a:extLst>
            <a:ext uri="{FF2B5EF4-FFF2-40B4-BE49-F238E27FC236}">
              <a16:creationId xmlns:a16="http://schemas.microsoft.com/office/drawing/2014/main" id="{818B2F26-A64E-4237-8827-B5EEB8C0EE30}"/>
            </a:ext>
          </a:extLst>
        </xdr:cNvPr>
        <xdr:cNvSpPr txBox="1"/>
      </xdr:nvSpPr>
      <xdr:spPr>
        <a:xfrm>
          <a:off x="18421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168927</xdr:rowOff>
    </xdr:from>
    <xdr:ext cx="469744" cy="259045"/>
    <xdr:sp macro="" textlink="">
      <xdr:nvSpPr>
        <xdr:cNvPr id="648" name="n_1mainValue【公民館】&#10;一人当たり面積">
          <a:extLst>
            <a:ext uri="{FF2B5EF4-FFF2-40B4-BE49-F238E27FC236}">
              <a16:creationId xmlns:a16="http://schemas.microsoft.com/office/drawing/2014/main" id="{28222709-29CF-4642-B766-50A171995557}"/>
            </a:ext>
          </a:extLst>
        </xdr:cNvPr>
        <xdr:cNvSpPr txBox="1"/>
      </xdr:nvSpPr>
      <xdr:spPr>
        <a:xfrm>
          <a:off x="21075727" y="1868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168927</xdr:rowOff>
    </xdr:from>
    <xdr:ext cx="469744" cy="259045"/>
    <xdr:sp macro="" textlink="">
      <xdr:nvSpPr>
        <xdr:cNvPr id="649" name="n_2mainValue【公民館】&#10;一人当たり面積">
          <a:extLst>
            <a:ext uri="{FF2B5EF4-FFF2-40B4-BE49-F238E27FC236}">
              <a16:creationId xmlns:a16="http://schemas.microsoft.com/office/drawing/2014/main" id="{1F6C478D-7C3E-470B-88E9-972429E48B5B}"/>
            </a:ext>
          </a:extLst>
        </xdr:cNvPr>
        <xdr:cNvSpPr txBox="1"/>
      </xdr:nvSpPr>
      <xdr:spPr>
        <a:xfrm>
          <a:off x="20199427" y="1868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168927</xdr:rowOff>
    </xdr:from>
    <xdr:ext cx="469744" cy="259045"/>
    <xdr:sp macro="" textlink="">
      <xdr:nvSpPr>
        <xdr:cNvPr id="650" name="n_3mainValue【公民館】&#10;一人当たり面積">
          <a:extLst>
            <a:ext uri="{FF2B5EF4-FFF2-40B4-BE49-F238E27FC236}">
              <a16:creationId xmlns:a16="http://schemas.microsoft.com/office/drawing/2014/main" id="{2EBDC878-5D3B-437F-83E0-66A8B7B42B05}"/>
            </a:ext>
          </a:extLst>
        </xdr:cNvPr>
        <xdr:cNvSpPr txBox="1"/>
      </xdr:nvSpPr>
      <xdr:spPr>
        <a:xfrm>
          <a:off x="19310427" y="1868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168927</xdr:rowOff>
    </xdr:from>
    <xdr:ext cx="469744" cy="259045"/>
    <xdr:sp macro="" textlink="">
      <xdr:nvSpPr>
        <xdr:cNvPr id="651" name="n_4mainValue【公民館】&#10;一人当たり面積">
          <a:extLst>
            <a:ext uri="{FF2B5EF4-FFF2-40B4-BE49-F238E27FC236}">
              <a16:creationId xmlns:a16="http://schemas.microsoft.com/office/drawing/2014/main" id="{DDBAF83C-241B-404B-909B-DF67C419BDF4}"/>
            </a:ext>
          </a:extLst>
        </xdr:cNvPr>
        <xdr:cNvSpPr txBox="1"/>
      </xdr:nvSpPr>
      <xdr:spPr>
        <a:xfrm>
          <a:off x="18421427" y="1868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2" name="正方形/長方形 651">
          <a:extLst>
            <a:ext uri="{FF2B5EF4-FFF2-40B4-BE49-F238E27FC236}">
              <a16:creationId xmlns:a16="http://schemas.microsoft.com/office/drawing/2014/main" id="{B5381A76-2B08-4D4F-B803-00A5E9868F5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3" name="正方形/長方形 652">
          <a:extLst>
            <a:ext uri="{FF2B5EF4-FFF2-40B4-BE49-F238E27FC236}">
              <a16:creationId xmlns:a16="http://schemas.microsoft.com/office/drawing/2014/main" id="{6CE0D604-01AB-4473-89A6-53D45E8DAB7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4" name="テキスト ボックス 653">
          <a:extLst>
            <a:ext uri="{FF2B5EF4-FFF2-40B4-BE49-F238E27FC236}">
              <a16:creationId xmlns:a16="http://schemas.microsoft.com/office/drawing/2014/main" id="{643308B7-B27D-4016-9DAB-DE1B8EE8FA6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有形固定資産減価償却率が類似団体内平均値より高い施設類型が、幼稚園と公民館で、低い施設類型は道路、学校施設、橋りょうとなっている。幼稚園の有形固定資産減価償却率は令和２年度に</a:t>
          </a:r>
          <a:r>
            <a:rPr kumimoji="1" lang="en-US" altLang="ja-JP" sz="1300">
              <a:latin typeface="ＭＳ Ｐゴシック" panose="020B0600070205080204" pitchFamily="50" charset="-128"/>
              <a:ea typeface="ＭＳ Ｐゴシック" panose="020B0600070205080204" pitchFamily="50" charset="-128"/>
            </a:rPr>
            <a:t>97.5</a:t>
          </a:r>
          <a:r>
            <a:rPr kumimoji="1" lang="ja-JP" altLang="en-US" sz="1300">
              <a:latin typeface="ＭＳ Ｐゴシック" panose="020B0600070205080204" pitchFamily="50" charset="-128"/>
              <a:ea typeface="ＭＳ Ｐゴシック" panose="020B0600070205080204" pitchFamily="50" charset="-128"/>
            </a:rPr>
            <a:t>％、令和６年度において</a:t>
          </a:r>
          <a:r>
            <a:rPr kumimoji="1" lang="en-US" altLang="ja-JP" sz="1300">
              <a:latin typeface="ＭＳ Ｐゴシック" panose="020B0600070205080204" pitchFamily="50" charset="-128"/>
              <a:ea typeface="ＭＳ Ｐゴシック" panose="020B0600070205080204" pitchFamily="50" charset="-128"/>
            </a:rPr>
            <a:t>86.8</a:t>
          </a:r>
          <a:r>
            <a:rPr kumimoji="1" lang="ja-JP" altLang="en-US" sz="1300">
              <a:latin typeface="ＭＳ Ｐゴシック" panose="020B0600070205080204" pitchFamily="50" charset="-128"/>
              <a:ea typeface="ＭＳ Ｐゴシック" panose="020B0600070205080204" pitchFamily="50" charset="-128"/>
            </a:rPr>
            <a:t>％と高い数値であり、昭和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1983</a:t>
          </a:r>
          <a:r>
            <a:rPr kumimoji="1" lang="ja-JP" altLang="en-US" sz="1300">
              <a:latin typeface="ＭＳ Ｐゴシック" panose="020B0600070205080204" pitchFamily="50" charset="-128"/>
              <a:ea typeface="ＭＳ Ｐゴシック" panose="020B0600070205080204" pitchFamily="50" charset="-128"/>
            </a:rPr>
            <a:t>年）の開園依頼、大規模改修などの実績が無く、老朽化が課題で、早期に立替などの対策が必要となっている。また町の公民館は、コミュニティセンター機能も有しており、町の文化振興と併せた生涯学習の拠点となる施設だが、有形固定資産減価償却率は</a:t>
          </a:r>
          <a:r>
            <a:rPr kumimoji="1" lang="en-US" altLang="ja-JP" sz="1300">
              <a:solidFill>
                <a:schemeClr val="tx1"/>
              </a:solidFill>
              <a:latin typeface="ＭＳ Ｐゴシック" panose="020B0600070205080204" pitchFamily="50" charset="-128"/>
              <a:ea typeface="ＭＳ Ｐゴシック" panose="020B0600070205080204" pitchFamily="50" charset="-128"/>
            </a:rPr>
            <a:t>90.4</a:t>
          </a:r>
          <a:r>
            <a:rPr kumimoji="1" lang="ja-JP" altLang="en-US" sz="1300">
              <a:latin typeface="ＭＳ Ｐゴシック" panose="020B0600070205080204" pitchFamily="50" charset="-128"/>
              <a:ea typeface="ＭＳ Ｐゴシック" panose="020B0600070205080204" pitchFamily="50" charset="-128"/>
            </a:rPr>
            <a:t>％であり、類似団体の有形固定資産減価償却率</a:t>
          </a:r>
          <a:r>
            <a:rPr kumimoji="1" lang="en-US" altLang="ja-JP" sz="1300">
              <a:latin typeface="ＭＳ Ｐゴシック" panose="020B0600070205080204" pitchFamily="50" charset="-128"/>
              <a:ea typeface="ＭＳ Ｐゴシック" panose="020B0600070205080204" pitchFamily="50" charset="-128"/>
            </a:rPr>
            <a:t>67.9</a:t>
          </a:r>
          <a:r>
            <a:rPr kumimoji="1" lang="ja-JP" altLang="en-US" sz="1300">
              <a:latin typeface="ＭＳ Ｐゴシック" panose="020B0600070205080204" pitchFamily="50" charset="-128"/>
              <a:ea typeface="ＭＳ Ｐゴシック" panose="020B0600070205080204" pitchFamily="50" charset="-128"/>
            </a:rPr>
            <a:t>％と比較し、</a:t>
          </a:r>
          <a:r>
            <a:rPr kumimoji="1" lang="en-US" altLang="ja-JP" sz="1300">
              <a:latin typeface="ＭＳ Ｐゴシック" panose="020B0600070205080204" pitchFamily="50" charset="-128"/>
              <a:ea typeface="ＭＳ Ｐゴシック" panose="020B0600070205080204" pitchFamily="50" charset="-128"/>
            </a:rPr>
            <a:t>+22.5</a:t>
          </a:r>
          <a:r>
            <a:rPr kumimoji="1" lang="ja-JP" altLang="en-US" sz="1300">
              <a:latin typeface="ＭＳ Ｐゴシック" panose="020B0600070205080204" pitchFamily="50" charset="-128"/>
              <a:ea typeface="ＭＳ Ｐゴシック" panose="020B0600070205080204" pitchFamily="50" charset="-128"/>
            </a:rPr>
            <a:t>％高い状況である。町コミュニティセンターは昭和</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1979</a:t>
          </a:r>
          <a:r>
            <a:rPr kumimoji="1" lang="ja-JP" altLang="en-US" sz="1300">
              <a:latin typeface="ＭＳ Ｐゴシック" panose="020B0600070205080204" pitchFamily="50" charset="-128"/>
              <a:ea typeface="ＭＳ Ｐゴシック" panose="020B0600070205080204" pitchFamily="50" charset="-128"/>
            </a:rPr>
            <a:t>年）に整備された建物で、現在建替えを計画しているため、数年後には有形固定資産減価償却率は低下する。類似団体より有形固定資産減価償却率が低い道路は、「舗装の個別施設計画（舗装編）」に基づき、計画的に舗装の修繕を行っている。学校施設は、滑川中学校校舎改築事業や月の輪小学校校舎等施設整備事業など、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以降、学校施設の整備や更新等を実施したことにより類似団体より低くなっている。今後も、「滑川町公共施設等総合管理計画」や「滑川町個別施設計画」などの計画を基に、公共施設の整備や更新等を行い、老朽化対策に取り組みた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AC4922-2DCD-4C27-9068-76E9AF60B33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B64EF07-C888-4A52-9833-E63F89E8EA8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BCB6E74-54CB-4082-BF6B-F96F0F1FF20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0FDDE03-2B3E-4171-81ED-8F53057F629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埼玉県滑川町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A33967D-46B5-426E-BEF9-883ECF85DB5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F00845-CB4D-4681-B812-3F44B1D6230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C523C9-7DBF-4577-9BAB-C971D93C1B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685999-C80E-449D-A9FD-4E00B9A0AAC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E8E988A-C3C1-48A3-AE65-D5F03DB27D9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71235C2-58B0-435E-BBE4-F2E1723F2AE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19,757
19,083
29.68
8,475,950
8,141,675
276,822
5,114,441
4,700,834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1DEAFB5-9129-4CBD-9B6C-A17F46D9DB5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67A4AE-5E65-46C6-AC75-725C5DB745A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E29A36A-629A-4432-B5AE-3B853FE5D7D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3B1F5E-BAAE-4BF5-BFAA-5243934A153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A4FDCA-694B-4D68-B23F-2385EB0C9A0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0C8B92C-384E-4408-9BBB-EA87DA47964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5F78C1-BEC1-4A68-9EC8-EFBB028CCF3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EB23AEC-A052-4939-8635-6211D952A4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18584C6-C012-4FB1-8A27-A97C50F32BE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25C8CB-B290-412B-A5FC-4E8CC860244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93B8E26-D2A4-43E4-8DCE-343A1984767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AC80C5F-4730-43A1-A016-63C8D3B6C16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A0EFDD4-2FC5-44A8-8A90-E768530EA61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697B219-8728-4466-8DE8-6532FFA9829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B3C5CBF-F103-476F-A10D-8E0429A35A9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8E0C09-3672-4825-90AC-93148D306CF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31128D7-63BB-4495-A1E0-338C1F724F5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8DD4F2E-7C2B-4EC4-AD39-667535FCBAF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B71B85-DAFE-498D-8E35-73AB632C41A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D67BA29-904A-40B0-8ECE-8EFAB346888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88F560E-8F9D-4F8A-A3F3-C2BA1D3D958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C61590-3273-4C33-9668-ADD7C379DB6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C0CC0D0-823A-4A9A-8459-5FC126DAC44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55F439D-58EF-459B-957F-24146B89D51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682FA4-C8D2-4BC4-85B5-97F5F09021C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C9B58C1-77E4-4E2F-A731-A41BDF35BD7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D3C89B9-B373-452A-BE9B-8ED905C4E49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17C8087-6DEC-48AE-82AD-23C65F8A800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C0D43F-55E8-48CF-A248-6B1C2931282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977330B-132D-4339-B7DF-89FDBE2CC61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E35348F-93AD-4D4F-BE77-C1E2091DDF9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C8735F-7ECB-4133-8D9F-CFF145B3330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26A251F-0C9D-4E95-9DEF-C68BB7B0A07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7E1F34A-D6C2-43B2-BCF6-F644A5B32BB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4D32D32-55FE-447D-BB9E-A72C38FD6B9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FDF937A-A843-4112-9D9C-52041EEAC62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59FDD74-22F8-4F5A-9BD7-AFBE459F111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C0C74AC-7DAA-4BC8-966F-1B5B5B319AA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26E6D00-CED6-4800-83EC-A67902F68F3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D0D5058-243C-493A-AE4D-F65EABB5433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328CDE8-1A74-46BC-8C2A-2FEE456AE55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3952458-DBBB-4902-B626-E2DA577871D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FDA5171-0532-4660-BA5A-BA9D114354D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2F1D3D9-2BB2-4D9A-920E-3B8481E590D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A82DD13-76A0-4124-BE18-365E2829E5B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C53FD66-1F9E-424C-8320-2F8E46D2326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3071E92-18AA-4211-A3CC-089F8E30F432}"/>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EDA02A9-D2D6-4486-8AF3-8D7B93F33A7B}"/>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EB9DC19-6C2A-4268-9814-CAB8F375FD3B}"/>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6BA369D5-6CAE-40F4-A3A4-284F7EE788E0}"/>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312E7A0D-76CD-458C-9211-F6CCC3D1A2E5}"/>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8AC7B0B5-4B5E-4A1A-B772-8A5E4329F9E7}"/>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7877B177-E199-45A2-B220-7A816AA560FA}"/>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67D9A929-5F2F-4B08-B779-F4BDFB872C88}"/>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A2D1E388-5D65-43D9-B005-9361F02EE44B}"/>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62D8D251-AA7B-4F85-906B-136EAC136085}"/>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27D18C6E-C461-4EF1-AC6C-4DB9E44D1CC8}"/>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9F88DD3-57B6-4DA5-B5A5-062B1238B12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48CE702-AB4E-476D-9A8D-05D3E377478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961738C-8DC5-4C78-BB76-50C86963392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D97ACA3-A150-4AC0-A6EE-16FA2AFA249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CAAF4F8-F851-401F-AD0F-E4F0A282C55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25400</xdr:rowOff>
    </xdr:from>
    <xdr:to>
      <xdr:col>24</xdr:col>
      <xdr:colOff>114300</xdr:colOff>
      <xdr:row>40</xdr:row>
      <xdr:rowOff>127000</xdr:rowOff>
    </xdr:to>
    <xdr:sp macro="" textlink="">
      <xdr:nvSpPr>
        <xdr:cNvPr id="74" name="楕円 73">
          <a:extLst>
            <a:ext uri="{FF2B5EF4-FFF2-40B4-BE49-F238E27FC236}">
              <a16:creationId xmlns:a16="http://schemas.microsoft.com/office/drawing/2014/main" id="{5A82EA7F-AE8E-41E3-A186-9DEF7F99BA4F}"/>
            </a:ext>
          </a:extLst>
        </xdr:cNvPr>
        <xdr:cNvSpPr/>
      </xdr:nvSpPr>
      <xdr:spPr>
        <a:xfrm>
          <a:off x="4584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3827</xdr:rowOff>
    </xdr:from>
    <xdr:ext cx="405111" cy="259045"/>
    <xdr:sp macro="" textlink="">
      <xdr:nvSpPr>
        <xdr:cNvPr id="75" name="【図書館】&#10;有形固定資産減価償却率該当値テキスト">
          <a:extLst>
            <a:ext uri="{FF2B5EF4-FFF2-40B4-BE49-F238E27FC236}">
              <a16:creationId xmlns:a16="http://schemas.microsoft.com/office/drawing/2014/main" id="{9A6D20A2-074E-4FFA-BCE5-3B73636E3EB4}"/>
            </a:ext>
          </a:extLst>
        </xdr:cNvPr>
        <xdr:cNvSpPr txBox="1"/>
      </xdr:nvSpPr>
      <xdr:spPr>
        <a:xfrm>
          <a:off x="4673600"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164193</xdr:rowOff>
    </xdr:from>
    <xdr:to>
      <xdr:col>20</xdr:col>
      <xdr:colOff>38100</xdr:colOff>
      <xdr:row>40</xdr:row>
      <xdr:rowOff>94343</xdr:rowOff>
    </xdr:to>
    <xdr:sp macro="" textlink="">
      <xdr:nvSpPr>
        <xdr:cNvPr id="76" name="楕円 75">
          <a:extLst>
            <a:ext uri="{FF2B5EF4-FFF2-40B4-BE49-F238E27FC236}">
              <a16:creationId xmlns:a16="http://schemas.microsoft.com/office/drawing/2014/main" id="{787C3805-9D39-4974-8C21-66075E9F58CF}"/>
            </a:ext>
          </a:extLst>
        </xdr:cNvPr>
        <xdr:cNvSpPr/>
      </xdr:nvSpPr>
      <xdr:spPr>
        <a:xfrm>
          <a:off x="3746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43543</xdr:rowOff>
    </xdr:from>
    <xdr:to>
      <xdr:col>24</xdr:col>
      <xdr:colOff>63500</xdr:colOff>
      <xdr:row>40</xdr:row>
      <xdr:rowOff>76200</xdr:rowOff>
    </xdr:to>
    <xdr:cxnSp macro="">
      <xdr:nvCxnSpPr>
        <xdr:cNvPr id="77" name="直線コネクタ 76">
          <a:extLst>
            <a:ext uri="{FF2B5EF4-FFF2-40B4-BE49-F238E27FC236}">
              <a16:creationId xmlns:a16="http://schemas.microsoft.com/office/drawing/2014/main" id="{11AD24D3-5088-4EA4-9F24-15EED911614E}"/>
            </a:ext>
          </a:extLst>
        </xdr:cNvPr>
        <xdr:cNvCxnSpPr/>
      </xdr:nvCxnSpPr>
      <xdr:spPr>
        <a:xfrm>
          <a:off x="3797300" y="69015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131535</xdr:rowOff>
    </xdr:from>
    <xdr:to>
      <xdr:col>15</xdr:col>
      <xdr:colOff>101600</xdr:colOff>
      <xdr:row>40</xdr:row>
      <xdr:rowOff>61685</xdr:rowOff>
    </xdr:to>
    <xdr:sp macro="" textlink="">
      <xdr:nvSpPr>
        <xdr:cNvPr id="78" name="楕円 77">
          <a:extLst>
            <a:ext uri="{FF2B5EF4-FFF2-40B4-BE49-F238E27FC236}">
              <a16:creationId xmlns:a16="http://schemas.microsoft.com/office/drawing/2014/main" id="{1E566CD0-6EBC-4BBE-A146-268F6A0B3AA4}"/>
            </a:ext>
          </a:extLst>
        </xdr:cNvPr>
        <xdr:cNvSpPr/>
      </xdr:nvSpPr>
      <xdr:spPr>
        <a:xfrm>
          <a:off x="2857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10885</xdr:rowOff>
    </xdr:from>
    <xdr:to>
      <xdr:col>19</xdr:col>
      <xdr:colOff>177800</xdr:colOff>
      <xdr:row>40</xdr:row>
      <xdr:rowOff>43543</xdr:rowOff>
    </xdr:to>
    <xdr:cxnSp macro="">
      <xdr:nvCxnSpPr>
        <xdr:cNvPr id="79" name="直線コネクタ 78">
          <a:extLst>
            <a:ext uri="{FF2B5EF4-FFF2-40B4-BE49-F238E27FC236}">
              <a16:creationId xmlns:a16="http://schemas.microsoft.com/office/drawing/2014/main" id="{E96415A0-9DA5-4174-901C-DA5C522837AC}"/>
            </a:ext>
          </a:extLst>
        </xdr:cNvPr>
        <xdr:cNvCxnSpPr/>
      </xdr:nvCxnSpPr>
      <xdr:spPr>
        <a:xfrm>
          <a:off x="2908300" y="686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98878</xdr:rowOff>
    </xdr:from>
    <xdr:to>
      <xdr:col>10</xdr:col>
      <xdr:colOff>165100</xdr:colOff>
      <xdr:row>40</xdr:row>
      <xdr:rowOff>29028</xdr:rowOff>
    </xdr:to>
    <xdr:sp macro="" textlink="">
      <xdr:nvSpPr>
        <xdr:cNvPr id="80" name="楕円 79">
          <a:extLst>
            <a:ext uri="{FF2B5EF4-FFF2-40B4-BE49-F238E27FC236}">
              <a16:creationId xmlns:a16="http://schemas.microsoft.com/office/drawing/2014/main" id="{7E8111F1-8B73-4CCC-B1A9-5118A4C62F21}"/>
            </a:ext>
          </a:extLst>
        </xdr:cNvPr>
        <xdr:cNvSpPr/>
      </xdr:nvSpPr>
      <xdr:spPr>
        <a:xfrm>
          <a:off x="1968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149678</xdr:rowOff>
    </xdr:from>
    <xdr:to>
      <xdr:col>15</xdr:col>
      <xdr:colOff>50800</xdr:colOff>
      <xdr:row>40</xdr:row>
      <xdr:rowOff>10885</xdr:rowOff>
    </xdr:to>
    <xdr:cxnSp macro="">
      <xdr:nvCxnSpPr>
        <xdr:cNvPr id="81" name="直線コネクタ 80">
          <a:extLst>
            <a:ext uri="{FF2B5EF4-FFF2-40B4-BE49-F238E27FC236}">
              <a16:creationId xmlns:a16="http://schemas.microsoft.com/office/drawing/2014/main" id="{BA2D11C0-81E9-47CD-9EF0-E2DD5F201533}"/>
            </a:ext>
          </a:extLst>
        </xdr:cNvPr>
        <xdr:cNvCxnSpPr/>
      </xdr:nvCxnSpPr>
      <xdr:spPr>
        <a:xfrm>
          <a:off x="2019300" y="683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66222</xdr:rowOff>
    </xdr:from>
    <xdr:to>
      <xdr:col>6</xdr:col>
      <xdr:colOff>38100</xdr:colOff>
      <xdr:row>39</xdr:row>
      <xdr:rowOff>167822</xdr:rowOff>
    </xdr:to>
    <xdr:sp macro="" textlink="">
      <xdr:nvSpPr>
        <xdr:cNvPr id="82" name="楕円 81">
          <a:extLst>
            <a:ext uri="{FF2B5EF4-FFF2-40B4-BE49-F238E27FC236}">
              <a16:creationId xmlns:a16="http://schemas.microsoft.com/office/drawing/2014/main" id="{F40B23A3-EF72-4D79-9052-6B0A1E55D165}"/>
            </a:ext>
          </a:extLst>
        </xdr:cNvPr>
        <xdr:cNvSpPr/>
      </xdr:nvSpPr>
      <xdr:spPr>
        <a:xfrm>
          <a:off x="1079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117022</xdr:rowOff>
    </xdr:from>
    <xdr:to>
      <xdr:col>10</xdr:col>
      <xdr:colOff>114300</xdr:colOff>
      <xdr:row>39</xdr:row>
      <xdr:rowOff>149678</xdr:rowOff>
    </xdr:to>
    <xdr:cxnSp macro="">
      <xdr:nvCxnSpPr>
        <xdr:cNvPr id="83" name="直線コネクタ 82">
          <a:extLst>
            <a:ext uri="{FF2B5EF4-FFF2-40B4-BE49-F238E27FC236}">
              <a16:creationId xmlns:a16="http://schemas.microsoft.com/office/drawing/2014/main" id="{1FFE15AE-9982-4C33-94D8-D4846D5D6E71}"/>
            </a:ext>
          </a:extLst>
        </xdr:cNvPr>
        <xdr:cNvCxnSpPr/>
      </xdr:nvCxnSpPr>
      <xdr:spPr>
        <a:xfrm>
          <a:off x="1130300" y="680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3B7C6207-C552-475D-B725-A5E5249F9796}"/>
            </a:ext>
          </a:extLst>
        </xdr:cNvPr>
        <xdr:cNvSpPr txBox="1"/>
      </xdr:nvSpPr>
      <xdr:spPr>
        <a:xfrm>
          <a:off x="3582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8ED3F66D-D30C-488A-BEDA-F4953C72A91E}"/>
            </a:ext>
          </a:extLst>
        </xdr:cNvPr>
        <xdr:cNvSpPr txBox="1"/>
      </xdr:nvSpPr>
      <xdr:spPr>
        <a:xfrm>
          <a:off x="2705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7C182580-FD0A-412A-BFBC-BEBFCF24DD59}"/>
            </a:ext>
          </a:extLst>
        </xdr:cNvPr>
        <xdr:cNvSpPr txBox="1"/>
      </xdr:nvSpPr>
      <xdr:spPr>
        <a:xfrm>
          <a:off x="1816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CF9ECB4E-75F1-4806-9A55-2D2859068283}"/>
            </a:ext>
          </a:extLst>
        </xdr:cNvPr>
        <xdr:cNvSpPr txBox="1"/>
      </xdr:nvSpPr>
      <xdr:spPr>
        <a:xfrm>
          <a:off x="927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85470</xdr:rowOff>
    </xdr:from>
    <xdr:ext cx="405111" cy="259045"/>
    <xdr:sp macro="" textlink="">
      <xdr:nvSpPr>
        <xdr:cNvPr id="88" name="n_1mainValue【図書館】&#10;有形固定資産減価償却率">
          <a:extLst>
            <a:ext uri="{FF2B5EF4-FFF2-40B4-BE49-F238E27FC236}">
              <a16:creationId xmlns:a16="http://schemas.microsoft.com/office/drawing/2014/main" id="{CC7F6CD3-F6A4-45A3-97A9-F2268841EAFD}"/>
            </a:ext>
          </a:extLst>
        </xdr:cNvPr>
        <xdr:cNvSpPr txBox="1"/>
      </xdr:nvSpPr>
      <xdr:spPr>
        <a:xfrm>
          <a:off x="35820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52812</xdr:rowOff>
    </xdr:from>
    <xdr:ext cx="405111" cy="259045"/>
    <xdr:sp macro="" textlink="">
      <xdr:nvSpPr>
        <xdr:cNvPr id="89" name="n_2mainValue【図書館】&#10;有形固定資産減価償却率">
          <a:extLst>
            <a:ext uri="{FF2B5EF4-FFF2-40B4-BE49-F238E27FC236}">
              <a16:creationId xmlns:a16="http://schemas.microsoft.com/office/drawing/2014/main" id="{ECDC5C6E-D08D-47B2-B698-79F489815E32}"/>
            </a:ext>
          </a:extLst>
        </xdr:cNvPr>
        <xdr:cNvSpPr txBox="1"/>
      </xdr:nvSpPr>
      <xdr:spPr>
        <a:xfrm>
          <a:off x="2705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20155</xdr:rowOff>
    </xdr:from>
    <xdr:ext cx="405111" cy="259045"/>
    <xdr:sp macro="" textlink="">
      <xdr:nvSpPr>
        <xdr:cNvPr id="90" name="n_3mainValue【図書館】&#10;有形固定資産減価償却率">
          <a:extLst>
            <a:ext uri="{FF2B5EF4-FFF2-40B4-BE49-F238E27FC236}">
              <a16:creationId xmlns:a16="http://schemas.microsoft.com/office/drawing/2014/main" id="{7F0B252E-6309-4AEB-BA64-60D0B76BC8D1}"/>
            </a:ext>
          </a:extLst>
        </xdr:cNvPr>
        <xdr:cNvSpPr txBox="1"/>
      </xdr:nvSpPr>
      <xdr:spPr>
        <a:xfrm>
          <a:off x="1816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158949</xdr:rowOff>
    </xdr:from>
    <xdr:ext cx="405111" cy="259045"/>
    <xdr:sp macro="" textlink="">
      <xdr:nvSpPr>
        <xdr:cNvPr id="91" name="n_4mainValue【図書館】&#10;有形固定資産減価償却率">
          <a:extLst>
            <a:ext uri="{FF2B5EF4-FFF2-40B4-BE49-F238E27FC236}">
              <a16:creationId xmlns:a16="http://schemas.microsoft.com/office/drawing/2014/main" id="{53FA27B9-84E5-4B2E-B201-52B4FED4E81F}"/>
            </a:ext>
          </a:extLst>
        </xdr:cNvPr>
        <xdr:cNvSpPr txBox="1"/>
      </xdr:nvSpPr>
      <xdr:spPr>
        <a:xfrm>
          <a:off x="927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3A6680D-3C6E-4358-A06F-B91A74A41CE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72B82FB-77BC-4D51-BD41-952D2AE028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A62D5B7-D00C-40F1-91CA-980986F0D76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637CAAC-C254-45A6-B87E-375403A453F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19E286D-CC3E-4827-9CE4-079DCD1ED37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13F49D6-1C69-4AE6-A380-3ED025ED05A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33BFDFB-3F1E-4E7C-845F-D0307548A03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512BC46-241E-4107-A895-C4FF6323B4C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9E07CFB-3FDB-472A-BC32-DB1F7954CEE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87F65C4-74CD-45D7-942B-E4AB1144FC8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6674318-4CC7-4D33-B5B2-46BEA1E3636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DF52BB9-8E0B-4619-B526-ED1DC3F1C3A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E8D3426-A22A-4F88-987B-5E91B2694BA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607874E5-AF71-486D-B374-940D7C0211D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CEA310A-D13F-4CBE-A9EF-E8544435B8B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6B2212A5-746C-40DB-9616-B964394014F2}"/>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A0EA54D-5001-49DF-91A2-60797671A48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EFD0AE48-892D-4770-B545-2ADCB7071071}"/>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4F53316-133C-43E6-9F5D-882FCB0D1D7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E7DBEBA-8537-4C35-A811-7771912716F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60B6FA14-3AC1-4153-9FF2-5503F5F0D5E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896C4A52-C503-4F65-A526-5BFA4DA3DD25}"/>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D04313A1-ADCA-4418-B2D5-91E7F64EFB1C}"/>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35CA13DD-A182-4594-89A8-6722BB879E9F}"/>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5861D78A-E8E7-46E9-A37A-80BCB980C77A}"/>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EEFC7E25-06EC-413D-9677-C400BC3B252C}"/>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C6DB6987-1213-46E0-90EB-585D42993A22}"/>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B129508C-EF4A-472E-AA56-6985BD05FF2D}"/>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11886A0E-02A7-4C5C-9DAA-6E1D36BE3EC3}"/>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5D14D8F7-89DC-4226-A489-653781C8D18A}"/>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ABF21735-2302-466B-87A7-181C66021E75}"/>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B6398CCB-D8FC-4D25-80BD-7E8AE23FE9CC}"/>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881CEF3-A6AE-4336-884D-A5B2FD24ED5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9B936EC-6316-42B3-8C2F-A9646D3BEB7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C834D67-6393-471A-A595-2A6869FE88A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E08DE1C-74DB-4A9C-966D-E0522699113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A54D235-2A71-45A9-A9E6-06841593D90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39116</xdr:rowOff>
    </xdr:from>
    <xdr:to>
      <xdr:col>55</xdr:col>
      <xdr:colOff>50800</xdr:colOff>
      <xdr:row>40</xdr:row>
      <xdr:rowOff>140716</xdr:rowOff>
    </xdr:to>
    <xdr:sp macro="" textlink="">
      <xdr:nvSpPr>
        <xdr:cNvPr id="129" name="楕円 128">
          <a:extLst>
            <a:ext uri="{FF2B5EF4-FFF2-40B4-BE49-F238E27FC236}">
              <a16:creationId xmlns:a16="http://schemas.microsoft.com/office/drawing/2014/main" id="{C36874B7-6067-496E-AB7A-761BD6D787A1}"/>
            </a:ext>
          </a:extLst>
        </xdr:cNvPr>
        <xdr:cNvSpPr/>
      </xdr:nvSpPr>
      <xdr:spPr>
        <a:xfrm>
          <a:off x="104267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17543</xdr:rowOff>
    </xdr:from>
    <xdr:ext cx="469744" cy="259045"/>
    <xdr:sp macro="" textlink="">
      <xdr:nvSpPr>
        <xdr:cNvPr id="130" name="【図書館】&#10;一人当たり面積該当値テキスト">
          <a:extLst>
            <a:ext uri="{FF2B5EF4-FFF2-40B4-BE49-F238E27FC236}">
              <a16:creationId xmlns:a16="http://schemas.microsoft.com/office/drawing/2014/main" id="{7B975E86-17B2-4904-AED8-E0146CFBCD70}"/>
            </a:ext>
          </a:extLst>
        </xdr:cNvPr>
        <xdr:cNvSpPr txBox="1"/>
      </xdr:nvSpPr>
      <xdr:spPr>
        <a:xfrm>
          <a:off x="10515600"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39116</xdr:rowOff>
    </xdr:from>
    <xdr:to>
      <xdr:col>50</xdr:col>
      <xdr:colOff>165100</xdr:colOff>
      <xdr:row>40</xdr:row>
      <xdr:rowOff>140716</xdr:rowOff>
    </xdr:to>
    <xdr:sp macro="" textlink="">
      <xdr:nvSpPr>
        <xdr:cNvPr id="131" name="楕円 130">
          <a:extLst>
            <a:ext uri="{FF2B5EF4-FFF2-40B4-BE49-F238E27FC236}">
              <a16:creationId xmlns:a16="http://schemas.microsoft.com/office/drawing/2014/main" id="{8FD4E90A-9F91-4B01-BD5D-8D4D3F05FD38}"/>
            </a:ext>
          </a:extLst>
        </xdr:cNvPr>
        <xdr:cNvSpPr/>
      </xdr:nvSpPr>
      <xdr:spPr>
        <a:xfrm>
          <a:off x="9588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89916</xdr:rowOff>
    </xdr:from>
    <xdr:to>
      <xdr:col>55</xdr:col>
      <xdr:colOff>0</xdr:colOff>
      <xdr:row>40</xdr:row>
      <xdr:rowOff>89916</xdr:rowOff>
    </xdr:to>
    <xdr:cxnSp macro="">
      <xdr:nvCxnSpPr>
        <xdr:cNvPr id="132" name="直線コネクタ 131">
          <a:extLst>
            <a:ext uri="{FF2B5EF4-FFF2-40B4-BE49-F238E27FC236}">
              <a16:creationId xmlns:a16="http://schemas.microsoft.com/office/drawing/2014/main" id="{61DDF9D0-6976-49E1-AE6F-301C1872FA20}"/>
            </a:ext>
          </a:extLst>
        </xdr:cNvPr>
        <xdr:cNvCxnSpPr/>
      </xdr:nvCxnSpPr>
      <xdr:spPr>
        <a:xfrm>
          <a:off x="9639300" y="69479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39116</xdr:rowOff>
    </xdr:from>
    <xdr:to>
      <xdr:col>46</xdr:col>
      <xdr:colOff>38100</xdr:colOff>
      <xdr:row>40</xdr:row>
      <xdr:rowOff>140716</xdr:rowOff>
    </xdr:to>
    <xdr:sp macro="" textlink="">
      <xdr:nvSpPr>
        <xdr:cNvPr id="133" name="楕円 132">
          <a:extLst>
            <a:ext uri="{FF2B5EF4-FFF2-40B4-BE49-F238E27FC236}">
              <a16:creationId xmlns:a16="http://schemas.microsoft.com/office/drawing/2014/main" id="{1D113E8C-52F7-4B83-8AD0-F5BBCA93665C}"/>
            </a:ext>
          </a:extLst>
        </xdr:cNvPr>
        <xdr:cNvSpPr/>
      </xdr:nvSpPr>
      <xdr:spPr>
        <a:xfrm>
          <a:off x="8699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89916</xdr:rowOff>
    </xdr:from>
    <xdr:to>
      <xdr:col>50</xdr:col>
      <xdr:colOff>114300</xdr:colOff>
      <xdr:row>40</xdr:row>
      <xdr:rowOff>89916</xdr:rowOff>
    </xdr:to>
    <xdr:cxnSp macro="">
      <xdr:nvCxnSpPr>
        <xdr:cNvPr id="134" name="直線コネクタ 133">
          <a:extLst>
            <a:ext uri="{FF2B5EF4-FFF2-40B4-BE49-F238E27FC236}">
              <a16:creationId xmlns:a16="http://schemas.microsoft.com/office/drawing/2014/main" id="{81A1D613-ADF3-4C6A-8D94-9060C3BF4C1E}"/>
            </a:ext>
          </a:extLst>
        </xdr:cNvPr>
        <xdr:cNvCxnSpPr/>
      </xdr:nvCxnSpPr>
      <xdr:spPr>
        <a:xfrm>
          <a:off x="8750300" y="6947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34544</xdr:rowOff>
    </xdr:from>
    <xdr:to>
      <xdr:col>41</xdr:col>
      <xdr:colOff>101600</xdr:colOff>
      <xdr:row>40</xdr:row>
      <xdr:rowOff>136144</xdr:rowOff>
    </xdr:to>
    <xdr:sp macro="" textlink="">
      <xdr:nvSpPr>
        <xdr:cNvPr id="135" name="楕円 134">
          <a:extLst>
            <a:ext uri="{FF2B5EF4-FFF2-40B4-BE49-F238E27FC236}">
              <a16:creationId xmlns:a16="http://schemas.microsoft.com/office/drawing/2014/main" id="{8DA3B364-EB12-47FD-AABE-23742032DC82}"/>
            </a:ext>
          </a:extLst>
        </xdr:cNvPr>
        <xdr:cNvSpPr/>
      </xdr:nvSpPr>
      <xdr:spPr>
        <a:xfrm>
          <a:off x="7810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85344</xdr:rowOff>
    </xdr:from>
    <xdr:to>
      <xdr:col>45</xdr:col>
      <xdr:colOff>177800</xdr:colOff>
      <xdr:row>40</xdr:row>
      <xdr:rowOff>89916</xdr:rowOff>
    </xdr:to>
    <xdr:cxnSp macro="">
      <xdr:nvCxnSpPr>
        <xdr:cNvPr id="136" name="直線コネクタ 135">
          <a:extLst>
            <a:ext uri="{FF2B5EF4-FFF2-40B4-BE49-F238E27FC236}">
              <a16:creationId xmlns:a16="http://schemas.microsoft.com/office/drawing/2014/main" id="{AEBEA2A2-D88E-496B-9108-3BFC591F2DE0}"/>
            </a:ext>
          </a:extLst>
        </xdr:cNvPr>
        <xdr:cNvCxnSpPr/>
      </xdr:nvCxnSpPr>
      <xdr:spPr>
        <a:xfrm>
          <a:off x="7861300" y="69433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34544</xdr:rowOff>
    </xdr:from>
    <xdr:to>
      <xdr:col>36</xdr:col>
      <xdr:colOff>165100</xdr:colOff>
      <xdr:row>40</xdr:row>
      <xdr:rowOff>136144</xdr:rowOff>
    </xdr:to>
    <xdr:sp macro="" textlink="">
      <xdr:nvSpPr>
        <xdr:cNvPr id="137" name="楕円 136">
          <a:extLst>
            <a:ext uri="{FF2B5EF4-FFF2-40B4-BE49-F238E27FC236}">
              <a16:creationId xmlns:a16="http://schemas.microsoft.com/office/drawing/2014/main" id="{39991C2E-875A-4F5B-BD22-9623CEA1D575}"/>
            </a:ext>
          </a:extLst>
        </xdr:cNvPr>
        <xdr:cNvSpPr/>
      </xdr:nvSpPr>
      <xdr:spPr>
        <a:xfrm>
          <a:off x="6921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85344</xdr:rowOff>
    </xdr:from>
    <xdr:to>
      <xdr:col>41</xdr:col>
      <xdr:colOff>50800</xdr:colOff>
      <xdr:row>40</xdr:row>
      <xdr:rowOff>85344</xdr:rowOff>
    </xdr:to>
    <xdr:cxnSp macro="">
      <xdr:nvCxnSpPr>
        <xdr:cNvPr id="138" name="直線コネクタ 137">
          <a:extLst>
            <a:ext uri="{FF2B5EF4-FFF2-40B4-BE49-F238E27FC236}">
              <a16:creationId xmlns:a16="http://schemas.microsoft.com/office/drawing/2014/main" id="{40CC92DD-85B2-49B2-A583-9E34D44BE22C}"/>
            </a:ext>
          </a:extLst>
        </xdr:cNvPr>
        <xdr:cNvCxnSpPr/>
      </xdr:nvCxnSpPr>
      <xdr:spPr>
        <a:xfrm>
          <a:off x="6972300" y="694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5DAD10C3-7CA8-440F-BCD4-2B891C68B598}"/>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227363F3-0988-4109-B15D-B576C8A188C9}"/>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0E73286C-6EE7-4619-9071-ABE6EAC2A8FD}"/>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2435ED02-9CB4-4F9A-83DA-639E24BC0251}"/>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131843</xdr:rowOff>
    </xdr:from>
    <xdr:ext cx="469744" cy="259045"/>
    <xdr:sp macro="" textlink="">
      <xdr:nvSpPr>
        <xdr:cNvPr id="143" name="n_1mainValue【図書館】&#10;一人当たり面積">
          <a:extLst>
            <a:ext uri="{FF2B5EF4-FFF2-40B4-BE49-F238E27FC236}">
              <a16:creationId xmlns:a16="http://schemas.microsoft.com/office/drawing/2014/main" id="{68B77240-08ED-4364-BD69-890AD548F365}"/>
            </a:ext>
          </a:extLst>
        </xdr:cNvPr>
        <xdr:cNvSpPr txBox="1"/>
      </xdr:nvSpPr>
      <xdr:spPr>
        <a:xfrm>
          <a:off x="93917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131843</xdr:rowOff>
    </xdr:from>
    <xdr:ext cx="469744" cy="259045"/>
    <xdr:sp macro="" textlink="">
      <xdr:nvSpPr>
        <xdr:cNvPr id="144" name="n_2mainValue【図書館】&#10;一人当たり面積">
          <a:extLst>
            <a:ext uri="{FF2B5EF4-FFF2-40B4-BE49-F238E27FC236}">
              <a16:creationId xmlns:a16="http://schemas.microsoft.com/office/drawing/2014/main" id="{71E92ACA-A78C-47F7-8422-6A5C39B13F9D}"/>
            </a:ext>
          </a:extLst>
        </xdr:cNvPr>
        <xdr:cNvSpPr txBox="1"/>
      </xdr:nvSpPr>
      <xdr:spPr>
        <a:xfrm>
          <a:off x="8515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127271</xdr:rowOff>
    </xdr:from>
    <xdr:ext cx="469744" cy="259045"/>
    <xdr:sp macro="" textlink="">
      <xdr:nvSpPr>
        <xdr:cNvPr id="145" name="n_3mainValue【図書館】&#10;一人当たり面積">
          <a:extLst>
            <a:ext uri="{FF2B5EF4-FFF2-40B4-BE49-F238E27FC236}">
              <a16:creationId xmlns:a16="http://schemas.microsoft.com/office/drawing/2014/main" id="{9F151A70-7D9D-4EAA-A906-408EC8AC1B23}"/>
            </a:ext>
          </a:extLst>
        </xdr:cNvPr>
        <xdr:cNvSpPr txBox="1"/>
      </xdr:nvSpPr>
      <xdr:spPr>
        <a:xfrm>
          <a:off x="7626427" y="698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127271</xdr:rowOff>
    </xdr:from>
    <xdr:ext cx="469744" cy="259045"/>
    <xdr:sp macro="" textlink="">
      <xdr:nvSpPr>
        <xdr:cNvPr id="146" name="n_4mainValue【図書館】&#10;一人当たり面積">
          <a:extLst>
            <a:ext uri="{FF2B5EF4-FFF2-40B4-BE49-F238E27FC236}">
              <a16:creationId xmlns:a16="http://schemas.microsoft.com/office/drawing/2014/main" id="{47E10511-5027-4AAF-8CC5-2406B08A9EC9}"/>
            </a:ext>
          </a:extLst>
        </xdr:cNvPr>
        <xdr:cNvSpPr txBox="1"/>
      </xdr:nvSpPr>
      <xdr:spPr>
        <a:xfrm>
          <a:off x="6737427" y="698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C402FD6-91E6-4B64-BA26-E9A7517E594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6AA13F5-C927-4DA0-AD49-4ECD53E166C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5191FD0-2424-41C9-BE22-FE34D4C6D90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49376AC-2226-4972-997D-0C001BD65B5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D8CB501-EDFC-4B2F-950E-DF4EC4296F3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FD1949C-C304-4D0F-B57D-E3AA34927D5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A94AF00-A062-42E6-BDAD-9153601DFE6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B9C9997-3E79-4277-B33A-60CC0C5A793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9BF0410-338E-4E77-B077-6FA4548F1EC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9B07358-9103-483B-B6CB-6E7D4ACFC21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287A972-5A2E-4581-9736-58D7883A759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5DD3DE3-2FA4-45A0-A2CF-DF9F959B904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8D7490E-6039-4ACF-885C-96CE931895C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52D0C7ED-48BB-4112-9206-7A01383AA02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364C90C-D9D5-4CBD-A4C1-02476177C49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121911B-79ED-4567-A7A9-034067D3F08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2FA7262E-A9BA-485C-8CBB-73D69EFD401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95C3B9A-926D-4F23-8DBC-02A99282946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628244C-CCDC-4755-BEB1-E73B7C96319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802D391-CDB5-46D9-85DB-A1A5311C039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40FC2AC0-84BE-4644-8A88-435BA846D66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948055F-91DC-47B6-80E4-BEF5AB56075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A6115D9-1A65-46AA-AE29-2F8C10B11D8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37246E0-E061-47AD-A454-DBF7B32F061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39AC065-E1F8-4983-816A-1472F61A6767}"/>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F6C58BB-A135-4A44-81F1-D12D6F3F577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DEC9D99B-3F0A-41FB-B041-94C8DD809BE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D8DABAF0-F060-4540-8D91-809ED2B7569E}"/>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F79FE523-3E97-4EC6-811C-F233CB2706E6}"/>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7B73623-E04E-415B-8558-E0D9B37B621B}"/>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EA7704C8-CB5C-4E2D-A214-259981BD3F79}"/>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FD9C3E02-15BF-4B43-B9FC-4472388D7AF2}"/>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22DF01DC-05D3-44BE-9D04-18DF0DE2E211}"/>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71617659-EFFF-4E75-B4D4-4B85742CAEC7}"/>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D9975C30-CF46-443C-856F-980DEAB0CB94}"/>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6ED17C3-EB19-452E-B19F-E13C25EEEB3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BA99B72-F694-4573-97BC-4213333E369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F90B983-4004-435B-A522-A071B721EC4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C7B0889-B7B9-4A67-B68C-3CEA970DCAD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18E1B7D-CC8E-4DC4-A9A1-FC2AF8C3520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6350</xdr:rowOff>
    </xdr:from>
    <xdr:to>
      <xdr:col>24</xdr:col>
      <xdr:colOff>114300</xdr:colOff>
      <xdr:row>63</xdr:row>
      <xdr:rowOff>107950</xdr:rowOff>
    </xdr:to>
    <xdr:sp macro="" textlink="">
      <xdr:nvSpPr>
        <xdr:cNvPr id="187" name="楕円 186">
          <a:extLst>
            <a:ext uri="{FF2B5EF4-FFF2-40B4-BE49-F238E27FC236}">
              <a16:creationId xmlns:a16="http://schemas.microsoft.com/office/drawing/2014/main" id="{02CC4C3B-0FE5-42D2-AEE7-D5F6EA53BDA3}"/>
            </a:ext>
          </a:extLst>
        </xdr:cNvPr>
        <xdr:cNvSpPr/>
      </xdr:nvSpPr>
      <xdr:spPr>
        <a:xfrm>
          <a:off x="4584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156227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925AC3E-14DF-4B4B-959A-F54826D9D9F3}"/>
            </a:ext>
          </a:extLst>
        </xdr:cNvPr>
        <xdr:cNvSpPr txBox="1"/>
      </xdr:nvSpPr>
      <xdr:spPr>
        <a:xfrm>
          <a:off x="4673600"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139700</xdr:rowOff>
    </xdr:from>
    <xdr:to>
      <xdr:col>20</xdr:col>
      <xdr:colOff>38100</xdr:colOff>
      <xdr:row>63</xdr:row>
      <xdr:rowOff>69850</xdr:rowOff>
    </xdr:to>
    <xdr:sp macro="" textlink="">
      <xdr:nvSpPr>
        <xdr:cNvPr id="189" name="楕円 188">
          <a:extLst>
            <a:ext uri="{FF2B5EF4-FFF2-40B4-BE49-F238E27FC236}">
              <a16:creationId xmlns:a16="http://schemas.microsoft.com/office/drawing/2014/main" id="{4D4E0AB9-D1F2-4AC2-B3ED-DFA24D07CA7A}"/>
            </a:ext>
          </a:extLst>
        </xdr:cNvPr>
        <xdr:cNvSpPr/>
      </xdr:nvSpPr>
      <xdr:spPr>
        <a:xfrm>
          <a:off x="3746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19050</xdr:rowOff>
    </xdr:from>
    <xdr:to>
      <xdr:col>24</xdr:col>
      <xdr:colOff>63500</xdr:colOff>
      <xdr:row>63</xdr:row>
      <xdr:rowOff>57150</xdr:rowOff>
    </xdr:to>
    <xdr:cxnSp macro="">
      <xdr:nvCxnSpPr>
        <xdr:cNvPr id="190" name="直線コネクタ 189">
          <a:extLst>
            <a:ext uri="{FF2B5EF4-FFF2-40B4-BE49-F238E27FC236}">
              <a16:creationId xmlns:a16="http://schemas.microsoft.com/office/drawing/2014/main" id="{544666AB-C43E-4620-9BC3-078C95265A49}"/>
            </a:ext>
          </a:extLst>
        </xdr:cNvPr>
        <xdr:cNvCxnSpPr/>
      </xdr:nvCxnSpPr>
      <xdr:spPr>
        <a:xfrm>
          <a:off x="3797300" y="10820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101600</xdr:rowOff>
    </xdr:from>
    <xdr:to>
      <xdr:col>15</xdr:col>
      <xdr:colOff>101600</xdr:colOff>
      <xdr:row>63</xdr:row>
      <xdr:rowOff>31750</xdr:rowOff>
    </xdr:to>
    <xdr:sp macro="" textlink="">
      <xdr:nvSpPr>
        <xdr:cNvPr id="191" name="楕円 190">
          <a:extLst>
            <a:ext uri="{FF2B5EF4-FFF2-40B4-BE49-F238E27FC236}">
              <a16:creationId xmlns:a16="http://schemas.microsoft.com/office/drawing/2014/main" id="{01D3F80F-B4B2-46FC-8F6C-E1FD1AB75841}"/>
            </a:ext>
          </a:extLst>
        </xdr:cNvPr>
        <xdr:cNvSpPr/>
      </xdr:nvSpPr>
      <xdr:spPr>
        <a:xfrm>
          <a:off x="2857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152400</xdr:rowOff>
    </xdr:from>
    <xdr:to>
      <xdr:col>19</xdr:col>
      <xdr:colOff>177800</xdr:colOff>
      <xdr:row>63</xdr:row>
      <xdr:rowOff>19050</xdr:rowOff>
    </xdr:to>
    <xdr:cxnSp macro="">
      <xdr:nvCxnSpPr>
        <xdr:cNvPr id="192" name="直線コネクタ 191">
          <a:extLst>
            <a:ext uri="{FF2B5EF4-FFF2-40B4-BE49-F238E27FC236}">
              <a16:creationId xmlns:a16="http://schemas.microsoft.com/office/drawing/2014/main" id="{3AEE78F8-3D55-4ED8-B4A8-CB04C2AAB395}"/>
            </a:ext>
          </a:extLst>
        </xdr:cNvPr>
        <xdr:cNvCxnSpPr/>
      </xdr:nvCxnSpPr>
      <xdr:spPr>
        <a:xfrm>
          <a:off x="2908300" y="1078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63500</xdr:rowOff>
    </xdr:from>
    <xdr:to>
      <xdr:col>10</xdr:col>
      <xdr:colOff>165100</xdr:colOff>
      <xdr:row>62</xdr:row>
      <xdr:rowOff>165100</xdr:rowOff>
    </xdr:to>
    <xdr:sp macro="" textlink="">
      <xdr:nvSpPr>
        <xdr:cNvPr id="193" name="楕円 192">
          <a:extLst>
            <a:ext uri="{FF2B5EF4-FFF2-40B4-BE49-F238E27FC236}">
              <a16:creationId xmlns:a16="http://schemas.microsoft.com/office/drawing/2014/main" id="{6B019508-03E1-4BA5-A907-DB097FC7CBF9}"/>
            </a:ext>
          </a:extLst>
        </xdr:cNvPr>
        <xdr:cNvSpPr/>
      </xdr:nvSpPr>
      <xdr:spPr>
        <a:xfrm>
          <a:off x="1968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114300</xdr:rowOff>
    </xdr:from>
    <xdr:to>
      <xdr:col>15</xdr:col>
      <xdr:colOff>50800</xdr:colOff>
      <xdr:row>62</xdr:row>
      <xdr:rowOff>152400</xdr:rowOff>
    </xdr:to>
    <xdr:cxnSp macro="">
      <xdr:nvCxnSpPr>
        <xdr:cNvPr id="194" name="直線コネクタ 193">
          <a:extLst>
            <a:ext uri="{FF2B5EF4-FFF2-40B4-BE49-F238E27FC236}">
              <a16:creationId xmlns:a16="http://schemas.microsoft.com/office/drawing/2014/main" id="{51D6ECA9-7701-4F0C-A46A-106DDBA73374}"/>
            </a:ext>
          </a:extLst>
        </xdr:cNvPr>
        <xdr:cNvCxnSpPr/>
      </xdr:nvCxnSpPr>
      <xdr:spPr>
        <a:xfrm>
          <a:off x="2019300" y="1074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25400</xdr:rowOff>
    </xdr:from>
    <xdr:to>
      <xdr:col>6</xdr:col>
      <xdr:colOff>38100</xdr:colOff>
      <xdr:row>62</xdr:row>
      <xdr:rowOff>127000</xdr:rowOff>
    </xdr:to>
    <xdr:sp macro="" textlink="">
      <xdr:nvSpPr>
        <xdr:cNvPr id="195" name="楕円 194">
          <a:extLst>
            <a:ext uri="{FF2B5EF4-FFF2-40B4-BE49-F238E27FC236}">
              <a16:creationId xmlns:a16="http://schemas.microsoft.com/office/drawing/2014/main" id="{4326F95F-9BA6-4139-BFC0-F861BE167AD8}"/>
            </a:ext>
          </a:extLst>
        </xdr:cNvPr>
        <xdr:cNvSpPr/>
      </xdr:nvSpPr>
      <xdr:spPr>
        <a:xfrm>
          <a:off x="1079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76200</xdr:rowOff>
    </xdr:from>
    <xdr:to>
      <xdr:col>10</xdr:col>
      <xdr:colOff>114300</xdr:colOff>
      <xdr:row>62</xdr:row>
      <xdr:rowOff>114300</xdr:rowOff>
    </xdr:to>
    <xdr:cxnSp macro="">
      <xdr:nvCxnSpPr>
        <xdr:cNvPr id="196" name="直線コネクタ 195">
          <a:extLst>
            <a:ext uri="{FF2B5EF4-FFF2-40B4-BE49-F238E27FC236}">
              <a16:creationId xmlns:a16="http://schemas.microsoft.com/office/drawing/2014/main" id="{F1C811EE-32F7-480C-967B-FC87BD5D55A5}"/>
            </a:ext>
          </a:extLst>
        </xdr:cNvPr>
        <xdr:cNvCxnSpPr/>
      </xdr:nvCxnSpPr>
      <xdr:spPr>
        <a:xfrm>
          <a:off x="1130300" y="1070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21BD0963-FE11-42AD-B206-B6E1941B1716}"/>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ED1EA0AA-445C-492B-ABC9-227F20E8C0E3}"/>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7331F08D-ED45-4C79-A59C-7C2FB3D6DE82}"/>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3E670672-08E3-4BA8-B712-491A930EEAEA}"/>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60977</xdr:rowOff>
    </xdr:from>
    <xdr:ext cx="405111" cy="259045"/>
    <xdr:sp macro="" textlink="">
      <xdr:nvSpPr>
        <xdr:cNvPr id="201" name="n_1mainValue【体育館・プール】&#10;有形固定資産減価償却率">
          <a:extLst>
            <a:ext uri="{FF2B5EF4-FFF2-40B4-BE49-F238E27FC236}">
              <a16:creationId xmlns:a16="http://schemas.microsoft.com/office/drawing/2014/main" id="{621AFD8F-3D25-4453-9FD2-C1B39183B2CF}"/>
            </a:ext>
          </a:extLst>
        </xdr:cNvPr>
        <xdr:cNvSpPr txBox="1"/>
      </xdr:nvSpPr>
      <xdr:spPr>
        <a:xfrm>
          <a:off x="35820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22877</xdr:rowOff>
    </xdr:from>
    <xdr:ext cx="405111" cy="259045"/>
    <xdr:sp macro="" textlink="">
      <xdr:nvSpPr>
        <xdr:cNvPr id="202" name="n_2mainValue【体育館・プール】&#10;有形固定資産減価償却率">
          <a:extLst>
            <a:ext uri="{FF2B5EF4-FFF2-40B4-BE49-F238E27FC236}">
              <a16:creationId xmlns:a16="http://schemas.microsoft.com/office/drawing/2014/main" id="{6699008F-705F-4A3C-BDDA-C5C8EC78D925}"/>
            </a:ext>
          </a:extLst>
        </xdr:cNvPr>
        <xdr:cNvSpPr txBox="1"/>
      </xdr:nvSpPr>
      <xdr:spPr>
        <a:xfrm>
          <a:off x="27057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156227</xdr:rowOff>
    </xdr:from>
    <xdr:ext cx="405111" cy="259045"/>
    <xdr:sp macro="" textlink="">
      <xdr:nvSpPr>
        <xdr:cNvPr id="203" name="n_3mainValue【体育館・プール】&#10;有形固定資産減価償却率">
          <a:extLst>
            <a:ext uri="{FF2B5EF4-FFF2-40B4-BE49-F238E27FC236}">
              <a16:creationId xmlns:a16="http://schemas.microsoft.com/office/drawing/2014/main" id="{F5B48988-DD9F-46D8-87B4-0605B60EDA75}"/>
            </a:ext>
          </a:extLst>
        </xdr:cNvPr>
        <xdr:cNvSpPr txBox="1"/>
      </xdr:nvSpPr>
      <xdr:spPr>
        <a:xfrm>
          <a:off x="1816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118127</xdr:rowOff>
    </xdr:from>
    <xdr:ext cx="405111" cy="259045"/>
    <xdr:sp macro="" textlink="">
      <xdr:nvSpPr>
        <xdr:cNvPr id="204" name="n_4mainValue【体育館・プール】&#10;有形固定資産減価償却率">
          <a:extLst>
            <a:ext uri="{FF2B5EF4-FFF2-40B4-BE49-F238E27FC236}">
              <a16:creationId xmlns:a16="http://schemas.microsoft.com/office/drawing/2014/main" id="{77CA14FB-D094-4E03-8B78-21BEFC9FE6E8}"/>
            </a:ext>
          </a:extLst>
        </xdr:cNvPr>
        <xdr:cNvSpPr txBox="1"/>
      </xdr:nvSpPr>
      <xdr:spPr>
        <a:xfrm>
          <a:off x="927744"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0EBB2BE-4AB4-4F0E-91F4-0487C1C6F34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B506CED-5691-4302-B699-6594A637C86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DDEB44C-D842-46E2-91E6-3C6951C80F0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22C8992-F39F-4AF5-914D-2FBF2AB7D5B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9A2CC28-35F4-4CF7-80EC-08FAF557D30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35E7354-1FD4-4B25-A1BE-45CD29D932D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8BC08D5-0398-4548-B3EF-5C51CED34BC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185DD3D-3093-4901-BF58-3978C6F67A6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070938D-36E6-420A-B9DA-C8C1CD5745C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6F9ADC0-BDA0-4CE2-B921-95C37E6182A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26719AC9-2B09-423E-9541-3551DE1A4F3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8403E415-3F36-47CA-92D8-025875FC5BC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148FD6A8-FBB4-4B56-AD0C-6570CD708D8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E4FCFF57-BDFB-4F08-B793-51F6D83E687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D4C4ABD1-D598-42D1-B40A-E11B2DD3D3F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479F78A0-B919-4EFC-8BC6-9D647D67FA1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624E3C27-BCBF-49DB-9E26-43CC2743164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FFACD6D6-832D-4107-B735-04FBAAC4296D}"/>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50108DA-851F-4783-8920-C1927DACB76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91FD4C3B-B885-4FCC-9F09-F99ABF496D3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CE804E20-FF2C-42BF-96F0-950D87EC402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2191DD76-E8D1-46EF-8AEA-37361DAF8A90}"/>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195C9865-4026-4FF7-AA78-3CBBA9D34A4C}"/>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E02853C8-1BCD-4F52-B1D3-B6CC4E3AD65C}"/>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978BD0E6-FC2F-49F4-9EE7-733936981BAA}"/>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7814CAD4-7A94-49D8-82BC-3756580842A5}"/>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D553AB6E-A714-4E78-B27C-66F1866DFF39}"/>
            </a:ext>
          </a:extLst>
        </xdr:cNvPr>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37737043-4529-429C-9DC3-7EEE1F39CE1A}"/>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659E1F7A-FC3D-4621-8E76-A7840A956FEE}"/>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11774694-13C9-4E50-9173-D07AC25D44EC}"/>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5503D6DC-987C-44E8-9092-DF9BD5B965C1}"/>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F7AD7C19-BE8E-486A-A1D7-B3C1E51A7303}"/>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411E370-54E3-441F-9BB9-871DA84E41F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4D914F9-86E4-4EDB-8354-F385B8F872C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FAF10FD-470C-492A-A4A2-6410E558F8F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BCEDFB8-3744-4E3B-BADC-36462ADCE05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DA63DF1-6BB4-4D92-83C0-4EFDD8DF948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12751</xdr:rowOff>
    </xdr:from>
    <xdr:to>
      <xdr:col>55</xdr:col>
      <xdr:colOff>50800</xdr:colOff>
      <xdr:row>63</xdr:row>
      <xdr:rowOff>114351</xdr:rowOff>
    </xdr:to>
    <xdr:sp macro="" textlink="">
      <xdr:nvSpPr>
        <xdr:cNvPr id="242" name="楕円 241">
          <a:extLst>
            <a:ext uri="{FF2B5EF4-FFF2-40B4-BE49-F238E27FC236}">
              <a16:creationId xmlns:a16="http://schemas.microsoft.com/office/drawing/2014/main" id="{97B475A8-4160-4C61-9910-B1990A089A96}"/>
            </a:ext>
          </a:extLst>
        </xdr:cNvPr>
        <xdr:cNvSpPr/>
      </xdr:nvSpPr>
      <xdr:spPr>
        <a:xfrm>
          <a:off x="10426700" y="1081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99128</xdr:rowOff>
    </xdr:from>
    <xdr:ext cx="469744" cy="259045"/>
    <xdr:sp macro="" textlink="">
      <xdr:nvSpPr>
        <xdr:cNvPr id="243" name="【体育館・プール】&#10;一人当たり面積該当値テキスト">
          <a:extLst>
            <a:ext uri="{FF2B5EF4-FFF2-40B4-BE49-F238E27FC236}">
              <a16:creationId xmlns:a16="http://schemas.microsoft.com/office/drawing/2014/main" id="{235CA9E2-7891-493B-AA1D-50CB5289D5F2}"/>
            </a:ext>
          </a:extLst>
        </xdr:cNvPr>
        <xdr:cNvSpPr txBox="1"/>
      </xdr:nvSpPr>
      <xdr:spPr>
        <a:xfrm>
          <a:off x="10515600" y="10729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11836</xdr:rowOff>
    </xdr:from>
    <xdr:to>
      <xdr:col>50</xdr:col>
      <xdr:colOff>165100</xdr:colOff>
      <xdr:row>63</xdr:row>
      <xdr:rowOff>113436</xdr:rowOff>
    </xdr:to>
    <xdr:sp macro="" textlink="">
      <xdr:nvSpPr>
        <xdr:cNvPr id="244" name="楕円 243">
          <a:extLst>
            <a:ext uri="{FF2B5EF4-FFF2-40B4-BE49-F238E27FC236}">
              <a16:creationId xmlns:a16="http://schemas.microsoft.com/office/drawing/2014/main" id="{0C54EA87-52AF-4A2F-84DF-38297F01C307}"/>
            </a:ext>
          </a:extLst>
        </xdr:cNvPr>
        <xdr:cNvSpPr/>
      </xdr:nvSpPr>
      <xdr:spPr>
        <a:xfrm>
          <a:off x="9588500" y="1081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62636</xdr:rowOff>
    </xdr:from>
    <xdr:to>
      <xdr:col>55</xdr:col>
      <xdr:colOff>0</xdr:colOff>
      <xdr:row>63</xdr:row>
      <xdr:rowOff>63551</xdr:rowOff>
    </xdr:to>
    <xdr:cxnSp macro="">
      <xdr:nvCxnSpPr>
        <xdr:cNvPr id="245" name="直線コネクタ 244">
          <a:extLst>
            <a:ext uri="{FF2B5EF4-FFF2-40B4-BE49-F238E27FC236}">
              <a16:creationId xmlns:a16="http://schemas.microsoft.com/office/drawing/2014/main" id="{697D4D0A-73F2-40A4-9AF2-C5AD52D794A9}"/>
            </a:ext>
          </a:extLst>
        </xdr:cNvPr>
        <xdr:cNvCxnSpPr/>
      </xdr:nvCxnSpPr>
      <xdr:spPr>
        <a:xfrm>
          <a:off x="9639300" y="10863986"/>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11836</xdr:rowOff>
    </xdr:from>
    <xdr:to>
      <xdr:col>46</xdr:col>
      <xdr:colOff>38100</xdr:colOff>
      <xdr:row>63</xdr:row>
      <xdr:rowOff>113436</xdr:rowOff>
    </xdr:to>
    <xdr:sp macro="" textlink="">
      <xdr:nvSpPr>
        <xdr:cNvPr id="246" name="楕円 245">
          <a:extLst>
            <a:ext uri="{FF2B5EF4-FFF2-40B4-BE49-F238E27FC236}">
              <a16:creationId xmlns:a16="http://schemas.microsoft.com/office/drawing/2014/main" id="{65D70015-BA0B-4404-AB23-585C27B1909A}"/>
            </a:ext>
          </a:extLst>
        </xdr:cNvPr>
        <xdr:cNvSpPr/>
      </xdr:nvSpPr>
      <xdr:spPr>
        <a:xfrm>
          <a:off x="8699500" y="1081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62636</xdr:rowOff>
    </xdr:from>
    <xdr:to>
      <xdr:col>50</xdr:col>
      <xdr:colOff>114300</xdr:colOff>
      <xdr:row>63</xdr:row>
      <xdr:rowOff>62636</xdr:rowOff>
    </xdr:to>
    <xdr:cxnSp macro="">
      <xdr:nvCxnSpPr>
        <xdr:cNvPr id="247" name="直線コネクタ 246">
          <a:extLst>
            <a:ext uri="{FF2B5EF4-FFF2-40B4-BE49-F238E27FC236}">
              <a16:creationId xmlns:a16="http://schemas.microsoft.com/office/drawing/2014/main" id="{3BD77B16-1B37-443E-A87C-26902C1E5719}"/>
            </a:ext>
          </a:extLst>
        </xdr:cNvPr>
        <xdr:cNvCxnSpPr/>
      </xdr:nvCxnSpPr>
      <xdr:spPr>
        <a:xfrm>
          <a:off x="8750300" y="108639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11836</xdr:rowOff>
    </xdr:from>
    <xdr:to>
      <xdr:col>41</xdr:col>
      <xdr:colOff>101600</xdr:colOff>
      <xdr:row>63</xdr:row>
      <xdr:rowOff>113436</xdr:rowOff>
    </xdr:to>
    <xdr:sp macro="" textlink="">
      <xdr:nvSpPr>
        <xdr:cNvPr id="248" name="楕円 247">
          <a:extLst>
            <a:ext uri="{FF2B5EF4-FFF2-40B4-BE49-F238E27FC236}">
              <a16:creationId xmlns:a16="http://schemas.microsoft.com/office/drawing/2014/main" id="{5EA96378-D838-4E37-9312-988F0CD6A859}"/>
            </a:ext>
          </a:extLst>
        </xdr:cNvPr>
        <xdr:cNvSpPr/>
      </xdr:nvSpPr>
      <xdr:spPr>
        <a:xfrm>
          <a:off x="7810500" y="1081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62636</xdr:rowOff>
    </xdr:from>
    <xdr:to>
      <xdr:col>45</xdr:col>
      <xdr:colOff>177800</xdr:colOff>
      <xdr:row>63</xdr:row>
      <xdr:rowOff>62636</xdr:rowOff>
    </xdr:to>
    <xdr:cxnSp macro="">
      <xdr:nvCxnSpPr>
        <xdr:cNvPr id="249" name="直線コネクタ 248">
          <a:extLst>
            <a:ext uri="{FF2B5EF4-FFF2-40B4-BE49-F238E27FC236}">
              <a16:creationId xmlns:a16="http://schemas.microsoft.com/office/drawing/2014/main" id="{D5E59348-B643-4FDD-B143-DCEE17F663EE}"/>
            </a:ext>
          </a:extLst>
        </xdr:cNvPr>
        <xdr:cNvCxnSpPr/>
      </xdr:nvCxnSpPr>
      <xdr:spPr>
        <a:xfrm>
          <a:off x="7861300" y="108639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10922</xdr:rowOff>
    </xdr:from>
    <xdr:to>
      <xdr:col>36</xdr:col>
      <xdr:colOff>165100</xdr:colOff>
      <xdr:row>63</xdr:row>
      <xdr:rowOff>112522</xdr:rowOff>
    </xdr:to>
    <xdr:sp macro="" textlink="">
      <xdr:nvSpPr>
        <xdr:cNvPr id="250" name="楕円 249">
          <a:extLst>
            <a:ext uri="{FF2B5EF4-FFF2-40B4-BE49-F238E27FC236}">
              <a16:creationId xmlns:a16="http://schemas.microsoft.com/office/drawing/2014/main" id="{E1844C6B-F42C-4D03-A639-01E5CA77785E}"/>
            </a:ext>
          </a:extLst>
        </xdr:cNvPr>
        <xdr:cNvSpPr/>
      </xdr:nvSpPr>
      <xdr:spPr>
        <a:xfrm>
          <a:off x="6921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61722</xdr:rowOff>
    </xdr:from>
    <xdr:to>
      <xdr:col>41</xdr:col>
      <xdr:colOff>50800</xdr:colOff>
      <xdr:row>63</xdr:row>
      <xdr:rowOff>62636</xdr:rowOff>
    </xdr:to>
    <xdr:cxnSp macro="">
      <xdr:nvCxnSpPr>
        <xdr:cNvPr id="251" name="直線コネクタ 250">
          <a:extLst>
            <a:ext uri="{FF2B5EF4-FFF2-40B4-BE49-F238E27FC236}">
              <a16:creationId xmlns:a16="http://schemas.microsoft.com/office/drawing/2014/main" id="{840E8502-5C76-4CC8-A5B8-E859C0867624}"/>
            </a:ext>
          </a:extLst>
        </xdr:cNvPr>
        <xdr:cNvCxnSpPr/>
      </xdr:nvCxnSpPr>
      <xdr:spPr>
        <a:xfrm>
          <a:off x="6972300" y="10863072"/>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C84978B8-987F-4A50-83F5-F5C4DC05F2C1}"/>
            </a:ext>
          </a:extLst>
        </xdr:cNvPr>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3B7D8D26-B74D-406F-B881-A536CE215632}"/>
            </a:ext>
          </a:extLst>
        </xdr:cNvPr>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28AEA385-F0B7-409E-9A48-C1C76711EAD8}"/>
            </a:ext>
          </a:extLst>
        </xdr:cNvPr>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FDC92868-F917-4EC1-89A0-E335C73C2825}"/>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104563</xdr:rowOff>
    </xdr:from>
    <xdr:ext cx="469744" cy="259045"/>
    <xdr:sp macro="" textlink="">
      <xdr:nvSpPr>
        <xdr:cNvPr id="256" name="n_1mainValue【体育館・プール】&#10;一人当たり面積">
          <a:extLst>
            <a:ext uri="{FF2B5EF4-FFF2-40B4-BE49-F238E27FC236}">
              <a16:creationId xmlns:a16="http://schemas.microsoft.com/office/drawing/2014/main" id="{134BE51D-E299-4280-8DDA-E167137130B1}"/>
            </a:ext>
          </a:extLst>
        </xdr:cNvPr>
        <xdr:cNvSpPr txBox="1"/>
      </xdr:nvSpPr>
      <xdr:spPr>
        <a:xfrm>
          <a:off x="9391727" y="1090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104563</xdr:rowOff>
    </xdr:from>
    <xdr:ext cx="469744" cy="259045"/>
    <xdr:sp macro="" textlink="">
      <xdr:nvSpPr>
        <xdr:cNvPr id="257" name="n_2mainValue【体育館・プール】&#10;一人当たり面積">
          <a:extLst>
            <a:ext uri="{FF2B5EF4-FFF2-40B4-BE49-F238E27FC236}">
              <a16:creationId xmlns:a16="http://schemas.microsoft.com/office/drawing/2014/main" id="{DFF4CDD1-4F71-4CD6-9455-472B6D6435A8}"/>
            </a:ext>
          </a:extLst>
        </xdr:cNvPr>
        <xdr:cNvSpPr txBox="1"/>
      </xdr:nvSpPr>
      <xdr:spPr>
        <a:xfrm>
          <a:off x="8515427" y="1090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104563</xdr:rowOff>
    </xdr:from>
    <xdr:ext cx="469744" cy="259045"/>
    <xdr:sp macro="" textlink="">
      <xdr:nvSpPr>
        <xdr:cNvPr id="258" name="n_3mainValue【体育館・プール】&#10;一人当たり面積">
          <a:extLst>
            <a:ext uri="{FF2B5EF4-FFF2-40B4-BE49-F238E27FC236}">
              <a16:creationId xmlns:a16="http://schemas.microsoft.com/office/drawing/2014/main" id="{7F23314C-24B2-45E3-948D-1EEB09D13242}"/>
            </a:ext>
          </a:extLst>
        </xdr:cNvPr>
        <xdr:cNvSpPr txBox="1"/>
      </xdr:nvSpPr>
      <xdr:spPr>
        <a:xfrm>
          <a:off x="7626427" y="1090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103649</xdr:rowOff>
    </xdr:from>
    <xdr:ext cx="469744" cy="259045"/>
    <xdr:sp macro="" textlink="">
      <xdr:nvSpPr>
        <xdr:cNvPr id="259" name="n_4mainValue【体育館・プール】&#10;一人当たり面積">
          <a:extLst>
            <a:ext uri="{FF2B5EF4-FFF2-40B4-BE49-F238E27FC236}">
              <a16:creationId xmlns:a16="http://schemas.microsoft.com/office/drawing/2014/main" id="{7F15BCCE-1FDA-4DC3-BE66-CE3A415D4C0D}"/>
            </a:ext>
          </a:extLst>
        </xdr:cNvPr>
        <xdr:cNvSpPr txBox="1"/>
      </xdr:nvSpPr>
      <xdr:spPr>
        <a:xfrm>
          <a:off x="6737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572550B4-E809-4F9A-B2BC-E75EB4DAC2A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A306A55B-F17A-4D35-AEB4-FF62DBD5D78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98D3DF89-D862-4239-98EE-35B171A6704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64214FB-491A-44CE-A1D4-7D276A91A46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F564B39-FC86-4523-B8B1-D1FEDD5BEBA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01C11ED-0CC0-43DE-9FC8-F7B90B7D0DD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3AD2AA5-D721-40F5-A026-B4583F97CA2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7AFA263-57F6-4E2F-9297-88D33EE4035F}"/>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F55E523B-449A-4962-A70A-D0BD51BC677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CCB1A8DB-32B9-47FD-A3D2-562B96DDFA5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CAE476C4-CF90-44F9-93C9-0B25B2574DB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87194619-BCAC-468A-9EA1-46DD643D0BF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01D31BE6-8AA8-44B1-9F7E-FCE3F84FF5B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00B6AD68-BD57-4712-8271-6CB4245B82F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845CF888-6826-491B-BB7A-C194D12DAE3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9DA7CA6E-E4D5-4B75-B622-94E36BBC98A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895CCCA3-C29D-446B-B620-73983894857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94F77893-7EE6-44B6-9909-A1D8CC0105A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5802A419-1F3B-4574-86A6-894B7288570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25651852-C64D-4327-954A-76E5DD1652D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F3BD6C4A-E970-48D8-9325-791CE788235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C4FFA487-B70A-41E3-A2C6-3A6478B3503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6481A9F7-8F68-4A13-812F-4AD726D5978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854CB18E-7FED-4A06-BA8F-4613916C8E4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FF6A1F51-3B1E-49B2-867F-809A586B87F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CBF4CEBF-A810-49AE-84F2-D5BDF09F786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0BD3D1A6-5146-40D8-BCFA-3D29ABF28E4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8EED2434-DA7D-4BDF-8D02-D34036CD919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9A592990-37DC-4337-8F22-C170415EEDE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1A4A80DE-B923-4697-AB54-04D84301713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F333B4BA-382C-4950-93A9-A0C3004D07B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C355CE9B-A990-4FF6-A6E9-CA459E923E13}"/>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0383C87E-F629-4702-9BAD-2E528C88126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0CDA5408-442E-44D5-A0CB-FC7749BF23B6}"/>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81030657-2FD3-4007-A270-DF5A70BDA03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E7DE25BE-2CCC-494B-B0C2-CE1BC42675A7}"/>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6" name="テキスト ボックス 295">
          <a:extLst>
            <a:ext uri="{FF2B5EF4-FFF2-40B4-BE49-F238E27FC236}">
              <a16:creationId xmlns:a16="http://schemas.microsoft.com/office/drawing/2014/main" id="{85B1DB83-EC43-4B46-A394-3D062F68A3B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753E6BB1-B2B8-491B-A9C2-B587D007026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4796EB39-012A-479C-9D67-8C2809BA405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9AA5BE1C-1F10-4C8E-89C4-C2A6D5A7B2C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00" name="直線コネクタ 299">
          <a:extLst>
            <a:ext uri="{FF2B5EF4-FFF2-40B4-BE49-F238E27FC236}">
              <a16:creationId xmlns:a16="http://schemas.microsoft.com/office/drawing/2014/main" id="{EB18BA46-106C-40B2-AE8F-B88EFE8E6038}"/>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B11399BD-9D92-4283-92CD-EC5D5B5E2D91}"/>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2" name="直線コネクタ 301">
          <a:extLst>
            <a:ext uri="{FF2B5EF4-FFF2-40B4-BE49-F238E27FC236}">
              <a16:creationId xmlns:a16="http://schemas.microsoft.com/office/drawing/2014/main" id="{53EE2217-A70C-4BB3-807D-02576953B474}"/>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0DDAE7FC-6C3A-417B-960E-53AB86AD1C2D}"/>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304" name="直線コネクタ 303">
          <a:extLst>
            <a:ext uri="{FF2B5EF4-FFF2-40B4-BE49-F238E27FC236}">
              <a16:creationId xmlns:a16="http://schemas.microsoft.com/office/drawing/2014/main" id="{59EBE613-8ECA-4889-A970-FE2C0437D284}"/>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47F57644-A8DC-48AF-89FE-EE4866E64717}"/>
            </a:ext>
          </a:extLst>
        </xdr:cNvPr>
        <xdr:cNvSpPr txBox="1"/>
      </xdr:nvSpPr>
      <xdr:spPr>
        <a:xfrm>
          <a:off x="4673600" y="17606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306" name="フローチャート: 判断 305">
          <a:extLst>
            <a:ext uri="{FF2B5EF4-FFF2-40B4-BE49-F238E27FC236}">
              <a16:creationId xmlns:a16="http://schemas.microsoft.com/office/drawing/2014/main" id="{0B1CCD18-C217-4831-8C6B-BD5AE113EB4A}"/>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307" name="フローチャート: 判断 306">
          <a:extLst>
            <a:ext uri="{FF2B5EF4-FFF2-40B4-BE49-F238E27FC236}">
              <a16:creationId xmlns:a16="http://schemas.microsoft.com/office/drawing/2014/main" id="{5A75D9C4-81D3-42C4-98CA-D4B01CE17A7B}"/>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308" name="フローチャート: 判断 307">
          <a:extLst>
            <a:ext uri="{FF2B5EF4-FFF2-40B4-BE49-F238E27FC236}">
              <a16:creationId xmlns:a16="http://schemas.microsoft.com/office/drawing/2014/main" id="{DD7856C8-AED9-4966-BB21-D1CC227457BB}"/>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309" name="フローチャート: 判断 308">
          <a:extLst>
            <a:ext uri="{FF2B5EF4-FFF2-40B4-BE49-F238E27FC236}">
              <a16:creationId xmlns:a16="http://schemas.microsoft.com/office/drawing/2014/main" id="{A1D0C1D8-D05D-473D-BD3D-BCBBAB6298F6}"/>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310" name="フローチャート: 判断 309">
          <a:extLst>
            <a:ext uri="{FF2B5EF4-FFF2-40B4-BE49-F238E27FC236}">
              <a16:creationId xmlns:a16="http://schemas.microsoft.com/office/drawing/2014/main" id="{F8DB6E4B-7CA3-4470-AF40-FE123CE2B73F}"/>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05B1770F-6ACF-4A1E-A308-5229872800B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B24F3E16-0ABC-43EA-BAF5-E9E3BA73901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D60F6B64-B1AC-4BD8-A29D-2C66D261B45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50EB2A87-1E31-4901-B2BE-82AD9CF32F4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50AF68B-3800-4703-9485-0DB93C8DD1F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90170</xdr:rowOff>
    </xdr:from>
    <xdr:to>
      <xdr:col>24</xdr:col>
      <xdr:colOff>114300</xdr:colOff>
      <xdr:row>108</xdr:row>
      <xdr:rowOff>20320</xdr:rowOff>
    </xdr:to>
    <xdr:sp macro="" textlink="">
      <xdr:nvSpPr>
        <xdr:cNvPr id="316" name="楕円 315">
          <a:extLst>
            <a:ext uri="{FF2B5EF4-FFF2-40B4-BE49-F238E27FC236}">
              <a16:creationId xmlns:a16="http://schemas.microsoft.com/office/drawing/2014/main" id="{45D9BD9B-6064-49AB-BC24-11D6615FB058}"/>
            </a:ext>
          </a:extLst>
        </xdr:cNvPr>
        <xdr:cNvSpPr/>
      </xdr:nvSpPr>
      <xdr:spPr>
        <a:xfrm>
          <a:off x="45847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68597</xdr:rowOff>
    </xdr:from>
    <xdr:ext cx="405111" cy="259045"/>
    <xdr:sp macro="" textlink="">
      <xdr:nvSpPr>
        <xdr:cNvPr id="317" name="【市民会館】&#10;有形固定資産減価償却率該当値テキスト">
          <a:extLst>
            <a:ext uri="{FF2B5EF4-FFF2-40B4-BE49-F238E27FC236}">
              <a16:creationId xmlns:a16="http://schemas.microsoft.com/office/drawing/2014/main" id="{A955F412-81A5-45DD-9BF7-71968794B1DE}"/>
            </a:ext>
          </a:extLst>
        </xdr:cNvPr>
        <xdr:cNvSpPr txBox="1"/>
      </xdr:nvSpPr>
      <xdr:spPr>
        <a:xfrm>
          <a:off x="4673600"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53975</xdr:rowOff>
    </xdr:from>
    <xdr:to>
      <xdr:col>20</xdr:col>
      <xdr:colOff>38100</xdr:colOff>
      <xdr:row>107</xdr:row>
      <xdr:rowOff>155575</xdr:rowOff>
    </xdr:to>
    <xdr:sp macro="" textlink="">
      <xdr:nvSpPr>
        <xdr:cNvPr id="318" name="楕円 317">
          <a:extLst>
            <a:ext uri="{FF2B5EF4-FFF2-40B4-BE49-F238E27FC236}">
              <a16:creationId xmlns:a16="http://schemas.microsoft.com/office/drawing/2014/main" id="{6F8CA8F4-60DC-4495-8664-883097EC95CD}"/>
            </a:ext>
          </a:extLst>
        </xdr:cNvPr>
        <xdr:cNvSpPr/>
      </xdr:nvSpPr>
      <xdr:spPr>
        <a:xfrm>
          <a:off x="3746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104775</xdr:rowOff>
    </xdr:from>
    <xdr:to>
      <xdr:col>24</xdr:col>
      <xdr:colOff>63500</xdr:colOff>
      <xdr:row>107</xdr:row>
      <xdr:rowOff>140970</xdr:rowOff>
    </xdr:to>
    <xdr:cxnSp macro="">
      <xdr:nvCxnSpPr>
        <xdr:cNvPr id="319" name="直線コネクタ 318">
          <a:extLst>
            <a:ext uri="{FF2B5EF4-FFF2-40B4-BE49-F238E27FC236}">
              <a16:creationId xmlns:a16="http://schemas.microsoft.com/office/drawing/2014/main" id="{9B4A09FD-55C2-4242-A2DE-EE58021762EB}"/>
            </a:ext>
          </a:extLst>
        </xdr:cNvPr>
        <xdr:cNvCxnSpPr/>
      </xdr:nvCxnSpPr>
      <xdr:spPr>
        <a:xfrm>
          <a:off x="3797300" y="184499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17780</xdr:rowOff>
    </xdr:from>
    <xdr:to>
      <xdr:col>15</xdr:col>
      <xdr:colOff>101600</xdr:colOff>
      <xdr:row>107</xdr:row>
      <xdr:rowOff>119380</xdr:rowOff>
    </xdr:to>
    <xdr:sp macro="" textlink="">
      <xdr:nvSpPr>
        <xdr:cNvPr id="320" name="楕円 319">
          <a:extLst>
            <a:ext uri="{FF2B5EF4-FFF2-40B4-BE49-F238E27FC236}">
              <a16:creationId xmlns:a16="http://schemas.microsoft.com/office/drawing/2014/main" id="{228DAABC-028B-4095-9558-9D867A94D21D}"/>
            </a:ext>
          </a:extLst>
        </xdr:cNvPr>
        <xdr:cNvSpPr/>
      </xdr:nvSpPr>
      <xdr:spPr>
        <a:xfrm>
          <a:off x="2857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68580</xdr:rowOff>
    </xdr:from>
    <xdr:to>
      <xdr:col>19</xdr:col>
      <xdr:colOff>177800</xdr:colOff>
      <xdr:row>107</xdr:row>
      <xdr:rowOff>104775</xdr:rowOff>
    </xdr:to>
    <xdr:cxnSp macro="">
      <xdr:nvCxnSpPr>
        <xdr:cNvPr id="321" name="直線コネクタ 320">
          <a:extLst>
            <a:ext uri="{FF2B5EF4-FFF2-40B4-BE49-F238E27FC236}">
              <a16:creationId xmlns:a16="http://schemas.microsoft.com/office/drawing/2014/main" id="{021B02A1-FD52-4A2A-9FA7-490C43462DDF}"/>
            </a:ext>
          </a:extLst>
        </xdr:cNvPr>
        <xdr:cNvCxnSpPr/>
      </xdr:nvCxnSpPr>
      <xdr:spPr>
        <a:xfrm>
          <a:off x="2908300" y="184137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153036</xdr:rowOff>
    </xdr:from>
    <xdr:to>
      <xdr:col>10</xdr:col>
      <xdr:colOff>165100</xdr:colOff>
      <xdr:row>107</xdr:row>
      <xdr:rowOff>83186</xdr:rowOff>
    </xdr:to>
    <xdr:sp macro="" textlink="">
      <xdr:nvSpPr>
        <xdr:cNvPr id="322" name="楕円 321">
          <a:extLst>
            <a:ext uri="{FF2B5EF4-FFF2-40B4-BE49-F238E27FC236}">
              <a16:creationId xmlns:a16="http://schemas.microsoft.com/office/drawing/2014/main" id="{2744F980-FB22-4331-AB26-B6121DB9C147}"/>
            </a:ext>
          </a:extLst>
        </xdr:cNvPr>
        <xdr:cNvSpPr/>
      </xdr:nvSpPr>
      <xdr:spPr>
        <a:xfrm>
          <a:off x="1968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32386</xdr:rowOff>
    </xdr:from>
    <xdr:to>
      <xdr:col>15</xdr:col>
      <xdr:colOff>50800</xdr:colOff>
      <xdr:row>107</xdr:row>
      <xdr:rowOff>68580</xdr:rowOff>
    </xdr:to>
    <xdr:cxnSp macro="">
      <xdr:nvCxnSpPr>
        <xdr:cNvPr id="323" name="直線コネクタ 322">
          <a:extLst>
            <a:ext uri="{FF2B5EF4-FFF2-40B4-BE49-F238E27FC236}">
              <a16:creationId xmlns:a16="http://schemas.microsoft.com/office/drawing/2014/main" id="{CE0E7140-CC74-4F42-BB23-517B659D0922}"/>
            </a:ext>
          </a:extLst>
        </xdr:cNvPr>
        <xdr:cNvCxnSpPr/>
      </xdr:nvCxnSpPr>
      <xdr:spPr>
        <a:xfrm>
          <a:off x="2019300" y="183775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116839</xdr:rowOff>
    </xdr:from>
    <xdr:to>
      <xdr:col>6</xdr:col>
      <xdr:colOff>38100</xdr:colOff>
      <xdr:row>107</xdr:row>
      <xdr:rowOff>46989</xdr:rowOff>
    </xdr:to>
    <xdr:sp macro="" textlink="">
      <xdr:nvSpPr>
        <xdr:cNvPr id="324" name="楕円 323">
          <a:extLst>
            <a:ext uri="{FF2B5EF4-FFF2-40B4-BE49-F238E27FC236}">
              <a16:creationId xmlns:a16="http://schemas.microsoft.com/office/drawing/2014/main" id="{D3326A48-47F1-4E64-AFC7-38A1A570E34C}"/>
            </a:ext>
          </a:extLst>
        </xdr:cNvPr>
        <xdr:cNvSpPr/>
      </xdr:nvSpPr>
      <xdr:spPr>
        <a:xfrm>
          <a:off x="1079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167639</xdr:rowOff>
    </xdr:from>
    <xdr:to>
      <xdr:col>10</xdr:col>
      <xdr:colOff>114300</xdr:colOff>
      <xdr:row>107</xdr:row>
      <xdr:rowOff>32386</xdr:rowOff>
    </xdr:to>
    <xdr:cxnSp macro="">
      <xdr:nvCxnSpPr>
        <xdr:cNvPr id="325" name="直線コネクタ 324">
          <a:extLst>
            <a:ext uri="{FF2B5EF4-FFF2-40B4-BE49-F238E27FC236}">
              <a16:creationId xmlns:a16="http://schemas.microsoft.com/office/drawing/2014/main" id="{E21C6323-43C3-430E-9A2D-510EDA5CE31E}"/>
            </a:ext>
          </a:extLst>
        </xdr:cNvPr>
        <xdr:cNvCxnSpPr/>
      </xdr:nvCxnSpPr>
      <xdr:spPr>
        <a:xfrm>
          <a:off x="1130300" y="183413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326" name="n_1aveValue【市民会館】&#10;有形固定資産減価償却率">
          <a:extLst>
            <a:ext uri="{FF2B5EF4-FFF2-40B4-BE49-F238E27FC236}">
              <a16:creationId xmlns:a16="http://schemas.microsoft.com/office/drawing/2014/main" id="{CF0C8391-51DB-4099-9EDA-AA1BAFDEDFDE}"/>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327" name="n_2aveValue【市民会館】&#10;有形固定資産減価償却率">
          <a:extLst>
            <a:ext uri="{FF2B5EF4-FFF2-40B4-BE49-F238E27FC236}">
              <a16:creationId xmlns:a16="http://schemas.microsoft.com/office/drawing/2014/main" id="{D91BBE3D-C23E-4486-85E3-C9A191FF5DF5}"/>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328" name="n_3aveValue【市民会館】&#10;有形固定資産減価償却率">
          <a:extLst>
            <a:ext uri="{FF2B5EF4-FFF2-40B4-BE49-F238E27FC236}">
              <a16:creationId xmlns:a16="http://schemas.microsoft.com/office/drawing/2014/main" id="{7F0407B4-2FC0-4504-B925-24A8336E7D68}"/>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329" name="n_4aveValue【市民会館】&#10;有形固定資産減価償却率">
          <a:extLst>
            <a:ext uri="{FF2B5EF4-FFF2-40B4-BE49-F238E27FC236}">
              <a16:creationId xmlns:a16="http://schemas.microsoft.com/office/drawing/2014/main" id="{5DA8B487-FD92-41E8-9BE6-5D8698B2C953}"/>
            </a:ext>
          </a:extLst>
        </xdr:cNvPr>
        <xdr:cNvSpPr txBox="1"/>
      </xdr:nvSpPr>
      <xdr:spPr>
        <a:xfrm>
          <a:off x="927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146702</xdr:rowOff>
    </xdr:from>
    <xdr:ext cx="405111" cy="259045"/>
    <xdr:sp macro="" textlink="">
      <xdr:nvSpPr>
        <xdr:cNvPr id="330" name="n_1mainValue【市民会館】&#10;有形固定資産減価償却率">
          <a:extLst>
            <a:ext uri="{FF2B5EF4-FFF2-40B4-BE49-F238E27FC236}">
              <a16:creationId xmlns:a16="http://schemas.microsoft.com/office/drawing/2014/main" id="{8477657D-D33C-4D6B-B8FD-E7D08BEBA6A7}"/>
            </a:ext>
          </a:extLst>
        </xdr:cNvPr>
        <xdr:cNvSpPr txBox="1"/>
      </xdr:nvSpPr>
      <xdr:spPr>
        <a:xfrm>
          <a:off x="3582044" y="184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110507</xdr:rowOff>
    </xdr:from>
    <xdr:ext cx="405111" cy="259045"/>
    <xdr:sp macro="" textlink="">
      <xdr:nvSpPr>
        <xdr:cNvPr id="331" name="n_2mainValue【市民会館】&#10;有形固定資産減価償却率">
          <a:extLst>
            <a:ext uri="{FF2B5EF4-FFF2-40B4-BE49-F238E27FC236}">
              <a16:creationId xmlns:a16="http://schemas.microsoft.com/office/drawing/2014/main" id="{641F4AC9-B1C3-4F3F-AAA2-A72BDBBC1271}"/>
            </a:ext>
          </a:extLst>
        </xdr:cNvPr>
        <xdr:cNvSpPr txBox="1"/>
      </xdr:nvSpPr>
      <xdr:spPr>
        <a:xfrm>
          <a:off x="2705744" y="184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74313</xdr:rowOff>
    </xdr:from>
    <xdr:ext cx="405111" cy="259045"/>
    <xdr:sp macro="" textlink="">
      <xdr:nvSpPr>
        <xdr:cNvPr id="332" name="n_3mainValue【市民会館】&#10;有形固定資産減価償却率">
          <a:extLst>
            <a:ext uri="{FF2B5EF4-FFF2-40B4-BE49-F238E27FC236}">
              <a16:creationId xmlns:a16="http://schemas.microsoft.com/office/drawing/2014/main" id="{1C93A08E-EA24-40C6-936D-E2FEA0DC72F0}"/>
            </a:ext>
          </a:extLst>
        </xdr:cNvPr>
        <xdr:cNvSpPr txBox="1"/>
      </xdr:nvSpPr>
      <xdr:spPr>
        <a:xfrm>
          <a:off x="1816744" y="1841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38116</xdr:rowOff>
    </xdr:from>
    <xdr:ext cx="405111" cy="259045"/>
    <xdr:sp macro="" textlink="">
      <xdr:nvSpPr>
        <xdr:cNvPr id="333" name="n_4mainValue【市民会館】&#10;有形固定資産減価償却率">
          <a:extLst>
            <a:ext uri="{FF2B5EF4-FFF2-40B4-BE49-F238E27FC236}">
              <a16:creationId xmlns:a16="http://schemas.microsoft.com/office/drawing/2014/main" id="{F9E18039-43E8-4556-9ED0-6B83017A048F}"/>
            </a:ext>
          </a:extLst>
        </xdr:cNvPr>
        <xdr:cNvSpPr txBox="1"/>
      </xdr:nvSpPr>
      <xdr:spPr>
        <a:xfrm>
          <a:off x="927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240AD5E0-3F97-480F-97CA-43027CF369D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E185CDD6-41D7-4842-A538-5F624562FBB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F1C8B94E-35F9-4281-96E2-526E2965AE7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0949BB5C-4C6F-4A3A-BB48-BD916084759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7B8C6B96-321F-4C2B-A101-A92C9B946B1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66C77716-C369-448E-8308-76802DCCF38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BE21308F-AF03-48A2-9AFE-8BB02D5954F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723BF619-5300-4CE1-88DF-812B18529C9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E0DBC9BA-EDED-4766-A1EE-43A343FAE58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5AA91AA7-E21B-4B8F-849D-80B4C2A081F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50A9FFDF-E5B0-4D2B-B54D-6386DC6A604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2B7B4260-CE9F-4002-84E3-BBA8656C50A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81BD200F-DE62-47BC-93E1-C43343FE02D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61BDFB09-F684-489A-A3F3-AC19F9C09CF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5902431F-1FF5-4C92-BE58-9AC8F22381F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5CF94518-B247-4B42-A5B1-C4A4EE85AD8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21653C41-AB55-4FD5-AAA2-C0AA51268E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0D8E307A-FA45-4F54-8D3E-E36276D9720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CB6B41DC-DBDC-4FBB-8B1A-2CA21B8F746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E6546AE9-519B-4CF8-BBD6-BFE580A5573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19CBF9BF-4988-4ED5-82AD-0B9E28D9E9B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72F47032-0D84-4ABD-B16E-9EE0C79622C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15B48F00-D4EE-4E6A-BDEF-DE86467FE85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357" name="直線コネクタ 356">
          <a:extLst>
            <a:ext uri="{FF2B5EF4-FFF2-40B4-BE49-F238E27FC236}">
              <a16:creationId xmlns:a16="http://schemas.microsoft.com/office/drawing/2014/main" id="{BEBF4C17-A417-4C76-889F-FBDC0C552246}"/>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358" name="【市民会館】&#10;一人当たり面積最小値テキスト">
          <a:extLst>
            <a:ext uri="{FF2B5EF4-FFF2-40B4-BE49-F238E27FC236}">
              <a16:creationId xmlns:a16="http://schemas.microsoft.com/office/drawing/2014/main" id="{E853C354-DCF4-416C-A723-E7E4162CD37C}"/>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359" name="直線コネクタ 358">
          <a:extLst>
            <a:ext uri="{FF2B5EF4-FFF2-40B4-BE49-F238E27FC236}">
              <a16:creationId xmlns:a16="http://schemas.microsoft.com/office/drawing/2014/main" id="{B1AB43E7-24A1-4C5F-BB53-0D28CE7D7686}"/>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360" name="【市民会館】&#10;一人当たり面積最大値テキスト">
          <a:extLst>
            <a:ext uri="{FF2B5EF4-FFF2-40B4-BE49-F238E27FC236}">
              <a16:creationId xmlns:a16="http://schemas.microsoft.com/office/drawing/2014/main" id="{BA20CA5A-1883-4C90-A5C3-7DCCBB8A5813}"/>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361" name="直線コネクタ 360">
          <a:extLst>
            <a:ext uri="{FF2B5EF4-FFF2-40B4-BE49-F238E27FC236}">
              <a16:creationId xmlns:a16="http://schemas.microsoft.com/office/drawing/2014/main" id="{487C26AD-2FEE-4888-8578-0C28CB3F5A92}"/>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362" name="【市民会館】&#10;一人当たり面積平均値テキスト">
          <a:extLst>
            <a:ext uri="{FF2B5EF4-FFF2-40B4-BE49-F238E27FC236}">
              <a16:creationId xmlns:a16="http://schemas.microsoft.com/office/drawing/2014/main" id="{8857213C-FA6D-43B4-932C-E2B5C8FF8F45}"/>
            </a:ext>
          </a:extLst>
        </xdr:cNvPr>
        <xdr:cNvSpPr txBox="1"/>
      </xdr:nvSpPr>
      <xdr:spPr>
        <a:xfrm>
          <a:off x="10515600" y="18292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363" name="フローチャート: 判断 362">
          <a:extLst>
            <a:ext uri="{FF2B5EF4-FFF2-40B4-BE49-F238E27FC236}">
              <a16:creationId xmlns:a16="http://schemas.microsoft.com/office/drawing/2014/main" id="{3C17DF1A-B7B9-49C2-A01E-0F32B674EDC0}"/>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364" name="フローチャート: 判断 363">
          <a:extLst>
            <a:ext uri="{FF2B5EF4-FFF2-40B4-BE49-F238E27FC236}">
              <a16:creationId xmlns:a16="http://schemas.microsoft.com/office/drawing/2014/main" id="{7F0FECDD-1B9E-4195-AA03-78A7FEEEE2AC}"/>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365" name="フローチャート: 判断 364">
          <a:extLst>
            <a:ext uri="{FF2B5EF4-FFF2-40B4-BE49-F238E27FC236}">
              <a16:creationId xmlns:a16="http://schemas.microsoft.com/office/drawing/2014/main" id="{536E5F59-682E-4E53-9D31-6F82287DFDB6}"/>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366" name="フローチャート: 判断 365">
          <a:extLst>
            <a:ext uri="{FF2B5EF4-FFF2-40B4-BE49-F238E27FC236}">
              <a16:creationId xmlns:a16="http://schemas.microsoft.com/office/drawing/2014/main" id="{E50B62AF-B264-4191-BA16-53164857ADF8}"/>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367" name="フローチャート: 判断 366">
          <a:extLst>
            <a:ext uri="{FF2B5EF4-FFF2-40B4-BE49-F238E27FC236}">
              <a16:creationId xmlns:a16="http://schemas.microsoft.com/office/drawing/2014/main" id="{D79BF359-FF35-4736-87CD-FC2A879B3196}"/>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FEBB1489-21F9-4CDC-A5AA-E559E698A6D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993B62EB-3665-429B-97CD-5BC87BA3552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EF039CB-8E73-4218-BBD6-1372336A63C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9F36A009-C7B6-4E9C-B303-F4EF5E727E1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B3CFC516-ACE5-4DEB-8CB2-48AB2FF798E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61976</xdr:rowOff>
    </xdr:from>
    <xdr:to>
      <xdr:col>55</xdr:col>
      <xdr:colOff>50800</xdr:colOff>
      <xdr:row>108</xdr:row>
      <xdr:rowOff>163576</xdr:rowOff>
    </xdr:to>
    <xdr:sp macro="" textlink="">
      <xdr:nvSpPr>
        <xdr:cNvPr id="373" name="楕円 372">
          <a:extLst>
            <a:ext uri="{FF2B5EF4-FFF2-40B4-BE49-F238E27FC236}">
              <a16:creationId xmlns:a16="http://schemas.microsoft.com/office/drawing/2014/main" id="{CB54AA22-42A8-4D35-934D-4411D0701DFF}"/>
            </a:ext>
          </a:extLst>
        </xdr:cNvPr>
        <xdr:cNvSpPr/>
      </xdr:nvSpPr>
      <xdr:spPr>
        <a:xfrm>
          <a:off x="10426700" y="1857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148353</xdr:rowOff>
    </xdr:from>
    <xdr:ext cx="469744" cy="259045"/>
    <xdr:sp macro="" textlink="">
      <xdr:nvSpPr>
        <xdr:cNvPr id="374" name="【市民会館】&#10;一人当たり面積該当値テキスト">
          <a:extLst>
            <a:ext uri="{FF2B5EF4-FFF2-40B4-BE49-F238E27FC236}">
              <a16:creationId xmlns:a16="http://schemas.microsoft.com/office/drawing/2014/main" id="{8714556E-11E5-4620-9EA1-3DB544F7BB74}"/>
            </a:ext>
          </a:extLst>
        </xdr:cNvPr>
        <xdr:cNvSpPr txBox="1"/>
      </xdr:nvSpPr>
      <xdr:spPr>
        <a:xfrm>
          <a:off x="10515600" y="1849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61976</xdr:rowOff>
    </xdr:from>
    <xdr:to>
      <xdr:col>50</xdr:col>
      <xdr:colOff>165100</xdr:colOff>
      <xdr:row>108</xdr:row>
      <xdr:rowOff>163576</xdr:rowOff>
    </xdr:to>
    <xdr:sp macro="" textlink="">
      <xdr:nvSpPr>
        <xdr:cNvPr id="375" name="楕円 374">
          <a:extLst>
            <a:ext uri="{FF2B5EF4-FFF2-40B4-BE49-F238E27FC236}">
              <a16:creationId xmlns:a16="http://schemas.microsoft.com/office/drawing/2014/main" id="{F6E1C986-55B1-4E7C-A591-79C5A7BC68C4}"/>
            </a:ext>
          </a:extLst>
        </xdr:cNvPr>
        <xdr:cNvSpPr/>
      </xdr:nvSpPr>
      <xdr:spPr>
        <a:xfrm>
          <a:off x="9588500" y="1857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112776</xdr:rowOff>
    </xdr:from>
    <xdr:to>
      <xdr:col>55</xdr:col>
      <xdr:colOff>0</xdr:colOff>
      <xdr:row>108</xdr:row>
      <xdr:rowOff>112776</xdr:rowOff>
    </xdr:to>
    <xdr:cxnSp macro="">
      <xdr:nvCxnSpPr>
        <xdr:cNvPr id="376" name="直線コネクタ 375">
          <a:extLst>
            <a:ext uri="{FF2B5EF4-FFF2-40B4-BE49-F238E27FC236}">
              <a16:creationId xmlns:a16="http://schemas.microsoft.com/office/drawing/2014/main" id="{4A476652-43E5-4FB1-AF08-59951A2C23EF}"/>
            </a:ext>
          </a:extLst>
        </xdr:cNvPr>
        <xdr:cNvCxnSpPr/>
      </xdr:nvCxnSpPr>
      <xdr:spPr>
        <a:xfrm>
          <a:off x="9639300" y="186293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61976</xdr:rowOff>
    </xdr:from>
    <xdr:to>
      <xdr:col>46</xdr:col>
      <xdr:colOff>38100</xdr:colOff>
      <xdr:row>108</xdr:row>
      <xdr:rowOff>163576</xdr:rowOff>
    </xdr:to>
    <xdr:sp macro="" textlink="">
      <xdr:nvSpPr>
        <xdr:cNvPr id="377" name="楕円 376">
          <a:extLst>
            <a:ext uri="{FF2B5EF4-FFF2-40B4-BE49-F238E27FC236}">
              <a16:creationId xmlns:a16="http://schemas.microsoft.com/office/drawing/2014/main" id="{3C9B87D3-A820-4625-8EF1-AD285A450675}"/>
            </a:ext>
          </a:extLst>
        </xdr:cNvPr>
        <xdr:cNvSpPr/>
      </xdr:nvSpPr>
      <xdr:spPr>
        <a:xfrm>
          <a:off x="8699500" y="1857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112776</xdr:rowOff>
    </xdr:from>
    <xdr:to>
      <xdr:col>50</xdr:col>
      <xdr:colOff>114300</xdr:colOff>
      <xdr:row>108</xdr:row>
      <xdr:rowOff>112776</xdr:rowOff>
    </xdr:to>
    <xdr:cxnSp macro="">
      <xdr:nvCxnSpPr>
        <xdr:cNvPr id="378" name="直線コネクタ 377">
          <a:extLst>
            <a:ext uri="{FF2B5EF4-FFF2-40B4-BE49-F238E27FC236}">
              <a16:creationId xmlns:a16="http://schemas.microsoft.com/office/drawing/2014/main" id="{8F8AF3ED-75E7-473A-9EEC-D702E5B5D39A}"/>
            </a:ext>
          </a:extLst>
        </xdr:cNvPr>
        <xdr:cNvCxnSpPr/>
      </xdr:nvCxnSpPr>
      <xdr:spPr>
        <a:xfrm>
          <a:off x="8750300" y="186293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61213</xdr:rowOff>
    </xdr:from>
    <xdr:to>
      <xdr:col>41</xdr:col>
      <xdr:colOff>101600</xdr:colOff>
      <xdr:row>108</xdr:row>
      <xdr:rowOff>162813</xdr:rowOff>
    </xdr:to>
    <xdr:sp macro="" textlink="">
      <xdr:nvSpPr>
        <xdr:cNvPr id="379" name="楕円 378">
          <a:extLst>
            <a:ext uri="{FF2B5EF4-FFF2-40B4-BE49-F238E27FC236}">
              <a16:creationId xmlns:a16="http://schemas.microsoft.com/office/drawing/2014/main" id="{219320D0-2B34-446F-BEAC-AAAFE803C96A}"/>
            </a:ext>
          </a:extLst>
        </xdr:cNvPr>
        <xdr:cNvSpPr/>
      </xdr:nvSpPr>
      <xdr:spPr>
        <a:xfrm>
          <a:off x="7810500" y="1857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112013</xdr:rowOff>
    </xdr:from>
    <xdr:to>
      <xdr:col>45</xdr:col>
      <xdr:colOff>177800</xdr:colOff>
      <xdr:row>108</xdr:row>
      <xdr:rowOff>112776</xdr:rowOff>
    </xdr:to>
    <xdr:cxnSp macro="">
      <xdr:nvCxnSpPr>
        <xdr:cNvPr id="380" name="直線コネクタ 379">
          <a:extLst>
            <a:ext uri="{FF2B5EF4-FFF2-40B4-BE49-F238E27FC236}">
              <a16:creationId xmlns:a16="http://schemas.microsoft.com/office/drawing/2014/main" id="{66AB7F56-6819-4173-BC06-531665F3C27C}"/>
            </a:ext>
          </a:extLst>
        </xdr:cNvPr>
        <xdr:cNvCxnSpPr/>
      </xdr:nvCxnSpPr>
      <xdr:spPr>
        <a:xfrm>
          <a:off x="7861300" y="18628613"/>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61213</xdr:rowOff>
    </xdr:from>
    <xdr:to>
      <xdr:col>36</xdr:col>
      <xdr:colOff>165100</xdr:colOff>
      <xdr:row>108</xdr:row>
      <xdr:rowOff>162813</xdr:rowOff>
    </xdr:to>
    <xdr:sp macro="" textlink="">
      <xdr:nvSpPr>
        <xdr:cNvPr id="381" name="楕円 380">
          <a:extLst>
            <a:ext uri="{FF2B5EF4-FFF2-40B4-BE49-F238E27FC236}">
              <a16:creationId xmlns:a16="http://schemas.microsoft.com/office/drawing/2014/main" id="{3FD14480-9234-4B83-9E80-C9478A63C2A2}"/>
            </a:ext>
          </a:extLst>
        </xdr:cNvPr>
        <xdr:cNvSpPr/>
      </xdr:nvSpPr>
      <xdr:spPr>
        <a:xfrm>
          <a:off x="6921500" y="1857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112013</xdr:rowOff>
    </xdr:from>
    <xdr:to>
      <xdr:col>41</xdr:col>
      <xdr:colOff>50800</xdr:colOff>
      <xdr:row>108</xdr:row>
      <xdr:rowOff>112013</xdr:rowOff>
    </xdr:to>
    <xdr:cxnSp macro="">
      <xdr:nvCxnSpPr>
        <xdr:cNvPr id="382" name="直線コネクタ 381">
          <a:extLst>
            <a:ext uri="{FF2B5EF4-FFF2-40B4-BE49-F238E27FC236}">
              <a16:creationId xmlns:a16="http://schemas.microsoft.com/office/drawing/2014/main" id="{128B435F-ADF4-4F56-8D19-AD1BCCFCD7F5}"/>
            </a:ext>
          </a:extLst>
        </xdr:cNvPr>
        <xdr:cNvCxnSpPr/>
      </xdr:nvCxnSpPr>
      <xdr:spPr>
        <a:xfrm>
          <a:off x="6972300" y="186286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383" name="n_1aveValue【市民会館】&#10;一人当たり面積">
          <a:extLst>
            <a:ext uri="{FF2B5EF4-FFF2-40B4-BE49-F238E27FC236}">
              <a16:creationId xmlns:a16="http://schemas.microsoft.com/office/drawing/2014/main" id="{C4A898EB-F074-474E-8FD3-DD0E1DAAF3D5}"/>
            </a:ext>
          </a:extLst>
        </xdr:cNvPr>
        <xdr:cNvSpPr txBox="1"/>
      </xdr:nvSpPr>
      <xdr:spPr>
        <a:xfrm>
          <a:off x="9391727" y="182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384" name="n_2aveValue【市民会館】&#10;一人当たり面積">
          <a:extLst>
            <a:ext uri="{FF2B5EF4-FFF2-40B4-BE49-F238E27FC236}">
              <a16:creationId xmlns:a16="http://schemas.microsoft.com/office/drawing/2014/main" id="{9E5C6B89-A583-47F9-8AEF-5360C8357469}"/>
            </a:ext>
          </a:extLst>
        </xdr:cNvPr>
        <xdr:cNvSpPr txBox="1"/>
      </xdr:nvSpPr>
      <xdr:spPr>
        <a:xfrm>
          <a:off x="8515427" y="181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385" name="n_3aveValue【市民会館】&#10;一人当たり面積">
          <a:extLst>
            <a:ext uri="{FF2B5EF4-FFF2-40B4-BE49-F238E27FC236}">
              <a16:creationId xmlns:a16="http://schemas.microsoft.com/office/drawing/2014/main" id="{FA4E5763-D43E-4463-8616-ED570EB3C7BF}"/>
            </a:ext>
          </a:extLst>
        </xdr:cNvPr>
        <xdr:cNvSpPr txBox="1"/>
      </xdr:nvSpPr>
      <xdr:spPr>
        <a:xfrm>
          <a:off x="7626427" y="181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386" name="n_4aveValue【市民会館】&#10;一人当たり面積">
          <a:extLst>
            <a:ext uri="{FF2B5EF4-FFF2-40B4-BE49-F238E27FC236}">
              <a16:creationId xmlns:a16="http://schemas.microsoft.com/office/drawing/2014/main" id="{9F95ABC1-9FD0-4EF8-884F-4CDF84E8FC6B}"/>
            </a:ext>
          </a:extLst>
        </xdr:cNvPr>
        <xdr:cNvSpPr txBox="1"/>
      </xdr:nvSpPr>
      <xdr:spPr>
        <a:xfrm>
          <a:off x="6737427" y="182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154703</xdr:rowOff>
    </xdr:from>
    <xdr:ext cx="469744" cy="259045"/>
    <xdr:sp macro="" textlink="">
      <xdr:nvSpPr>
        <xdr:cNvPr id="387" name="n_1mainValue【市民会館】&#10;一人当たり面積">
          <a:extLst>
            <a:ext uri="{FF2B5EF4-FFF2-40B4-BE49-F238E27FC236}">
              <a16:creationId xmlns:a16="http://schemas.microsoft.com/office/drawing/2014/main" id="{9905A43A-5247-49E1-8A67-FC10B4CBE127}"/>
            </a:ext>
          </a:extLst>
        </xdr:cNvPr>
        <xdr:cNvSpPr txBox="1"/>
      </xdr:nvSpPr>
      <xdr:spPr>
        <a:xfrm>
          <a:off x="9391727" y="1867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154703</xdr:rowOff>
    </xdr:from>
    <xdr:ext cx="469744" cy="259045"/>
    <xdr:sp macro="" textlink="">
      <xdr:nvSpPr>
        <xdr:cNvPr id="388" name="n_2mainValue【市民会館】&#10;一人当たり面積">
          <a:extLst>
            <a:ext uri="{FF2B5EF4-FFF2-40B4-BE49-F238E27FC236}">
              <a16:creationId xmlns:a16="http://schemas.microsoft.com/office/drawing/2014/main" id="{9AFDC0A8-2DDB-40E0-B42F-452176D5DA34}"/>
            </a:ext>
          </a:extLst>
        </xdr:cNvPr>
        <xdr:cNvSpPr txBox="1"/>
      </xdr:nvSpPr>
      <xdr:spPr>
        <a:xfrm>
          <a:off x="8515427" y="1867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153940</xdr:rowOff>
    </xdr:from>
    <xdr:ext cx="469744" cy="259045"/>
    <xdr:sp macro="" textlink="">
      <xdr:nvSpPr>
        <xdr:cNvPr id="389" name="n_3mainValue【市民会館】&#10;一人当たり面積">
          <a:extLst>
            <a:ext uri="{FF2B5EF4-FFF2-40B4-BE49-F238E27FC236}">
              <a16:creationId xmlns:a16="http://schemas.microsoft.com/office/drawing/2014/main" id="{3F16E431-C6FB-4D9E-8761-3DF5503D821B}"/>
            </a:ext>
          </a:extLst>
        </xdr:cNvPr>
        <xdr:cNvSpPr txBox="1"/>
      </xdr:nvSpPr>
      <xdr:spPr>
        <a:xfrm>
          <a:off x="7626427" y="1867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153940</xdr:rowOff>
    </xdr:from>
    <xdr:ext cx="469744" cy="259045"/>
    <xdr:sp macro="" textlink="">
      <xdr:nvSpPr>
        <xdr:cNvPr id="390" name="n_4mainValue【市民会館】&#10;一人当たり面積">
          <a:extLst>
            <a:ext uri="{FF2B5EF4-FFF2-40B4-BE49-F238E27FC236}">
              <a16:creationId xmlns:a16="http://schemas.microsoft.com/office/drawing/2014/main" id="{17E6F290-AACB-4136-A555-FC1BE17541DD}"/>
            </a:ext>
          </a:extLst>
        </xdr:cNvPr>
        <xdr:cNvSpPr txBox="1"/>
      </xdr:nvSpPr>
      <xdr:spPr>
        <a:xfrm>
          <a:off x="6737427" y="1867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54EF9B00-D1F0-4378-B50F-4FF02067CA2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BBDBCFC6-AE90-48E8-92F0-D50DE81FA3F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7D0EA57-C4EC-4F49-88DF-7A5B1556C9E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53FA3DA-B426-4D31-9BCF-409986059B4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2FB674A-66DF-4576-A3BB-247BF732AF4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543B3EA-00FE-44A3-8A92-5965E4CDA5D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EFD640E-A3DF-4143-BFE0-BF98D79EBD6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DBB5219-55C5-4DCA-A8E4-13571E590AA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8D51237-6D8A-47CF-8481-4839417CFCD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FE40F71F-F7CD-4EEE-AEE6-AEDC4ABDB14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699CCCCF-FA79-4B97-BD80-05FE7E8B21A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6082B4D3-BA1B-4544-8E5A-3AE62BC0FEB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7AA9E334-61DD-4534-BF3D-C5EBFBF9FD1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8AB3F3C0-3751-4552-9C69-97B45AA911A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8AB9146C-3AE0-4A35-AC25-5B4DAE72BD0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5A75F463-D526-4559-A444-FD642CB22AD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1321D0C5-9E9D-49C0-BD67-580AC6343C7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74D7FBF1-5E86-4DA8-93BE-850022911C4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7391C14A-2AB6-4C10-A3CE-9325D6C5C84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6881D581-4201-41CB-A28F-8BF13FCCB2D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2AF629E0-F838-4BA9-AAA9-5F3110CFDCD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C83C98A3-7C1A-4E2F-9884-3E7109390E9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CBF60B3D-4FFD-4EA4-B9EB-9FA2CEC767A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EF6BA02A-D1A9-4A04-8F9C-5D2AFFC24B7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8C046876-C250-4F08-8361-3CBFC4D2E7F7}"/>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93560677-9D37-4E21-8DFE-D4CF2CA7939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952B8438-9C7C-4EF4-A8B2-73437FCFD0F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418" name="【一般廃棄物処理施設】&#10;有形固定資産減価償却率最大値テキスト">
          <a:extLst>
            <a:ext uri="{FF2B5EF4-FFF2-40B4-BE49-F238E27FC236}">
              <a16:creationId xmlns:a16="http://schemas.microsoft.com/office/drawing/2014/main" id="{D358CAD0-394A-43A4-AC0D-5E28D294FCAB}"/>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419" name="直線コネクタ 418">
          <a:extLst>
            <a:ext uri="{FF2B5EF4-FFF2-40B4-BE49-F238E27FC236}">
              <a16:creationId xmlns:a16="http://schemas.microsoft.com/office/drawing/2014/main" id="{3F2AB857-11B5-4ADF-8BE7-CF8F97419C5B}"/>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4A927A68-85A2-4A4C-8210-E358577B1C82}"/>
            </a:ext>
          </a:extLst>
        </xdr:cNvPr>
        <xdr:cNvSpPr txBox="1"/>
      </xdr:nvSpPr>
      <xdr:spPr>
        <a:xfrm>
          <a:off x="16357600" y="6447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421" name="フローチャート: 判断 420">
          <a:extLst>
            <a:ext uri="{FF2B5EF4-FFF2-40B4-BE49-F238E27FC236}">
              <a16:creationId xmlns:a16="http://schemas.microsoft.com/office/drawing/2014/main" id="{6E0AE069-018B-4CFC-8379-5CEF2D0F8A82}"/>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22" name="フローチャート: 判断 421">
          <a:extLst>
            <a:ext uri="{FF2B5EF4-FFF2-40B4-BE49-F238E27FC236}">
              <a16:creationId xmlns:a16="http://schemas.microsoft.com/office/drawing/2014/main" id="{6150745D-F2BD-4A16-9C2B-2788101CF8F5}"/>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423" name="フローチャート: 判断 422">
          <a:extLst>
            <a:ext uri="{FF2B5EF4-FFF2-40B4-BE49-F238E27FC236}">
              <a16:creationId xmlns:a16="http://schemas.microsoft.com/office/drawing/2014/main" id="{2E296A94-3EE4-47FC-957B-89FFA97922DC}"/>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424" name="フローチャート: 判断 423">
          <a:extLst>
            <a:ext uri="{FF2B5EF4-FFF2-40B4-BE49-F238E27FC236}">
              <a16:creationId xmlns:a16="http://schemas.microsoft.com/office/drawing/2014/main" id="{CB91F7E7-6115-4E83-B53D-B776D8C66A52}"/>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425" name="フローチャート: 判断 424">
          <a:extLst>
            <a:ext uri="{FF2B5EF4-FFF2-40B4-BE49-F238E27FC236}">
              <a16:creationId xmlns:a16="http://schemas.microsoft.com/office/drawing/2014/main" id="{7A10858A-6267-4054-9EA5-3CEC5FE4B481}"/>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A40D7881-3FC5-46C4-A867-B9581BD2646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ED4458F-C644-4B25-8354-1F9E5790361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CCEC92A-FA53-425B-AF75-F38B4AC6A19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4FB3D58-BE52-4844-9B7B-7E658D3F0D0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377987D-4E11-4DAB-8CD5-AA2AA566873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74930</xdr:rowOff>
    </xdr:from>
    <xdr:to>
      <xdr:col>85</xdr:col>
      <xdr:colOff>177800</xdr:colOff>
      <xdr:row>42</xdr:row>
      <xdr:rowOff>5080</xdr:rowOff>
    </xdr:to>
    <xdr:sp macro="" textlink="">
      <xdr:nvSpPr>
        <xdr:cNvPr id="431" name="楕円 430">
          <a:extLst>
            <a:ext uri="{FF2B5EF4-FFF2-40B4-BE49-F238E27FC236}">
              <a16:creationId xmlns:a16="http://schemas.microsoft.com/office/drawing/2014/main" id="{9DAB81AD-D9B2-4427-8052-93F07690FFAA}"/>
            </a:ext>
          </a:extLst>
        </xdr:cNvPr>
        <xdr:cNvSpPr/>
      </xdr:nvSpPr>
      <xdr:spPr>
        <a:xfrm>
          <a:off x="162687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161307</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DB77A849-2449-4C8B-B4D9-E6734F63ACE4}"/>
            </a:ext>
          </a:extLst>
        </xdr:cNvPr>
        <xdr:cNvSpPr txBox="1"/>
      </xdr:nvSpPr>
      <xdr:spPr>
        <a:xfrm>
          <a:off x="16357600" y="701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38735</xdr:rowOff>
    </xdr:from>
    <xdr:to>
      <xdr:col>81</xdr:col>
      <xdr:colOff>101600</xdr:colOff>
      <xdr:row>41</xdr:row>
      <xdr:rowOff>140335</xdr:rowOff>
    </xdr:to>
    <xdr:sp macro="" textlink="">
      <xdr:nvSpPr>
        <xdr:cNvPr id="433" name="楕円 432">
          <a:extLst>
            <a:ext uri="{FF2B5EF4-FFF2-40B4-BE49-F238E27FC236}">
              <a16:creationId xmlns:a16="http://schemas.microsoft.com/office/drawing/2014/main" id="{4B3F90D7-BB0D-4459-9B5D-D33C00EA17D6}"/>
            </a:ext>
          </a:extLst>
        </xdr:cNvPr>
        <xdr:cNvSpPr/>
      </xdr:nvSpPr>
      <xdr:spPr>
        <a:xfrm>
          <a:off x="15430500" y="706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89535</xdr:rowOff>
    </xdr:from>
    <xdr:to>
      <xdr:col>85</xdr:col>
      <xdr:colOff>127000</xdr:colOff>
      <xdr:row>41</xdr:row>
      <xdr:rowOff>125730</xdr:rowOff>
    </xdr:to>
    <xdr:cxnSp macro="">
      <xdr:nvCxnSpPr>
        <xdr:cNvPr id="434" name="直線コネクタ 433">
          <a:extLst>
            <a:ext uri="{FF2B5EF4-FFF2-40B4-BE49-F238E27FC236}">
              <a16:creationId xmlns:a16="http://schemas.microsoft.com/office/drawing/2014/main" id="{B3E2F9CC-051C-4CE5-BC6A-B97B48C68FCB}"/>
            </a:ext>
          </a:extLst>
        </xdr:cNvPr>
        <xdr:cNvCxnSpPr/>
      </xdr:nvCxnSpPr>
      <xdr:spPr>
        <a:xfrm>
          <a:off x="15481300" y="71189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2540</xdr:rowOff>
    </xdr:from>
    <xdr:to>
      <xdr:col>76</xdr:col>
      <xdr:colOff>165100</xdr:colOff>
      <xdr:row>41</xdr:row>
      <xdr:rowOff>104140</xdr:rowOff>
    </xdr:to>
    <xdr:sp macro="" textlink="">
      <xdr:nvSpPr>
        <xdr:cNvPr id="435" name="楕円 434">
          <a:extLst>
            <a:ext uri="{FF2B5EF4-FFF2-40B4-BE49-F238E27FC236}">
              <a16:creationId xmlns:a16="http://schemas.microsoft.com/office/drawing/2014/main" id="{2A4CFDDB-1669-491B-985B-AA29AFF00EC5}"/>
            </a:ext>
          </a:extLst>
        </xdr:cNvPr>
        <xdr:cNvSpPr/>
      </xdr:nvSpPr>
      <xdr:spPr>
        <a:xfrm>
          <a:off x="14541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53340</xdr:rowOff>
    </xdr:from>
    <xdr:to>
      <xdr:col>81</xdr:col>
      <xdr:colOff>50800</xdr:colOff>
      <xdr:row>41</xdr:row>
      <xdr:rowOff>89535</xdr:rowOff>
    </xdr:to>
    <xdr:cxnSp macro="">
      <xdr:nvCxnSpPr>
        <xdr:cNvPr id="436" name="直線コネクタ 435">
          <a:extLst>
            <a:ext uri="{FF2B5EF4-FFF2-40B4-BE49-F238E27FC236}">
              <a16:creationId xmlns:a16="http://schemas.microsoft.com/office/drawing/2014/main" id="{0E095F0D-763C-4A38-BE1C-19877A4EC477}"/>
            </a:ext>
          </a:extLst>
        </xdr:cNvPr>
        <xdr:cNvCxnSpPr/>
      </xdr:nvCxnSpPr>
      <xdr:spPr>
        <a:xfrm>
          <a:off x="14592300" y="70827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135890</xdr:rowOff>
    </xdr:from>
    <xdr:to>
      <xdr:col>72</xdr:col>
      <xdr:colOff>38100</xdr:colOff>
      <xdr:row>41</xdr:row>
      <xdr:rowOff>66040</xdr:rowOff>
    </xdr:to>
    <xdr:sp macro="" textlink="">
      <xdr:nvSpPr>
        <xdr:cNvPr id="437" name="楕円 436">
          <a:extLst>
            <a:ext uri="{FF2B5EF4-FFF2-40B4-BE49-F238E27FC236}">
              <a16:creationId xmlns:a16="http://schemas.microsoft.com/office/drawing/2014/main" id="{36129782-FC07-45F2-8FB9-28FB6558E358}"/>
            </a:ext>
          </a:extLst>
        </xdr:cNvPr>
        <xdr:cNvSpPr/>
      </xdr:nvSpPr>
      <xdr:spPr>
        <a:xfrm>
          <a:off x="13652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15240</xdr:rowOff>
    </xdr:from>
    <xdr:to>
      <xdr:col>76</xdr:col>
      <xdr:colOff>114300</xdr:colOff>
      <xdr:row>41</xdr:row>
      <xdr:rowOff>53340</xdr:rowOff>
    </xdr:to>
    <xdr:cxnSp macro="">
      <xdr:nvCxnSpPr>
        <xdr:cNvPr id="438" name="直線コネクタ 437">
          <a:extLst>
            <a:ext uri="{FF2B5EF4-FFF2-40B4-BE49-F238E27FC236}">
              <a16:creationId xmlns:a16="http://schemas.microsoft.com/office/drawing/2014/main" id="{6AB7C75A-2301-4D5F-BC60-063D6AD078A6}"/>
            </a:ext>
          </a:extLst>
        </xdr:cNvPr>
        <xdr:cNvCxnSpPr/>
      </xdr:nvCxnSpPr>
      <xdr:spPr>
        <a:xfrm>
          <a:off x="13703300" y="70446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93980</xdr:rowOff>
    </xdr:from>
    <xdr:to>
      <xdr:col>67</xdr:col>
      <xdr:colOff>101600</xdr:colOff>
      <xdr:row>41</xdr:row>
      <xdr:rowOff>24130</xdr:rowOff>
    </xdr:to>
    <xdr:sp macro="" textlink="">
      <xdr:nvSpPr>
        <xdr:cNvPr id="439" name="楕円 438">
          <a:extLst>
            <a:ext uri="{FF2B5EF4-FFF2-40B4-BE49-F238E27FC236}">
              <a16:creationId xmlns:a16="http://schemas.microsoft.com/office/drawing/2014/main" id="{6B07478F-8495-4B32-9702-7A548545F3BA}"/>
            </a:ext>
          </a:extLst>
        </xdr:cNvPr>
        <xdr:cNvSpPr/>
      </xdr:nvSpPr>
      <xdr:spPr>
        <a:xfrm>
          <a:off x="12763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144780</xdr:rowOff>
    </xdr:from>
    <xdr:to>
      <xdr:col>71</xdr:col>
      <xdr:colOff>177800</xdr:colOff>
      <xdr:row>41</xdr:row>
      <xdr:rowOff>15240</xdr:rowOff>
    </xdr:to>
    <xdr:cxnSp macro="">
      <xdr:nvCxnSpPr>
        <xdr:cNvPr id="440" name="直線コネクタ 439">
          <a:extLst>
            <a:ext uri="{FF2B5EF4-FFF2-40B4-BE49-F238E27FC236}">
              <a16:creationId xmlns:a16="http://schemas.microsoft.com/office/drawing/2014/main" id="{B8BD6901-B95F-4D4A-BC07-B3FE64A2DE6A}"/>
            </a:ext>
          </a:extLst>
        </xdr:cNvPr>
        <xdr:cNvCxnSpPr/>
      </xdr:nvCxnSpPr>
      <xdr:spPr>
        <a:xfrm>
          <a:off x="12814300" y="70027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8B72729F-1BC4-4CB0-BF4B-AC1369CA291D}"/>
            </a:ext>
          </a:extLst>
        </xdr:cNvPr>
        <xdr:cNvSpPr txBox="1"/>
      </xdr:nvSpPr>
      <xdr:spPr>
        <a:xfrm>
          <a:off x="152660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4C8F55F7-B971-45C4-82D3-A895F0F85C17}"/>
            </a:ext>
          </a:extLst>
        </xdr:cNvPr>
        <xdr:cNvSpPr txBox="1"/>
      </xdr:nvSpPr>
      <xdr:spPr>
        <a:xfrm>
          <a:off x="14389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72CC09F1-D7EB-4927-B58B-6E1A7044265E}"/>
            </a:ext>
          </a:extLst>
        </xdr:cNvPr>
        <xdr:cNvSpPr txBox="1"/>
      </xdr:nvSpPr>
      <xdr:spPr>
        <a:xfrm>
          <a:off x="13500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7548A075-D81B-47EB-8AAA-AF3898622117}"/>
            </a:ext>
          </a:extLst>
        </xdr:cNvPr>
        <xdr:cNvSpPr txBox="1"/>
      </xdr:nvSpPr>
      <xdr:spPr>
        <a:xfrm>
          <a:off x="12611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131462</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54AC2F72-CE5C-4065-BA7A-75EBA7D4809A}"/>
            </a:ext>
          </a:extLst>
        </xdr:cNvPr>
        <xdr:cNvSpPr txBox="1"/>
      </xdr:nvSpPr>
      <xdr:spPr>
        <a:xfrm>
          <a:off x="15266044"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95267</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FFE7A6AB-0C61-4BE2-998C-FFD3164C1735}"/>
            </a:ext>
          </a:extLst>
        </xdr:cNvPr>
        <xdr:cNvSpPr txBox="1"/>
      </xdr:nvSpPr>
      <xdr:spPr>
        <a:xfrm>
          <a:off x="1438974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57167</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B4EEF54F-5123-46E1-9253-A7D0503F21E3}"/>
            </a:ext>
          </a:extLst>
        </xdr:cNvPr>
        <xdr:cNvSpPr txBox="1"/>
      </xdr:nvSpPr>
      <xdr:spPr>
        <a:xfrm>
          <a:off x="13500744" y="708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15257</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BB82A03C-D2E9-417E-999D-FB5B30E5BEAF}"/>
            </a:ext>
          </a:extLst>
        </xdr:cNvPr>
        <xdr:cNvSpPr txBox="1"/>
      </xdr:nvSpPr>
      <xdr:spPr>
        <a:xfrm>
          <a:off x="126117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2BC10B3A-FB09-466E-AFE5-D09943A2539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D1A99D8B-DDF6-46EC-A3C2-4CACBDA1860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56BE568-22B9-43FC-8075-BD179E981FC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874C5B69-C2A2-43FE-891B-F0FD10EDFD5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C5663A5D-D32B-4A57-9376-7F6A18E1A6B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57D0C14-D421-49ED-A914-AB7678DFAAB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BDC5131-B612-4B4B-BF8E-392FE1B454A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AE53CFC-D555-4049-81E5-E98F519501C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2891EBAD-18FE-47BB-A6F5-4078AAF53A0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13C5B712-F737-4D44-BF9F-C9C41B1184B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D1E7020B-E662-4100-8C6F-82E898C8B79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0" name="テキスト ボックス 459">
          <a:extLst>
            <a:ext uri="{FF2B5EF4-FFF2-40B4-BE49-F238E27FC236}">
              <a16:creationId xmlns:a16="http://schemas.microsoft.com/office/drawing/2014/main" id="{E8F258F9-9A02-4B98-B1DA-4D075572B474}"/>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9CCA66AE-3F06-4074-AA7F-13BAA1FEAF8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2" name="テキスト ボックス 461">
          <a:extLst>
            <a:ext uri="{FF2B5EF4-FFF2-40B4-BE49-F238E27FC236}">
              <a16:creationId xmlns:a16="http://schemas.microsoft.com/office/drawing/2014/main" id="{291C0FC8-E4AC-4340-9C08-88B71F46AEB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A2EEA26E-40EF-4F22-9BA5-EADD2A628C4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4" name="テキスト ボックス 463">
          <a:extLst>
            <a:ext uri="{FF2B5EF4-FFF2-40B4-BE49-F238E27FC236}">
              <a16:creationId xmlns:a16="http://schemas.microsoft.com/office/drawing/2014/main" id="{CD8F8747-2FF4-4E52-A523-DAEE3198822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E9D70FBC-91B7-4F1A-B525-67BD3792C16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6" name="テキスト ボックス 465">
          <a:extLst>
            <a:ext uri="{FF2B5EF4-FFF2-40B4-BE49-F238E27FC236}">
              <a16:creationId xmlns:a16="http://schemas.microsoft.com/office/drawing/2014/main" id="{6365D85E-58F8-4DD4-A8EF-124BB1DFB147}"/>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DA5A3515-2D04-4A9A-8F96-558764A7E3C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0F42E3C1-F2F7-4167-A604-A9C6BA00963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692C8B1C-E22E-42F5-80CE-9DF6B836EB4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470" name="直線コネクタ 469">
          <a:extLst>
            <a:ext uri="{FF2B5EF4-FFF2-40B4-BE49-F238E27FC236}">
              <a16:creationId xmlns:a16="http://schemas.microsoft.com/office/drawing/2014/main" id="{5B73706A-2DEE-4EC2-BA7C-D2C8952DEFE9}"/>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856800D4-E001-441E-BB53-98026CBFE495}"/>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472" name="直線コネクタ 471">
          <a:extLst>
            <a:ext uri="{FF2B5EF4-FFF2-40B4-BE49-F238E27FC236}">
              <a16:creationId xmlns:a16="http://schemas.microsoft.com/office/drawing/2014/main" id="{30CAEE66-0C64-4A3E-82F4-67D0F3A36DE9}"/>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1BB68D31-F4DE-4D9A-97DE-05E9A6CB65FE}"/>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474" name="直線コネクタ 473">
          <a:extLst>
            <a:ext uri="{FF2B5EF4-FFF2-40B4-BE49-F238E27FC236}">
              <a16:creationId xmlns:a16="http://schemas.microsoft.com/office/drawing/2014/main" id="{722C8E4A-581F-426E-9F81-F63F6D2ABA34}"/>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13859A0F-B5B7-43EC-AB2E-F9BC2CCE35AE}"/>
            </a:ext>
          </a:extLst>
        </xdr:cNvPr>
        <xdr:cNvSpPr txBox="1"/>
      </xdr:nvSpPr>
      <xdr:spPr>
        <a:xfrm>
          <a:off x="221996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476" name="フローチャート: 判断 475">
          <a:extLst>
            <a:ext uri="{FF2B5EF4-FFF2-40B4-BE49-F238E27FC236}">
              <a16:creationId xmlns:a16="http://schemas.microsoft.com/office/drawing/2014/main" id="{74294EBA-B75E-4EF9-A463-42F45AD90FC9}"/>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477" name="フローチャート: 判断 476">
          <a:extLst>
            <a:ext uri="{FF2B5EF4-FFF2-40B4-BE49-F238E27FC236}">
              <a16:creationId xmlns:a16="http://schemas.microsoft.com/office/drawing/2014/main" id="{2E4E158E-6DAD-4005-802B-69296FB0CC03}"/>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478" name="フローチャート: 判断 477">
          <a:extLst>
            <a:ext uri="{FF2B5EF4-FFF2-40B4-BE49-F238E27FC236}">
              <a16:creationId xmlns:a16="http://schemas.microsoft.com/office/drawing/2014/main" id="{D8B90B03-F47A-40D8-8F05-512AD1B40834}"/>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479" name="フローチャート: 判断 478">
          <a:extLst>
            <a:ext uri="{FF2B5EF4-FFF2-40B4-BE49-F238E27FC236}">
              <a16:creationId xmlns:a16="http://schemas.microsoft.com/office/drawing/2014/main" id="{DEB63B14-5FCA-4DA4-8552-1549BA416277}"/>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480" name="フローチャート: 判断 479">
          <a:extLst>
            <a:ext uri="{FF2B5EF4-FFF2-40B4-BE49-F238E27FC236}">
              <a16:creationId xmlns:a16="http://schemas.microsoft.com/office/drawing/2014/main" id="{2A6BEDF9-1261-475D-A9E9-7EF464B8933D}"/>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680072D8-0681-481C-B31D-A95961EDFEF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5F9503C-9635-4C1A-8ECF-921D751BCDE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B0E84CF-EEBF-4868-8692-4FE4660DAE8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D443DA4-207F-4790-AE39-B1CD28D9A34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DBA4FB9-0A2F-463C-B549-1D200F8CA18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49981</xdr:rowOff>
    </xdr:from>
    <xdr:to>
      <xdr:col>116</xdr:col>
      <xdr:colOff>114300</xdr:colOff>
      <xdr:row>40</xdr:row>
      <xdr:rowOff>151581</xdr:rowOff>
    </xdr:to>
    <xdr:sp macro="" textlink="">
      <xdr:nvSpPr>
        <xdr:cNvPr id="486" name="楕円 485">
          <a:extLst>
            <a:ext uri="{FF2B5EF4-FFF2-40B4-BE49-F238E27FC236}">
              <a16:creationId xmlns:a16="http://schemas.microsoft.com/office/drawing/2014/main" id="{1A69484F-096F-4CFC-9458-3611385732AD}"/>
            </a:ext>
          </a:extLst>
        </xdr:cNvPr>
        <xdr:cNvSpPr/>
      </xdr:nvSpPr>
      <xdr:spPr>
        <a:xfrm>
          <a:off x="22110700" y="690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28408</xdr:rowOff>
    </xdr:from>
    <xdr:ext cx="534377" cy="259045"/>
    <xdr:sp macro="" textlink="">
      <xdr:nvSpPr>
        <xdr:cNvPr id="487" name="【一般廃棄物処理施設】&#10;一人当たり有形固定資産（償却資産）額該当値テキスト">
          <a:extLst>
            <a:ext uri="{FF2B5EF4-FFF2-40B4-BE49-F238E27FC236}">
              <a16:creationId xmlns:a16="http://schemas.microsoft.com/office/drawing/2014/main" id="{EB2E8457-7210-4EEC-8F66-645E859E0B85}"/>
            </a:ext>
          </a:extLst>
        </xdr:cNvPr>
        <xdr:cNvSpPr txBox="1"/>
      </xdr:nvSpPr>
      <xdr:spPr>
        <a:xfrm>
          <a:off x="22199600" y="68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54839</xdr:rowOff>
    </xdr:from>
    <xdr:to>
      <xdr:col>112</xdr:col>
      <xdr:colOff>38100</xdr:colOff>
      <xdr:row>40</xdr:row>
      <xdr:rowOff>156439</xdr:rowOff>
    </xdr:to>
    <xdr:sp macro="" textlink="">
      <xdr:nvSpPr>
        <xdr:cNvPr id="488" name="楕円 487">
          <a:extLst>
            <a:ext uri="{FF2B5EF4-FFF2-40B4-BE49-F238E27FC236}">
              <a16:creationId xmlns:a16="http://schemas.microsoft.com/office/drawing/2014/main" id="{0DC8E796-CAC3-4505-95BA-D80948673D1F}"/>
            </a:ext>
          </a:extLst>
        </xdr:cNvPr>
        <xdr:cNvSpPr/>
      </xdr:nvSpPr>
      <xdr:spPr>
        <a:xfrm>
          <a:off x="21272500" y="691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100781</xdr:rowOff>
    </xdr:from>
    <xdr:to>
      <xdr:col>116</xdr:col>
      <xdr:colOff>63500</xdr:colOff>
      <xdr:row>40</xdr:row>
      <xdr:rowOff>105639</xdr:rowOff>
    </xdr:to>
    <xdr:cxnSp macro="">
      <xdr:nvCxnSpPr>
        <xdr:cNvPr id="489" name="直線コネクタ 488">
          <a:extLst>
            <a:ext uri="{FF2B5EF4-FFF2-40B4-BE49-F238E27FC236}">
              <a16:creationId xmlns:a16="http://schemas.microsoft.com/office/drawing/2014/main" id="{1530249A-0FFD-45B2-A452-18C4DDD586D6}"/>
            </a:ext>
          </a:extLst>
        </xdr:cNvPr>
        <xdr:cNvCxnSpPr/>
      </xdr:nvCxnSpPr>
      <xdr:spPr>
        <a:xfrm flipV="1">
          <a:off x="21323300" y="6958781"/>
          <a:ext cx="838200" cy="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53648</xdr:rowOff>
    </xdr:from>
    <xdr:to>
      <xdr:col>107</xdr:col>
      <xdr:colOff>101600</xdr:colOff>
      <xdr:row>40</xdr:row>
      <xdr:rowOff>155248</xdr:rowOff>
    </xdr:to>
    <xdr:sp macro="" textlink="">
      <xdr:nvSpPr>
        <xdr:cNvPr id="490" name="楕円 489">
          <a:extLst>
            <a:ext uri="{FF2B5EF4-FFF2-40B4-BE49-F238E27FC236}">
              <a16:creationId xmlns:a16="http://schemas.microsoft.com/office/drawing/2014/main" id="{19BB7534-3AAF-4160-B092-7CE6C8078E0D}"/>
            </a:ext>
          </a:extLst>
        </xdr:cNvPr>
        <xdr:cNvSpPr/>
      </xdr:nvSpPr>
      <xdr:spPr>
        <a:xfrm>
          <a:off x="20383500" y="69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104448</xdr:rowOff>
    </xdr:from>
    <xdr:to>
      <xdr:col>111</xdr:col>
      <xdr:colOff>177800</xdr:colOff>
      <xdr:row>40</xdr:row>
      <xdr:rowOff>105639</xdr:rowOff>
    </xdr:to>
    <xdr:cxnSp macro="">
      <xdr:nvCxnSpPr>
        <xdr:cNvPr id="491" name="直線コネクタ 490">
          <a:extLst>
            <a:ext uri="{FF2B5EF4-FFF2-40B4-BE49-F238E27FC236}">
              <a16:creationId xmlns:a16="http://schemas.microsoft.com/office/drawing/2014/main" id="{6E37A498-7714-4311-B931-D1B48D96850E}"/>
            </a:ext>
          </a:extLst>
        </xdr:cNvPr>
        <xdr:cNvCxnSpPr/>
      </xdr:nvCxnSpPr>
      <xdr:spPr>
        <a:xfrm>
          <a:off x="20434300" y="6962448"/>
          <a:ext cx="889000" cy="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59580</xdr:rowOff>
    </xdr:from>
    <xdr:to>
      <xdr:col>102</xdr:col>
      <xdr:colOff>165100</xdr:colOff>
      <xdr:row>40</xdr:row>
      <xdr:rowOff>161180</xdr:rowOff>
    </xdr:to>
    <xdr:sp macro="" textlink="">
      <xdr:nvSpPr>
        <xdr:cNvPr id="492" name="楕円 491">
          <a:extLst>
            <a:ext uri="{FF2B5EF4-FFF2-40B4-BE49-F238E27FC236}">
              <a16:creationId xmlns:a16="http://schemas.microsoft.com/office/drawing/2014/main" id="{1B51313B-EAC0-465F-B6AC-3E2BE6526284}"/>
            </a:ext>
          </a:extLst>
        </xdr:cNvPr>
        <xdr:cNvSpPr/>
      </xdr:nvSpPr>
      <xdr:spPr>
        <a:xfrm>
          <a:off x="19494500" y="691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104448</xdr:rowOff>
    </xdr:from>
    <xdr:to>
      <xdr:col>107</xdr:col>
      <xdr:colOff>50800</xdr:colOff>
      <xdr:row>40</xdr:row>
      <xdr:rowOff>110380</xdr:rowOff>
    </xdr:to>
    <xdr:cxnSp macro="">
      <xdr:nvCxnSpPr>
        <xdr:cNvPr id="493" name="直線コネクタ 492">
          <a:extLst>
            <a:ext uri="{FF2B5EF4-FFF2-40B4-BE49-F238E27FC236}">
              <a16:creationId xmlns:a16="http://schemas.microsoft.com/office/drawing/2014/main" id="{64E74BBF-5D50-4B16-AFDB-D4C3196E710C}"/>
            </a:ext>
          </a:extLst>
        </xdr:cNvPr>
        <xdr:cNvCxnSpPr/>
      </xdr:nvCxnSpPr>
      <xdr:spPr>
        <a:xfrm flipV="1">
          <a:off x="19545300" y="6962448"/>
          <a:ext cx="889000" cy="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60026</xdr:rowOff>
    </xdr:from>
    <xdr:to>
      <xdr:col>98</xdr:col>
      <xdr:colOff>38100</xdr:colOff>
      <xdr:row>40</xdr:row>
      <xdr:rowOff>161626</xdr:rowOff>
    </xdr:to>
    <xdr:sp macro="" textlink="">
      <xdr:nvSpPr>
        <xdr:cNvPr id="494" name="楕円 493">
          <a:extLst>
            <a:ext uri="{FF2B5EF4-FFF2-40B4-BE49-F238E27FC236}">
              <a16:creationId xmlns:a16="http://schemas.microsoft.com/office/drawing/2014/main" id="{24177623-DA8E-43F1-84BF-0487ABBE3B0D}"/>
            </a:ext>
          </a:extLst>
        </xdr:cNvPr>
        <xdr:cNvSpPr/>
      </xdr:nvSpPr>
      <xdr:spPr>
        <a:xfrm>
          <a:off x="18605500" y="691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110380</xdr:rowOff>
    </xdr:from>
    <xdr:to>
      <xdr:col>102</xdr:col>
      <xdr:colOff>114300</xdr:colOff>
      <xdr:row>40</xdr:row>
      <xdr:rowOff>110826</xdr:rowOff>
    </xdr:to>
    <xdr:cxnSp macro="">
      <xdr:nvCxnSpPr>
        <xdr:cNvPr id="495" name="直線コネクタ 494">
          <a:extLst>
            <a:ext uri="{FF2B5EF4-FFF2-40B4-BE49-F238E27FC236}">
              <a16:creationId xmlns:a16="http://schemas.microsoft.com/office/drawing/2014/main" id="{0B206DB3-A453-41C1-960B-77EB30D8827C}"/>
            </a:ext>
          </a:extLst>
        </xdr:cNvPr>
        <xdr:cNvCxnSpPr/>
      </xdr:nvCxnSpPr>
      <xdr:spPr>
        <a:xfrm flipV="1">
          <a:off x="18656300" y="6968380"/>
          <a:ext cx="889000" cy="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23FFC23F-28F0-4788-A4E6-17DC83B4FB96}"/>
            </a:ext>
          </a:extLst>
        </xdr:cNvPr>
        <xdr:cNvSpPr txBox="1"/>
      </xdr:nvSpPr>
      <xdr:spPr>
        <a:xfrm>
          <a:off x="2101109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37BF0BB9-012F-4261-9ECC-245DD9A6B4BC}"/>
            </a:ext>
          </a:extLst>
        </xdr:cNvPr>
        <xdr:cNvSpPr txBox="1"/>
      </xdr:nvSpPr>
      <xdr:spPr>
        <a:xfrm>
          <a:off x="20134795"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4E9BC531-19D3-4818-A736-5746F90F1890}"/>
            </a:ext>
          </a:extLst>
        </xdr:cNvPr>
        <xdr:cNvSpPr txBox="1"/>
      </xdr:nvSpPr>
      <xdr:spPr>
        <a:xfrm>
          <a:off x="19245795"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FB01D1E3-42C7-402F-BF84-9633521F8688}"/>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147566</xdr:rowOff>
    </xdr:from>
    <xdr:ext cx="534377" cy="259045"/>
    <xdr:sp macro="" textlink="">
      <xdr:nvSpPr>
        <xdr:cNvPr id="500" name="n_1mainValue【一般廃棄物処理施設】&#10;一人当たり有形固定資産（償却資産）額">
          <a:extLst>
            <a:ext uri="{FF2B5EF4-FFF2-40B4-BE49-F238E27FC236}">
              <a16:creationId xmlns:a16="http://schemas.microsoft.com/office/drawing/2014/main" id="{78AE0D72-A58A-4E0D-97A5-50F688B15EB1}"/>
            </a:ext>
          </a:extLst>
        </xdr:cNvPr>
        <xdr:cNvSpPr txBox="1"/>
      </xdr:nvSpPr>
      <xdr:spPr>
        <a:xfrm>
          <a:off x="21043411" y="700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146375</xdr:rowOff>
    </xdr:from>
    <xdr:ext cx="534377" cy="259045"/>
    <xdr:sp macro="" textlink="">
      <xdr:nvSpPr>
        <xdr:cNvPr id="501" name="n_2mainValue【一般廃棄物処理施設】&#10;一人当たり有形固定資産（償却資産）額">
          <a:extLst>
            <a:ext uri="{FF2B5EF4-FFF2-40B4-BE49-F238E27FC236}">
              <a16:creationId xmlns:a16="http://schemas.microsoft.com/office/drawing/2014/main" id="{0FC215AA-4E72-4EC4-A33D-47FD9C7FCBAE}"/>
            </a:ext>
          </a:extLst>
        </xdr:cNvPr>
        <xdr:cNvSpPr txBox="1"/>
      </xdr:nvSpPr>
      <xdr:spPr>
        <a:xfrm>
          <a:off x="20167111" y="7004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152307</xdr:rowOff>
    </xdr:from>
    <xdr:ext cx="534377" cy="259045"/>
    <xdr:sp macro="" textlink="">
      <xdr:nvSpPr>
        <xdr:cNvPr id="502" name="n_3mainValue【一般廃棄物処理施設】&#10;一人当たり有形固定資産（償却資産）額">
          <a:extLst>
            <a:ext uri="{FF2B5EF4-FFF2-40B4-BE49-F238E27FC236}">
              <a16:creationId xmlns:a16="http://schemas.microsoft.com/office/drawing/2014/main" id="{6563DE6F-2C37-4BBE-8809-2EC0766646DD}"/>
            </a:ext>
          </a:extLst>
        </xdr:cNvPr>
        <xdr:cNvSpPr txBox="1"/>
      </xdr:nvSpPr>
      <xdr:spPr>
        <a:xfrm>
          <a:off x="19278111" y="701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152753</xdr:rowOff>
    </xdr:from>
    <xdr:ext cx="534377" cy="259045"/>
    <xdr:sp macro="" textlink="">
      <xdr:nvSpPr>
        <xdr:cNvPr id="503" name="n_4mainValue【一般廃棄物処理施設】&#10;一人当たり有形固定資産（償却資産）額">
          <a:extLst>
            <a:ext uri="{FF2B5EF4-FFF2-40B4-BE49-F238E27FC236}">
              <a16:creationId xmlns:a16="http://schemas.microsoft.com/office/drawing/2014/main" id="{F56C2ED0-E74E-41E7-91A7-86304EBC80E7}"/>
            </a:ext>
          </a:extLst>
        </xdr:cNvPr>
        <xdr:cNvSpPr txBox="1"/>
      </xdr:nvSpPr>
      <xdr:spPr>
        <a:xfrm>
          <a:off x="18389111" y="701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372B2C68-52EF-4A26-9979-69151B7031A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CEAD516C-3ECC-4EA4-907B-890C88B9FF7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5D0BB12C-9071-4D49-9B9B-269BE67D125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305C197C-F0B0-4B0C-BF37-3BC1AB8BDF1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E868AC03-7AAB-4ABC-BBAD-5BCAB6E1685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ABC5B65-9865-47C0-B416-80739E990BE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2D6A3E16-3DC4-4566-B134-2CAE0C5DAC3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8B59AB91-7719-41B5-8902-088531A9CAF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E91D7570-9734-4EBC-8659-682B2BB2662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70043E79-B101-4451-BA3D-461911CFBEB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1173151A-65B3-46EA-A725-D8AF32D7274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FEC27681-A7CD-462B-B738-A1C034C2A7E3}"/>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1A582918-1B10-4A3E-AEAA-CB4EE818DCFA}"/>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5A4A010F-0944-4B2C-BB74-22F4850196CE}"/>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5E673590-B0DE-435F-B62C-063ABFBDD501}"/>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08249BEA-F28B-4227-A0FE-8545BF79F6A7}"/>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AE34F2BA-6846-4E6C-A6AF-DB97BEB819E1}"/>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7A9E9EED-F928-47D7-8F4A-16C24771CC67}"/>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27B890AD-D0AD-4313-9815-DD89D4B8BC2D}"/>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C5A1B394-B9BE-43FA-BC60-DA02A7BBB7F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C8E845B0-8495-410B-B46F-BE5E90F82BA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保健センター・保健所】&#10;有形固定資産減価償却率グラフ枠">
          <a:extLst>
            <a:ext uri="{FF2B5EF4-FFF2-40B4-BE49-F238E27FC236}">
              <a16:creationId xmlns:a16="http://schemas.microsoft.com/office/drawing/2014/main" id="{55A22C68-B557-48AA-A6FC-62281F9041D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526" name="直線コネクタ 525">
          <a:extLst>
            <a:ext uri="{FF2B5EF4-FFF2-40B4-BE49-F238E27FC236}">
              <a16:creationId xmlns:a16="http://schemas.microsoft.com/office/drawing/2014/main" id="{E910967A-1D3A-42A4-A769-AFA802CF9C45}"/>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527" name="【保健センター・保健所】&#10;有形固定資産減価償却率最小値テキスト">
          <a:extLst>
            <a:ext uri="{FF2B5EF4-FFF2-40B4-BE49-F238E27FC236}">
              <a16:creationId xmlns:a16="http://schemas.microsoft.com/office/drawing/2014/main" id="{2608B2CC-A493-4203-BAF0-F4C77CA9955B}"/>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28" name="直線コネクタ 527">
          <a:extLst>
            <a:ext uri="{FF2B5EF4-FFF2-40B4-BE49-F238E27FC236}">
              <a16:creationId xmlns:a16="http://schemas.microsoft.com/office/drawing/2014/main" id="{BBA51D8B-B27F-4F37-BDB2-B1D9DA9ED122}"/>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29" name="【保健センター・保健所】&#10;有形固定資産減価償却率最大値テキスト">
          <a:extLst>
            <a:ext uri="{FF2B5EF4-FFF2-40B4-BE49-F238E27FC236}">
              <a16:creationId xmlns:a16="http://schemas.microsoft.com/office/drawing/2014/main" id="{79ABCA5A-73F0-4AE0-9AA3-CFAB111FD873}"/>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0" name="直線コネクタ 529">
          <a:extLst>
            <a:ext uri="{FF2B5EF4-FFF2-40B4-BE49-F238E27FC236}">
              <a16:creationId xmlns:a16="http://schemas.microsoft.com/office/drawing/2014/main" id="{0128190E-BE09-4B9B-B618-DA4854C4180C}"/>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531" name="【保健センター・保健所】&#10;有形固定資産減価償却率平均値テキスト">
          <a:extLst>
            <a:ext uri="{FF2B5EF4-FFF2-40B4-BE49-F238E27FC236}">
              <a16:creationId xmlns:a16="http://schemas.microsoft.com/office/drawing/2014/main" id="{EA297D30-4B70-4477-A91F-CC0C9E0F27CA}"/>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532" name="フローチャート: 判断 531">
          <a:extLst>
            <a:ext uri="{FF2B5EF4-FFF2-40B4-BE49-F238E27FC236}">
              <a16:creationId xmlns:a16="http://schemas.microsoft.com/office/drawing/2014/main" id="{B0E6D5E2-9BC4-4EDE-B3F7-C1E690AFAE18}"/>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533" name="フローチャート: 判断 532">
          <a:extLst>
            <a:ext uri="{FF2B5EF4-FFF2-40B4-BE49-F238E27FC236}">
              <a16:creationId xmlns:a16="http://schemas.microsoft.com/office/drawing/2014/main" id="{69952467-9949-4A85-8EB0-9F910B480F85}"/>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534" name="フローチャート: 判断 533">
          <a:extLst>
            <a:ext uri="{FF2B5EF4-FFF2-40B4-BE49-F238E27FC236}">
              <a16:creationId xmlns:a16="http://schemas.microsoft.com/office/drawing/2014/main" id="{70B0AC07-C654-400B-8840-7DDF5B00D384}"/>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535" name="フローチャート: 判断 534">
          <a:extLst>
            <a:ext uri="{FF2B5EF4-FFF2-40B4-BE49-F238E27FC236}">
              <a16:creationId xmlns:a16="http://schemas.microsoft.com/office/drawing/2014/main" id="{850DD3EC-1A8C-412A-A70F-A1E3762AAFAD}"/>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536" name="フローチャート: 判断 535">
          <a:extLst>
            <a:ext uri="{FF2B5EF4-FFF2-40B4-BE49-F238E27FC236}">
              <a16:creationId xmlns:a16="http://schemas.microsoft.com/office/drawing/2014/main" id="{F67C2B55-B6AF-4EC1-8EFC-990B2B1B9F6C}"/>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7F4CB626-F0C9-4248-B01A-33E501C10DF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3D919121-284C-4BA6-A235-918C0D098C5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DF94317-0880-4A99-857C-BF355C2DF46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5228D537-407C-47C3-AC30-EC6CF187272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3E38E34-EBDE-4CD8-A5ED-416B69A0FD3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24638</xdr:rowOff>
    </xdr:from>
    <xdr:to>
      <xdr:col>85</xdr:col>
      <xdr:colOff>177800</xdr:colOff>
      <xdr:row>60</xdr:row>
      <xdr:rowOff>126238</xdr:rowOff>
    </xdr:to>
    <xdr:sp macro="" textlink="">
      <xdr:nvSpPr>
        <xdr:cNvPr id="542" name="楕円 541">
          <a:extLst>
            <a:ext uri="{FF2B5EF4-FFF2-40B4-BE49-F238E27FC236}">
              <a16:creationId xmlns:a16="http://schemas.microsoft.com/office/drawing/2014/main" id="{D0DDAD9E-4A21-4845-ABF7-6DAAF27DC088}"/>
            </a:ext>
          </a:extLst>
        </xdr:cNvPr>
        <xdr:cNvSpPr/>
      </xdr:nvSpPr>
      <xdr:spPr>
        <a:xfrm>
          <a:off x="16268700" y="1031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3065</xdr:rowOff>
    </xdr:from>
    <xdr:ext cx="405111" cy="259045"/>
    <xdr:sp macro="" textlink="">
      <xdr:nvSpPr>
        <xdr:cNvPr id="543" name="【保健センター・保健所】&#10;有形固定資産減価償却率該当値テキスト">
          <a:extLst>
            <a:ext uri="{FF2B5EF4-FFF2-40B4-BE49-F238E27FC236}">
              <a16:creationId xmlns:a16="http://schemas.microsoft.com/office/drawing/2014/main" id="{235ED46B-33B4-404E-AEB9-ACF2221A8192}"/>
            </a:ext>
          </a:extLst>
        </xdr:cNvPr>
        <xdr:cNvSpPr txBox="1"/>
      </xdr:nvSpPr>
      <xdr:spPr>
        <a:xfrm>
          <a:off x="16357600" y="102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152654</xdr:rowOff>
    </xdr:from>
    <xdr:to>
      <xdr:col>81</xdr:col>
      <xdr:colOff>101600</xdr:colOff>
      <xdr:row>60</xdr:row>
      <xdr:rowOff>82804</xdr:rowOff>
    </xdr:to>
    <xdr:sp macro="" textlink="">
      <xdr:nvSpPr>
        <xdr:cNvPr id="544" name="楕円 543">
          <a:extLst>
            <a:ext uri="{FF2B5EF4-FFF2-40B4-BE49-F238E27FC236}">
              <a16:creationId xmlns:a16="http://schemas.microsoft.com/office/drawing/2014/main" id="{9C7788F8-8593-4F1F-99E4-AB3C4A28E0C2}"/>
            </a:ext>
          </a:extLst>
        </xdr:cNvPr>
        <xdr:cNvSpPr/>
      </xdr:nvSpPr>
      <xdr:spPr>
        <a:xfrm>
          <a:off x="15430500" y="102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32004</xdr:rowOff>
    </xdr:from>
    <xdr:to>
      <xdr:col>85</xdr:col>
      <xdr:colOff>127000</xdr:colOff>
      <xdr:row>60</xdr:row>
      <xdr:rowOff>75438</xdr:rowOff>
    </xdr:to>
    <xdr:cxnSp macro="">
      <xdr:nvCxnSpPr>
        <xdr:cNvPr id="545" name="直線コネクタ 544">
          <a:extLst>
            <a:ext uri="{FF2B5EF4-FFF2-40B4-BE49-F238E27FC236}">
              <a16:creationId xmlns:a16="http://schemas.microsoft.com/office/drawing/2014/main" id="{F70E0897-9364-49F5-AE59-1F279E6E6B34}"/>
            </a:ext>
          </a:extLst>
        </xdr:cNvPr>
        <xdr:cNvCxnSpPr/>
      </xdr:nvCxnSpPr>
      <xdr:spPr>
        <a:xfrm>
          <a:off x="15481300" y="1031900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109220</xdr:rowOff>
    </xdr:from>
    <xdr:to>
      <xdr:col>76</xdr:col>
      <xdr:colOff>165100</xdr:colOff>
      <xdr:row>60</xdr:row>
      <xdr:rowOff>39370</xdr:rowOff>
    </xdr:to>
    <xdr:sp macro="" textlink="">
      <xdr:nvSpPr>
        <xdr:cNvPr id="546" name="楕円 545">
          <a:extLst>
            <a:ext uri="{FF2B5EF4-FFF2-40B4-BE49-F238E27FC236}">
              <a16:creationId xmlns:a16="http://schemas.microsoft.com/office/drawing/2014/main" id="{F9EB2420-AE21-422F-A9A0-40120EDA8034}"/>
            </a:ext>
          </a:extLst>
        </xdr:cNvPr>
        <xdr:cNvSpPr/>
      </xdr:nvSpPr>
      <xdr:spPr>
        <a:xfrm>
          <a:off x="14541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160020</xdr:rowOff>
    </xdr:from>
    <xdr:to>
      <xdr:col>81</xdr:col>
      <xdr:colOff>50800</xdr:colOff>
      <xdr:row>60</xdr:row>
      <xdr:rowOff>32004</xdr:rowOff>
    </xdr:to>
    <xdr:cxnSp macro="">
      <xdr:nvCxnSpPr>
        <xdr:cNvPr id="547" name="直線コネクタ 546">
          <a:extLst>
            <a:ext uri="{FF2B5EF4-FFF2-40B4-BE49-F238E27FC236}">
              <a16:creationId xmlns:a16="http://schemas.microsoft.com/office/drawing/2014/main" id="{E222556F-9319-4A5F-8586-84078BF0FBC1}"/>
            </a:ext>
          </a:extLst>
        </xdr:cNvPr>
        <xdr:cNvCxnSpPr/>
      </xdr:nvCxnSpPr>
      <xdr:spPr>
        <a:xfrm>
          <a:off x="14592300" y="1027557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65786</xdr:rowOff>
    </xdr:from>
    <xdr:to>
      <xdr:col>72</xdr:col>
      <xdr:colOff>38100</xdr:colOff>
      <xdr:row>59</xdr:row>
      <xdr:rowOff>167386</xdr:rowOff>
    </xdr:to>
    <xdr:sp macro="" textlink="">
      <xdr:nvSpPr>
        <xdr:cNvPr id="548" name="楕円 547">
          <a:extLst>
            <a:ext uri="{FF2B5EF4-FFF2-40B4-BE49-F238E27FC236}">
              <a16:creationId xmlns:a16="http://schemas.microsoft.com/office/drawing/2014/main" id="{699B4248-117A-4B52-8D73-F60B1B63BB8D}"/>
            </a:ext>
          </a:extLst>
        </xdr:cNvPr>
        <xdr:cNvSpPr/>
      </xdr:nvSpPr>
      <xdr:spPr>
        <a:xfrm>
          <a:off x="13652500" y="1018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116586</xdr:rowOff>
    </xdr:from>
    <xdr:to>
      <xdr:col>76</xdr:col>
      <xdr:colOff>114300</xdr:colOff>
      <xdr:row>59</xdr:row>
      <xdr:rowOff>160020</xdr:rowOff>
    </xdr:to>
    <xdr:cxnSp macro="">
      <xdr:nvCxnSpPr>
        <xdr:cNvPr id="549" name="直線コネクタ 548">
          <a:extLst>
            <a:ext uri="{FF2B5EF4-FFF2-40B4-BE49-F238E27FC236}">
              <a16:creationId xmlns:a16="http://schemas.microsoft.com/office/drawing/2014/main" id="{DFC49E06-32DC-4E23-B91A-F2FA7408C620}"/>
            </a:ext>
          </a:extLst>
        </xdr:cNvPr>
        <xdr:cNvCxnSpPr/>
      </xdr:nvCxnSpPr>
      <xdr:spPr>
        <a:xfrm>
          <a:off x="13703300" y="1023213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22352</xdr:rowOff>
    </xdr:from>
    <xdr:to>
      <xdr:col>67</xdr:col>
      <xdr:colOff>101600</xdr:colOff>
      <xdr:row>59</xdr:row>
      <xdr:rowOff>123952</xdr:rowOff>
    </xdr:to>
    <xdr:sp macro="" textlink="">
      <xdr:nvSpPr>
        <xdr:cNvPr id="550" name="楕円 549">
          <a:extLst>
            <a:ext uri="{FF2B5EF4-FFF2-40B4-BE49-F238E27FC236}">
              <a16:creationId xmlns:a16="http://schemas.microsoft.com/office/drawing/2014/main" id="{AC7FA183-F2A2-4DB9-AA92-390C01EE7D66}"/>
            </a:ext>
          </a:extLst>
        </xdr:cNvPr>
        <xdr:cNvSpPr/>
      </xdr:nvSpPr>
      <xdr:spPr>
        <a:xfrm>
          <a:off x="12763500" y="1013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73152</xdr:rowOff>
    </xdr:from>
    <xdr:to>
      <xdr:col>71</xdr:col>
      <xdr:colOff>177800</xdr:colOff>
      <xdr:row>59</xdr:row>
      <xdr:rowOff>116586</xdr:rowOff>
    </xdr:to>
    <xdr:cxnSp macro="">
      <xdr:nvCxnSpPr>
        <xdr:cNvPr id="551" name="直線コネクタ 550">
          <a:extLst>
            <a:ext uri="{FF2B5EF4-FFF2-40B4-BE49-F238E27FC236}">
              <a16:creationId xmlns:a16="http://schemas.microsoft.com/office/drawing/2014/main" id="{3CDABE51-7C3F-4D3F-8A9A-28C3EAC71A67}"/>
            </a:ext>
          </a:extLst>
        </xdr:cNvPr>
        <xdr:cNvCxnSpPr/>
      </xdr:nvCxnSpPr>
      <xdr:spPr>
        <a:xfrm>
          <a:off x="12814300" y="1018870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552" name="n_1aveValue【保健センター・保健所】&#10;有形固定資産減価償却率">
          <a:extLst>
            <a:ext uri="{FF2B5EF4-FFF2-40B4-BE49-F238E27FC236}">
              <a16:creationId xmlns:a16="http://schemas.microsoft.com/office/drawing/2014/main" id="{0CDA90A7-2B62-45C9-B06A-98D534AEFC1A}"/>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553" name="n_2aveValue【保健センター・保健所】&#10;有形固定資産減価償却率">
          <a:extLst>
            <a:ext uri="{FF2B5EF4-FFF2-40B4-BE49-F238E27FC236}">
              <a16:creationId xmlns:a16="http://schemas.microsoft.com/office/drawing/2014/main" id="{5828523F-A707-46C0-AD46-5F51F8CD8165}"/>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554" name="n_3aveValue【保健センター・保健所】&#10;有形固定資産減価償却率">
          <a:extLst>
            <a:ext uri="{FF2B5EF4-FFF2-40B4-BE49-F238E27FC236}">
              <a16:creationId xmlns:a16="http://schemas.microsoft.com/office/drawing/2014/main" id="{73A3581E-86A4-41C6-AC2B-90DADB03B0D4}"/>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555" name="n_4aveValue【保健センター・保健所】&#10;有形固定資産減価償却率">
          <a:extLst>
            <a:ext uri="{FF2B5EF4-FFF2-40B4-BE49-F238E27FC236}">
              <a16:creationId xmlns:a16="http://schemas.microsoft.com/office/drawing/2014/main" id="{DEF7F140-DB8A-47FE-887A-872879992749}"/>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73931</xdr:rowOff>
    </xdr:from>
    <xdr:ext cx="405111" cy="259045"/>
    <xdr:sp macro="" textlink="">
      <xdr:nvSpPr>
        <xdr:cNvPr id="556" name="n_1mainValue【保健センター・保健所】&#10;有形固定資産減価償却率">
          <a:extLst>
            <a:ext uri="{FF2B5EF4-FFF2-40B4-BE49-F238E27FC236}">
              <a16:creationId xmlns:a16="http://schemas.microsoft.com/office/drawing/2014/main" id="{7D534221-EF54-42F8-A439-96A73AB8FC22}"/>
            </a:ext>
          </a:extLst>
        </xdr:cNvPr>
        <xdr:cNvSpPr txBox="1"/>
      </xdr:nvSpPr>
      <xdr:spPr>
        <a:xfrm>
          <a:off x="1526604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30497</xdr:rowOff>
    </xdr:from>
    <xdr:ext cx="405111" cy="259045"/>
    <xdr:sp macro="" textlink="">
      <xdr:nvSpPr>
        <xdr:cNvPr id="557" name="n_2mainValue【保健センター・保健所】&#10;有形固定資産減価償却率">
          <a:extLst>
            <a:ext uri="{FF2B5EF4-FFF2-40B4-BE49-F238E27FC236}">
              <a16:creationId xmlns:a16="http://schemas.microsoft.com/office/drawing/2014/main" id="{AA14B569-F2F4-45C5-BD9D-428D7CCBF11C}"/>
            </a:ext>
          </a:extLst>
        </xdr:cNvPr>
        <xdr:cNvSpPr txBox="1"/>
      </xdr:nvSpPr>
      <xdr:spPr>
        <a:xfrm>
          <a:off x="143897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158513</xdr:rowOff>
    </xdr:from>
    <xdr:ext cx="405111" cy="259045"/>
    <xdr:sp macro="" textlink="">
      <xdr:nvSpPr>
        <xdr:cNvPr id="558" name="n_3mainValue【保健センター・保健所】&#10;有形固定資産減価償却率">
          <a:extLst>
            <a:ext uri="{FF2B5EF4-FFF2-40B4-BE49-F238E27FC236}">
              <a16:creationId xmlns:a16="http://schemas.microsoft.com/office/drawing/2014/main" id="{A2EDE6EC-BE5E-47DB-9EA1-A1B6B3A07E5E}"/>
            </a:ext>
          </a:extLst>
        </xdr:cNvPr>
        <xdr:cNvSpPr txBox="1"/>
      </xdr:nvSpPr>
      <xdr:spPr>
        <a:xfrm>
          <a:off x="13500744" y="1027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115079</xdr:rowOff>
    </xdr:from>
    <xdr:ext cx="405111" cy="259045"/>
    <xdr:sp macro="" textlink="">
      <xdr:nvSpPr>
        <xdr:cNvPr id="559" name="n_4mainValue【保健センター・保健所】&#10;有形固定資産減価償却率">
          <a:extLst>
            <a:ext uri="{FF2B5EF4-FFF2-40B4-BE49-F238E27FC236}">
              <a16:creationId xmlns:a16="http://schemas.microsoft.com/office/drawing/2014/main" id="{E73511B3-4917-4ECD-B19F-0F8372D6C588}"/>
            </a:ext>
          </a:extLst>
        </xdr:cNvPr>
        <xdr:cNvSpPr txBox="1"/>
      </xdr:nvSpPr>
      <xdr:spPr>
        <a:xfrm>
          <a:off x="12611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DB8E2B84-E413-450D-B73F-5C92B80C4C8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B66134B7-AE54-4A75-AA0F-723CC128368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82A81D94-AED7-4A14-8D23-C3D35750426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31D30631-5F01-4326-A6A3-077068B25A4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AC58F33D-65AE-4BB7-9E7C-D210BEC44AB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E785878F-DDBF-4481-A87E-153D692A51C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005D284-6EE5-488E-ACC9-FAA36D0FB69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1D930726-1A94-467A-82BF-A5DB091A557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BCDA2586-67E1-4EAB-9B75-B8FB38929C5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45496284-BFC7-4B13-AD49-8A15EEED4BA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0" name="直線コネクタ 569">
          <a:extLst>
            <a:ext uri="{FF2B5EF4-FFF2-40B4-BE49-F238E27FC236}">
              <a16:creationId xmlns:a16="http://schemas.microsoft.com/office/drawing/2014/main" id="{F39B1766-099C-4B43-ADBF-102FF7E0129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1" name="テキスト ボックス 570">
          <a:extLst>
            <a:ext uri="{FF2B5EF4-FFF2-40B4-BE49-F238E27FC236}">
              <a16:creationId xmlns:a16="http://schemas.microsoft.com/office/drawing/2014/main" id="{8FF32DF4-6F5D-434B-88D0-A5A68FAF706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2" name="直線コネクタ 571">
          <a:extLst>
            <a:ext uri="{FF2B5EF4-FFF2-40B4-BE49-F238E27FC236}">
              <a16:creationId xmlns:a16="http://schemas.microsoft.com/office/drawing/2014/main" id="{162D9DFF-25F7-4DFC-A155-3A098F80ED8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3" name="テキスト ボックス 572">
          <a:extLst>
            <a:ext uri="{FF2B5EF4-FFF2-40B4-BE49-F238E27FC236}">
              <a16:creationId xmlns:a16="http://schemas.microsoft.com/office/drawing/2014/main" id="{C417E9F2-B9EE-40E9-9AD7-17CB90A8868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4" name="直線コネクタ 573">
          <a:extLst>
            <a:ext uri="{FF2B5EF4-FFF2-40B4-BE49-F238E27FC236}">
              <a16:creationId xmlns:a16="http://schemas.microsoft.com/office/drawing/2014/main" id="{E24C6FDC-B602-40EB-AE60-69EB34DA805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5" name="テキスト ボックス 574">
          <a:extLst>
            <a:ext uri="{FF2B5EF4-FFF2-40B4-BE49-F238E27FC236}">
              <a16:creationId xmlns:a16="http://schemas.microsoft.com/office/drawing/2014/main" id="{7E2C3CB2-6B9B-4F81-8C1E-E04ECAB588C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6" name="直線コネクタ 575">
          <a:extLst>
            <a:ext uri="{FF2B5EF4-FFF2-40B4-BE49-F238E27FC236}">
              <a16:creationId xmlns:a16="http://schemas.microsoft.com/office/drawing/2014/main" id="{C09E54C8-6FA5-415F-AF07-81C2F309594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7" name="テキスト ボックス 576">
          <a:extLst>
            <a:ext uri="{FF2B5EF4-FFF2-40B4-BE49-F238E27FC236}">
              <a16:creationId xmlns:a16="http://schemas.microsoft.com/office/drawing/2014/main" id="{04C562ED-564C-4055-A17F-91C32FAF3A8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8" name="直線コネクタ 577">
          <a:extLst>
            <a:ext uri="{FF2B5EF4-FFF2-40B4-BE49-F238E27FC236}">
              <a16:creationId xmlns:a16="http://schemas.microsoft.com/office/drawing/2014/main" id="{93654E46-C7D1-48A4-9E32-267F2215D58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9" name="テキスト ボックス 578">
          <a:extLst>
            <a:ext uri="{FF2B5EF4-FFF2-40B4-BE49-F238E27FC236}">
              <a16:creationId xmlns:a16="http://schemas.microsoft.com/office/drawing/2014/main" id="{B28495C3-FE01-4916-ACCB-89AC6137968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D72F3AA8-6246-45FB-B95B-135E6F6D2C7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F208C6F6-AAC6-42D8-9026-76D8BD9B8D6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保健センター・保健所】&#10;一人当たり面積グラフ枠">
          <a:extLst>
            <a:ext uri="{FF2B5EF4-FFF2-40B4-BE49-F238E27FC236}">
              <a16:creationId xmlns:a16="http://schemas.microsoft.com/office/drawing/2014/main" id="{C938530B-AC3B-433C-811E-2F555EA4C4E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583" name="直線コネクタ 582">
          <a:extLst>
            <a:ext uri="{FF2B5EF4-FFF2-40B4-BE49-F238E27FC236}">
              <a16:creationId xmlns:a16="http://schemas.microsoft.com/office/drawing/2014/main" id="{07EA263F-9249-4DBA-9D3D-4EEBE95A8B90}"/>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584" name="【保健センター・保健所】&#10;一人当たり面積最小値テキスト">
          <a:extLst>
            <a:ext uri="{FF2B5EF4-FFF2-40B4-BE49-F238E27FC236}">
              <a16:creationId xmlns:a16="http://schemas.microsoft.com/office/drawing/2014/main" id="{72C48505-57B9-4A47-99CC-489A15405D81}"/>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585" name="直線コネクタ 584">
          <a:extLst>
            <a:ext uri="{FF2B5EF4-FFF2-40B4-BE49-F238E27FC236}">
              <a16:creationId xmlns:a16="http://schemas.microsoft.com/office/drawing/2014/main" id="{6123BAB1-1B25-4231-8FDF-7EBA8EFC1B23}"/>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586" name="【保健センター・保健所】&#10;一人当たり面積最大値テキスト">
          <a:extLst>
            <a:ext uri="{FF2B5EF4-FFF2-40B4-BE49-F238E27FC236}">
              <a16:creationId xmlns:a16="http://schemas.microsoft.com/office/drawing/2014/main" id="{7DE5BBD1-65D1-456D-8A79-5799C760B094}"/>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587" name="直線コネクタ 586">
          <a:extLst>
            <a:ext uri="{FF2B5EF4-FFF2-40B4-BE49-F238E27FC236}">
              <a16:creationId xmlns:a16="http://schemas.microsoft.com/office/drawing/2014/main" id="{8F409E4F-DAFB-438F-8057-44F42BD11161}"/>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588" name="【保健センター・保健所】&#10;一人当たり面積平均値テキスト">
          <a:extLst>
            <a:ext uri="{FF2B5EF4-FFF2-40B4-BE49-F238E27FC236}">
              <a16:creationId xmlns:a16="http://schemas.microsoft.com/office/drawing/2014/main" id="{FB53894C-101B-454D-B9ED-B0C2A06342A5}"/>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89" name="フローチャート: 判断 588">
          <a:extLst>
            <a:ext uri="{FF2B5EF4-FFF2-40B4-BE49-F238E27FC236}">
              <a16:creationId xmlns:a16="http://schemas.microsoft.com/office/drawing/2014/main" id="{CE8752E5-C7DF-48BF-8721-DD56D1778444}"/>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590" name="フローチャート: 判断 589">
          <a:extLst>
            <a:ext uri="{FF2B5EF4-FFF2-40B4-BE49-F238E27FC236}">
              <a16:creationId xmlns:a16="http://schemas.microsoft.com/office/drawing/2014/main" id="{F294BFBF-9102-4EA0-84B7-501A4E97022F}"/>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591" name="フローチャート: 判断 590">
          <a:extLst>
            <a:ext uri="{FF2B5EF4-FFF2-40B4-BE49-F238E27FC236}">
              <a16:creationId xmlns:a16="http://schemas.microsoft.com/office/drawing/2014/main" id="{CC0A14F5-EE34-4E40-BBC7-9D275B08CFC0}"/>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2" name="フローチャート: 判断 591">
          <a:extLst>
            <a:ext uri="{FF2B5EF4-FFF2-40B4-BE49-F238E27FC236}">
              <a16:creationId xmlns:a16="http://schemas.microsoft.com/office/drawing/2014/main" id="{608CF8C5-82A9-412F-B79E-0DF08DEC4426}"/>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93" name="フローチャート: 判断 592">
          <a:extLst>
            <a:ext uri="{FF2B5EF4-FFF2-40B4-BE49-F238E27FC236}">
              <a16:creationId xmlns:a16="http://schemas.microsoft.com/office/drawing/2014/main" id="{B421398E-FB71-4D40-BE2B-165339227480}"/>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1F1BB61-C045-4682-9CB9-00A302AFA6D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637B7AA-CBE8-4696-AB7B-5EBD28CEEFC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B4C2FD74-119C-4263-AFE9-008C779D9B1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42013F7D-1EC2-4455-ABCC-EB3E1B0DC52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51DB781-E6B1-401F-89AD-B7029A2EB46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67310</xdr:rowOff>
    </xdr:from>
    <xdr:to>
      <xdr:col>116</xdr:col>
      <xdr:colOff>114300</xdr:colOff>
      <xdr:row>63</xdr:row>
      <xdr:rowOff>168910</xdr:rowOff>
    </xdr:to>
    <xdr:sp macro="" textlink="">
      <xdr:nvSpPr>
        <xdr:cNvPr id="599" name="楕円 598">
          <a:extLst>
            <a:ext uri="{FF2B5EF4-FFF2-40B4-BE49-F238E27FC236}">
              <a16:creationId xmlns:a16="http://schemas.microsoft.com/office/drawing/2014/main" id="{CF5B68D4-14EE-495C-B558-077A3E3B3F65}"/>
            </a:ext>
          </a:extLst>
        </xdr:cNvPr>
        <xdr:cNvSpPr/>
      </xdr:nvSpPr>
      <xdr:spPr>
        <a:xfrm>
          <a:off x="221107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153687</xdr:rowOff>
    </xdr:from>
    <xdr:ext cx="469744" cy="259045"/>
    <xdr:sp macro="" textlink="">
      <xdr:nvSpPr>
        <xdr:cNvPr id="600" name="【保健センター・保健所】&#10;一人当たり面積該当値テキスト">
          <a:extLst>
            <a:ext uri="{FF2B5EF4-FFF2-40B4-BE49-F238E27FC236}">
              <a16:creationId xmlns:a16="http://schemas.microsoft.com/office/drawing/2014/main" id="{B0096678-2AC6-4C8D-9EA1-6CD5F9F4A56E}"/>
            </a:ext>
          </a:extLst>
        </xdr:cNvPr>
        <xdr:cNvSpPr txBox="1"/>
      </xdr:nvSpPr>
      <xdr:spPr>
        <a:xfrm>
          <a:off x="22199600" y="107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67310</xdr:rowOff>
    </xdr:from>
    <xdr:to>
      <xdr:col>112</xdr:col>
      <xdr:colOff>38100</xdr:colOff>
      <xdr:row>63</xdr:row>
      <xdr:rowOff>168910</xdr:rowOff>
    </xdr:to>
    <xdr:sp macro="" textlink="">
      <xdr:nvSpPr>
        <xdr:cNvPr id="601" name="楕円 600">
          <a:extLst>
            <a:ext uri="{FF2B5EF4-FFF2-40B4-BE49-F238E27FC236}">
              <a16:creationId xmlns:a16="http://schemas.microsoft.com/office/drawing/2014/main" id="{A1152B10-79AC-46C7-AA82-14CC39965539}"/>
            </a:ext>
          </a:extLst>
        </xdr:cNvPr>
        <xdr:cNvSpPr/>
      </xdr:nvSpPr>
      <xdr:spPr>
        <a:xfrm>
          <a:off x="21272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118110</xdr:rowOff>
    </xdr:from>
    <xdr:to>
      <xdr:col>116</xdr:col>
      <xdr:colOff>63500</xdr:colOff>
      <xdr:row>63</xdr:row>
      <xdr:rowOff>118110</xdr:rowOff>
    </xdr:to>
    <xdr:cxnSp macro="">
      <xdr:nvCxnSpPr>
        <xdr:cNvPr id="602" name="直線コネクタ 601">
          <a:extLst>
            <a:ext uri="{FF2B5EF4-FFF2-40B4-BE49-F238E27FC236}">
              <a16:creationId xmlns:a16="http://schemas.microsoft.com/office/drawing/2014/main" id="{8AD57696-1122-4F50-A489-2B3253EBED7F}"/>
            </a:ext>
          </a:extLst>
        </xdr:cNvPr>
        <xdr:cNvCxnSpPr/>
      </xdr:nvCxnSpPr>
      <xdr:spPr>
        <a:xfrm>
          <a:off x="21323300" y="109194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67310</xdr:rowOff>
    </xdr:from>
    <xdr:to>
      <xdr:col>107</xdr:col>
      <xdr:colOff>101600</xdr:colOff>
      <xdr:row>63</xdr:row>
      <xdr:rowOff>168910</xdr:rowOff>
    </xdr:to>
    <xdr:sp macro="" textlink="">
      <xdr:nvSpPr>
        <xdr:cNvPr id="603" name="楕円 602">
          <a:extLst>
            <a:ext uri="{FF2B5EF4-FFF2-40B4-BE49-F238E27FC236}">
              <a16:creationId xmlns:a16="http://schemas.microsoft.com/office/drawing/2014/main" id="{9B33F7FF-1897-4D36-B75E-F2A4D745E8FB}"/>
            </a:ext>
          </a:extLst>
        </xdr:cNvPr>
        <xdr:cNvSpPr/>
      </xdr:nvSpPr>
      <xdr:spPr>
        <a:xfrm>
          <a:off x="20383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118110</xdr:rowOff>
    </xdr:from>
    <xdr:to>
      <xdr:col>111</xdr:col>
      <xdr:colOff>177800</xdr:colOff>
      <xdr:row>63</xdr:row>
      <xdr:rowOff>118110</xdr:rowOff>
    </xdr:to>
    <xdr:cxnSp macro="">
      <xdr:nvCxnSpPr>
        <xdr:cNvPr id="604" name="直線コネクタ 603">
          <a:extLst>
            <a:ext uri="{FF2B5EF4-FFF2-40B4-BE49-F238E27FC236}">
              <a16:creationId xmlns:a16="http://schemas.microsoft.com/office/drawing/2014/main" id="{E4ECF72D-2ED8-40C7-8DF7-FF8459932527}"/>
            </a:ext>
          </a:extLst>
        </xdr:cNvPr>
        <xdr:cNvCxnSpPr/>
      </xdr:nvCxnSpPr>
      <xdr:spPr>
        <a:xfrm>
          <a:off x="20434300" y="1091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67310</xdr:rowOff>
    </xdr:from>
    <xdr:to>
      <xdr:col>102</xdr:col>
      <xdr:colOff>165100</xdr:colOff>
      <xdr:row>63</xdr:row>
      <xdr:rowOff>168910</xdr:rowOff>
    </xdr:to>
    <xdr:sp macro="" textlink="">
      <xdr:nvSpPr>
        <xdr:cNvPr id="605" name="楕円 604">
          <a:extLst>
            <a:ext uri="{FF2B5EF4-FFF2-40B4-BE49-F238E27FC236}">
              <a16:creationId xmlns:a16="http://schemas.microsoft.com/office/drawing/2014/main" id="{83CBFC48-DC75-451A-9906-8F33CD91A1ED}"/>
            </a:ext>
          </a:extLst>
        </xdr:cNvPr>
        <xdr:cNvSpPr/>
      </xdr:nvSpPr>
      <xdr:spPr>
        <a:xfrm>
          <a:off x="19494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118110</xdr:rowOff>
    </xdr:from>
    <xdr:to>
      <xdr:col>107</xdr:col>
      <xdr:colOff>50800</xdr:colOff>
      <xdr:row>63</xdr:row>
      <xdr:rowOff>118110</xdr:rowOff>
    </xdr:to>
    <xdr:cxnSp macro="">
      <xdr:nvCxnSpPr>
        <xdr:cNvPr id="606" name="直線コネクタ 605">
          <a:extLst>
            <a:ext uri="{FF2B5EF4-FFF2-40B4-BE49-F238E27FC236}">
              <a16:creationId xmlns:a16="http://schemas.microsoft.com/office/drawing/2014/main" id="{100846AB-C8BF-48D8-82D8-211537140F69}"/>
            </a:ext>
          </a:extLst>
        </xdr:cNvPr>
        <xdr:cNvCxnSpPr/>
      </xdr:nvCxnSpPr>
      <xdr:spPr>
        <a:xfrm>
          <a:off x="19545300" y="1091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67310</xdr:rowOff>
    </xdr:from>
    <xdr:to>
      <xdr:col>98</xdr:col>
      <xdr:colOff>38100</xdr:colOff>
      <xdr:row>63</xdr:row>
      <xdr:rowOff>168910</xdr:rowOff>
    </xdr:to>
    <xdr:sp macro="" textlink="">
      <xdr:nvSpPr>
        <xdr:cNvPr id="607" name="楕円 606">
          <a:extLst>
            <a:ext uri="{FF2B5EF4-FFF2-40B4-BE49-F238E27FC236}">
              <a16:creationId xmlns:a16="http://schemas.microsoft.com/office/drawing/2014/main" id="{CD36A2C1-C63A-482C-82D1-4EC0D3AF7448}"/>
            </a:ext>
          </a:extLst>
        </xdr:cNvPr>
        <xdr:cNvSpPr/>
      </xdr:nvSpPr>
      <xdr:spPr>
        <a:xfrm>
          <a:off x="18605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118110</xdr:rowOff>
    </xdr:from>
    <xdr:to>
      <xdr:col>102</xdr:col>
      <xdr:colOff>114300</xdr:colOff>
      <xdr:row>63</xdr:row>
      <xdr:rowOff>118110</xdr:rowOff>
    </xdr:to>
    <xdr:cxnSp macro="">
      <xdr:nvCxnSpPr>
        <xdr:cNvPr id="608" name="直線コネクタ 607">
          <a:extLst>
            <a:ext uri="{FF2B5EF4-FFF2-40B4-BE49-F238E27FC236}">
              <a16:creationId xmlns:a16="http://schemas.microsoft.com/office/drawing/2014/main" id="{D07AB9C8-87D5-488C-B030-8F7A9649BA5A}"/>
            </a:ext>
          </a:extLst>
        </xdr:cNvPr>
        <xdr:cNvCxnSpPr/>
      </xdr:nvCxnSpPr>
      <xdr:spPr>
        <a:xfrm>
          <a:off x="18656300" y="1091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609" name="n_1aveValue【保健センター・保健所】&#10;一人当たり面積">
          <a:extLst>
            <a:ext uri="{FF2B5EF4-FFF2-40B4-BE49-F238E27FC236}">
              <a16:creationId xmlns:a16="http://schemas.microsoft.com/office/drawing/2014/main" id="{EB416132-1220-4B4A-9B0C-62D85BC683D6}"/>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610" name="n_2aveValue【保健センター・保健所】&#10;一人当たり面積">
          <a:extLst>
            <a:ext uri="{FF2B5EF4-FFF2-40B4-BE49-F238E27FC236}">
              <a16:creationId xmlns:a16="http://schemas.microsoft.com/office/drawing/2014/main" id="{242A2252-DCFC-45EA-BC58-8EC1D9CC19A2}"/>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1" name="n_3aveValue【保健センター・保健所】&#10;一人当たり面積">
          <a:extLst>
            <a:ext uri="{FF2B5EF4-FFF2-40B4-BE49-F238E27FC236}">
              <a16:creationId xmlns:a16="http://schemas.microsoft.com/office/drawing/2014/main" id="{6C92E015-AEA4-4226-B934-CF3D20B50298}"/>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612" name="n_4aveValue【保健センター・保健所】&#10;一人当たり面積">
          <a:extLst>
            <a:ext uri="{FF2B5EF4-FFF2-40B4-BE49-F238E27FC236}">
              <a16:creationId xmlns:a16="http://schemas.microsoft.com/office/drawing/2014/main" id="{742B927D-C996-4706-8AA2-415CA2B20D2A}"/>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160037</xdr:rowOff>
    </xdr:from>
    <xdr:ext cx="469744" cy="259045"/>
    <xdr:sp macro="" textlink="">
      <xdr:nvSpPr>
        <xdr:cNvPr id="613" name="n_1mainValue【保健センター・保健所】&#10;一人当たり面積">
          <a:extLst>
            <a:ext uri="{FF2B5EF4-FFF2-40B4-BE49-F238E27FC236}">
              <a16:creationId xmlns:a16="http://schemas.microsoft.com/office/drawing/2014/main" id="{DFCDB1E4-3A27-4AE5-AD77-EE59631773D1}"/>
            </a:ext>
          </a:extLst>
        </xdr:cNvPr>
        <xdr:cNvSpPr txBox="1"/>
      </xdr:nvSpPr>
      <xdr:spPr>
        <a:xfrm>
          <a:off x="210757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160037</xdr:rowOff>
    </xdr:from>
    <xdr:ext cx="469744" cy="259045"/>
    <xdr:sp macro="" textlink="">
      <xdr:nvSpPr>
        <xdr:cNvPr id="614" name="n_2mainValue【保健センター・保健所】&#10;一人当たり面積">
          <a:extLst>
            <a:ext uri="{FF2B5EF4-FFF2-40B4-BE49-F238E27FC236}">
              <a16:creationId xmlns:a16="http://schemas.microsoft.com/office/drawing/2014/main" id="{124B81A8-5A48-43C0-8DBD-E98C44771015}"/>
            </a:ext>
          </a:extLst>
        </xdr:cNvPr>
        <xdr:cNvSpPr txBox="1"/>
      </xdr:nvSpPr>
      <xdr:spPr>
        <a:xfrm>
          <a:off x="20199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160037</xdr:rowOff>
    </xdr:from>
    <xdr:ext cx="469744" cy="259045"/>
    <xdr:sp macro="" textlink="">
      <xdr:nvSpPr>
        <xdr:cNvPr id="615" name="n_3mainValue【保健センター・保健所】&#10;一人当たり面積">
          <a:extLst>
            <a:ext uri="{FF2B5EF4-FFF2-40B4-BE49-F238E27FC236}">
              <a16:creationId xmlns:a16="http://schemas.microsoft.com/office/drawing/2014/main" id="{36CD0444-BF4A-43FD-8D19-BCA33F6988BE}"/>
            </a:ext>
          </a:extLst>
        </xdr:cNvPr>
        <xdr:cNvSpPr txBox="1"/>
      </xdr:nvSpPr>
      <xdr:spPr>
        <a:xfrm>
          <a:off x="19310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160037</xdr:rowOff>
    </xdr:from>
    <xdr:ext cx="469744" cy="259045"/>
    <xdr:sp macro="" textlink="">
      <xdr:nvSpPr>
        <xdr:cNvPr id="616" name="n_4mainValue【保健センター・保健所】&#10;一人当たり面積">
          <a:extLst>
            <a:ext uri="{FF2B5EF4-FFF2-40B4-BE49-F238E27FC236}">
              <a16:creationId xmlns:a16="http://schemas.microsoft.com/office/drawing/2014/main" id="{4B72C8C2-4D7F-4D0C-BC00-1036CB2AC1AB}"/>
            </a:ext>
          </a:extLst>
        </xdr:cNvPr>
        <xdr:cNvSpPr txBox="1"/>
      </xdr:nvSpPr>
      <xdr:spPr>
        <a:xfrm>
          <a:off x="18421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F1069BA1-E9D0-491D-BDCF-F9472A8274D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54B70120-42E9-4A8E-AA8E-C98AC4BE7B2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EB94B454-E8D8-4ACB-B758-E7D4DC5209E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C3439B52-709E-43FB-9904-D41979AA62B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76FD31B6-2421-4E44-A4FA-E51DF41A7D8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5FAD7499-0F1B-4BC4-92DE-51819731F5B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11C28B03-B3D8-4435-9A02-BF9C332C69E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CD610469-33A3-48A9-88B6-A1C7C6E6175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9139A395-1D10-4378-B0E6-3E4A6508B8A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522DC463-687A-4075-9EA9-73CD364E56F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0B7A210C-9B70-44B5-90E2-ACD99D5201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2AE2F64D-0D94-4FEF-9FBA-D981511A19F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74CA307F-E387-4227-B51D-71061CB264E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A50C5327-B154-4E51-8A6B-2EE466E4C0A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135C0298-40F2-4744-870C-074F06C0523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319BEEB3-4045-47D4-BC5F-48AB7F2CB2F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25E8AB93-27C2-49A1-BB2D-B54CA90EFEC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2A68A65F-D171-408B-9329-47895239E0E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040D98E8-B8A2-4060-840D-79E6285567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121F8EDC-BFDA-4BBB-B5D6-17317760D04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BBD3452F-1B8B-41DD-9EFB-846523423F6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ABA3BFED-BDD7-4529-BF53-B21AC7DABB1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EC9EC7E9-8008-40B0-9820-04D5718C8DC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FF967EEE-623C-4F26-9DB8-44B6FA31866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1" name="直線コネクタ 640">
          <a:extLst>
            <a:ext uri="{FF2B5EF4-FFF2-40B4-BE49-F238E27FC236}">
              <a16:creationId xmlns:a16="http://schemas.microsoft.com/office/drawing/2014/main" id="{F48CC3A6-E925-44BB-A4BB-B677887F8520}"/>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2" name="【消防施設】&#10;有形固定資産減価償却率最小値テキスト">
          <a:extLst>
            <a:ext uri="{FF2B5EF4-FFF2-40B4-BE49-F238E27FC236}">
              <a16:creationId xmlns:a16="http://schemas.microsoft.com/office/drawing/2014/main" id="{EDB3EB23-4921-4C92-9E15-6414D8EB0F8B}"/>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3" name="直線コネクタ 642">
          <a:extLst>
            <a:ext uri="{FF2B5EF4-FFF2-40B4-BE49-F238E27FC236}">
              <a16:creationId xmlns:a16="http://schemas.microsoft.com/office/drawing/2014/main" id="{660D8258-DDC4-4B09-B1BD-D839C0DFDEC9}"/>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4" name="【消防施設】&#10;有形固定資産減価償却率最大値テキスト">
          <a:extLst>
            <a:ext uri="{FF2B5EF4-FFF2-40B4-BE49-F238E27FC236}">
              <a16:creationId xmlns:a16="http://schemas.microsoft.com/office/drawing/2014/main" id="{816B9CC9-1BF6-4018-AE35-35EA29B734C0}"/>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5" name="直線コネクタ 644">
          <a:extLst>
            <a:ext uri="{FF2B5EF4-FFF2-40B4-BE49-F238E27FC236}">
              <a16:creationId xmlns:a16="http://schemas.microsoft.com/office/drawing/2014/main" id="{35F99DF8-4F67-4CF4-92A7-E1360918C370}"/>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B922883E-3A30-434B-9FED-06D4E9BA8D2C}"/>
            </a:ext>
          </a:extLst>
        </xdr:cNvPr>
        <xdr:cNvSpPr txBox="1"/>
      </xdr:nvSpPr>
      <xdr:spPr>
        <a:xfrm>
          <a:off x="16357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7" name="フローチャート: 判断 646">
          <a:extLst>
            <a:ext uri="{FF2B5EF4-FFF2-40B4-BE49-F238E27FC236}">
              <a16:creationId xmlns:a16="http://schemas.microsoft.com/office/drawing/2014/main" id="{E8AA7613-C520-4D6A-9706-ABD04442AD40}"/>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8" name="フローチャート: 判断 647">
          <a:extLst>
            <a:ext uri="{FF2B5EF4-FFF2-40B4-BE49-F238E27FC236}">
              <a16:creationId xmlns:a16="http://schemas.microsoft.com/office/drawing/2014/main" id="{0348C45E-ADDC-4A32-B025-967808B67B09}"/>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49" name="フローチャート: 判断 648">
          <a:extLst>
            <a:ext uri="{FF2B5EF4-FFF2-40B4-BE49-F238E27FC236}">
              <a16:creationId xmlns:a16="http://schemas.microsoft.com/office/drawing/2014/main" id="{76AC86EE-08B7-4C1C-AD10-1FF74F688688}"/>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0" name="フローチャート: 判断 649">
          <a:extLst>
            <a:ext uri="{FF2B5EF4-FFF2-40B4-BE49-F238E27FC236}">
              <a16:creationId xmlns:a16="http://schemas.microsoft.com/office/drawing/2014/main" id="{B007CAD4-2E34-45B0-AAD7-A79DE8C0ACA3}"/>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651" name="フローチャート: 判断 650">
          <a:extLst>
            <a:ext uri="{FF2B5EF4-FFF2-40B4-BE49-F238E27FC236}">
              <a16:creationId xmlns:a16="http://schemas.microsoft.com/office/drawing/2014/main" id="{0D285159-406D-456F-B9B6-82EAF74162AC}"/>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9FF7987-10AD-45AA-8845-42E80008593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5C394E9-E365-43AE-B7E4-22E4225D286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C7D03F14-5407-4F51-85E8-6A06797B4C1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FBF52CEA-64BA-4E63-A2A6-FFF7DAA750C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C11A2EAF-E05B-486C-B5B3-144A3A86FCE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92075</xdr:rowOff>
    </xdr:from>
    <xdr:to>
      <xdr:col>85</xdr:col>
      <xdr:colOff>177800</xdr:colOff>
      <xdr:row>82</xdr:row>
      <xdr:rowOff>22225</xdr:rowOff>
    </xdr:to>
    <xdr:sp macro="" textlink="">
      <xdr:nvSpPr>
        <xdr:cNvPr id="657" name="楕円 656">
          <a:extLst>
            <a:ext uri="{FF2B5EF4-FFF2-40B4-BE49-F238E27FC236}">
              <a16:creationId xmlns:a16="http://schemas.microsoft.com/office/drawing/2014/main" id="{9CDC20B2-1793-47CB-92C2-5B9FA23EF644}"/>
            </a:ext>
          </a:extLst>
        </xdr:cNvPr>
        <xdr:cNvSpPr/>
      </xdr:nvSpPr>
      <xdr:spPr>
        <a:xfrm>
          <a:off x="1626870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114952</xdr:rowOff>
    </xdr:from>
    <xdr:ext cx="405111" cy="259045"/>
    <xdr:sp macro="" textlink="">
      <xdr:nvSpPr>
        <xdr:cNvPr id="658" name="【消防施設】&#10;有形固定資産減価償却率該当値テキスト">
          <a:extLst>
            <a:ext uri="{FF2B5EF4-FFF2-40B4-BE49-F238E27FC236}">
              <a16:creationId xmlns:a16="http://schemas.microsoft.com/office/drawing/2014/main" id="{C3F2B333-8FCF-47BC-ABC6-EB919FCC992C}"/>
            </a:ext>
          </a:extLst>
        </xdr:cNvPr>
        <xdr:cNvSpPr txBox="1"/>
      </xdr:nvSpPr>
      <xdr:spPr>
        <a:xfrm>
          <a:off x="16357600"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92075</xdr:rowOff>
    </xdr:from>
    <xdr:to>
      <xdr:col>81</xdr:col>
      <xdr:colOff>101600</xdr:colOff>
      <xdr:row>82</xdr:row>
      <xdr:rowOff>22225</xdr:rowOff>
    </xdr:to>
    <xdr:sp macro="" textlink="">
      <xdr:nvSpPr>
        <xdr:cNvPr id="659" name="楕円 658">
          <a:extLst>
            <a:ext uri="{FF2B5EF4-FFF2-40B4-BE49-F238E27FC236}">
              <a16:creationId xmlns:a16="http://schemas.microsoft.com/office/drawing/2014/main" id="{C3CBFF2A-AAAC-4DBC-BDEB-A7433CAE1D0A}"/>
            </a:ext>
          </a:extLst>
        </xdr:cNvPr>
        <xdr:cNvSpPr/>
      </xdr:nvSpPr>
      <xdr:spPr>
        <a:xfrm>
          <a:off x="1543050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142875</xdr:rowOff>
    </xdr:from>
    <xdr:to>
      <xdr:col>85</xdr:col>
      <xdr:colOff>127000</xdr:colOff>
      <xdr:row>81</xdr:row>
      <xdr:rowOff>142875</xdr:rowOff>
    </xdr:to>
    <xdr:cxnSp macro="">
      <xdr:nvCxnSpPr>
        <xdr:cNvPr id="660" name="直線コネクタ 659">
          <a:extLst>
            <a:ext uri="{FF2B5EF4-FFF2-40B4-BE49-F238E27FC236}">
              <a16:creationId xmlns:a16="http://schemas.microsoft.com/office/drawing/2014/main" id="{4B5A2E10-3402-4220-AD33-80E523B2A2E9}"/>
            </a:ext>
          </a:extLst>
        </xdr:cNvPr>
        <xdr:cNvCxnSpPr/>
      </xdr:nvCxnSpPr>
      <xdr:spPr>
        <a:xfrm>
          <a:off x="15481300" y="140303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33020</xdr:rowOff>
    </xdr:from>
    <xdr:to>
      <xdr:col>76</xdr:col>
      <xdr:colOff>165100</xdr:colOff>
      <xdr:row>81</xdr:row>
      <xdr:rowOff>134620</xdr:rowOff>
    </xdr:to>
    <xdr:sp macro="" textlink="">
      <xdr:nvSpPr>
        <xdr:cNvPr id="661" name="楕円 660">
          <a:extLst>
            <a:ext uri="{FF2B5EF4-FFF2-40B4-BE49-F238E27FC236}">
              <a16:creationId xmlns:a16="http://schemas.microsoft.com/office/drawing/2014/main" id="{E9191C16-3328-4ED2-89E2-783E18D8F442}"/>
            </a:ext>
          </a:extLst>
        </xdr:cNvPr>
        <xdr:cNvSpPr/>
      </xdr:nvSpPr>
      <xdr:spPr>
        <a:xfrm>
          <a:off x="14541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83820</xdr:rowOff>
    </xdr:from>
    <xdr:to>
      <xdr:col>81</xdr:col>
      <xdr:colOff>50800</xdr:colOff>
      <xdr:row>81</xdr:row>
      <xdr:rowOff>142875</xdr:rowOff>
    </xdr:to>
    <xdr:cxnSp macro="">
      <xdr:nvCxnSpPr>
        <xdr:cNvPr id="662" name="直線コネクタ 661">
          <a:extLst>
            <a:ext uri="{FF2B5EF4-FFF2-40B4-BE49-F238E27FC236}">
              <a16:creationId xmlns:a16="http://schemas.microsoft.com/office/drawing/2014/main" id="{A919293F-67DD-41FB-90C3-C1ADBAE6FD6A}"/>
            </a:ext>
          </a:extLst>
        </xdr:cNvPr>
        <xdr:cNvCxnSpPr/>
      </xdr:nvCxnSpPr>
      <xdr:spPr>
        <a:xfrm>
          <a:off x="14592300" y="1397127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158750</xdr:rowOff>
    </xdr:from>
    <xdr:to>
      <xdr:col>72</xdr:col>
      <xdr:colOff>38100</xdr:colOff>
      <xdr:row>81</xdr:row>
      <xdr:rowOff>88900</xdr:rowOff>
    </xdr:to>
    <xdr:sp macro="" textlink="">
      <xdr:nvSpPr>
        <xdr:cNvPr id="663" name="楕円 662">
          <a:extLst>
            <a:ext uri="{FF2B5EF4-FFF2-40B4-BE49-F238E27FC236}">
              <a16:creationId xmlns:a16="http://schemas.microsoft.com/office/drawing/2014/main" id="{2E726580-F776-4DB0-B0C4-05ABD8A7CA87}"/>
            </a:ext>
          </a:extLst>
        </xdr:cNvPr>
        <xdr:cNvSpPr/>
      </xdr:nvSpPr>
      <xdr:spPr>
        <a:xfrm>
          <a:off x="13652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38100</xdr:rowOff>
    </xdr:from>
    <xdr:to>
      <xdr:col>76</xdr:col>
      <xdr:colOff>114300</xdr:colOff>
      <xdr:row>81</xdr:row>
      <xdr:rowOff>83820</xdr:rowOff>
    </xdr:to>
    <xdr:cxnSp macro="">
      <xdr:nvCxnSpPr>
        <xdr:cNvPr id="664" name="直線コネクタ 663">
          <a:extLst>
            <a:ext uri="{FF2B5EF4-FFF2-40B4-BE49-F238E27FC236}">
              <a16:creationId xmlns:a16="http://schemas.microsoft.com/office/drawing/2014/main" id="{1B6D6B65-CC65-4837-B495-94424D468DE5}"/>
            </a:ext>
          </a:extLst>
        </xdr:cNvPr>
        <xdr:cNvCxnSpPr/>
      </xdr:nvCxnSpPr>
      <xdr:spPr>
        <a:xfrm>
          <a:off x="13703300" y="139255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120650</xdr:rowOff>
    </xdr:from>
    <xdr:to>
      <xdr:col>67</xdr:col>
      <xdr:colOff>101600</xdr:colOff>
      <xdr:row>81</xdr:row>
      <xdr:rowOff>50800</xdr:rowOff>
    </xdr:to>
    <xdr:sp macro="" textlink="">
      <xdr:nvSpPr>
        <xdr:cNvPr id="665" name="楕円 664">
          <a:extLst>
            <a:ext uri="{FF2B5EF4-FFF2-40B4-BE49-F238E27FC236}">
              <a16:creationId xmlns:a16="http://schemas.microsoft.com/office/drawing/2014/main" id="{D5AAEBC2-518C-405C-97DE-181101597A2F}"/>
            </a:ext>
          </a:extLst>
        </xdr:cNvPr>
        <xdr:cNvSpPr/>
      </xdr:nvSpPr>
      <xdr:spPr>
        <a:xfrm>
          <a:off x="127635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0</xdr:rowOff>
    </xdr:from>
    <xdr:to>
      <xdr:col>71</xdr:col>
      <xdr:colOff>177800</xdr:colOff>
      <xdr:row>81</xdr:row>
      <xdr:rowOff>38100</xdr:rowOff>
    </xdr:to>
    <xdr:cxnSp macro="">
      <xdr:nvCxnSpPr>
        <xdr:cNvPr id="666" name="直線コネクタ 665">
          <a:extLst>
            <a:ext uri="{FF2B5EF4-FFF2-40B4-BE49-F238E27FC236}">
              <a16:creationId xmlns:a16="http://schemas.microsoft.com/office/drawing/2014/main" id="{350E9A7A-DD63-48D8-A38C-6A05A1D315DE}"/>
            </a:ext>
          </a:extLst>
        </xdr:cNvPr>
        <xdr:cNvCxnSpPr/>
      </xdr:nvCxnSpPr>
      <xdr:spPr>
        <a:xfrm>
          <a:off x="12814300" y="13887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667" name="n_1aveValue【消防施設】&#10;有形固定資産減価償却率">
          <a:extLst>
            <a:ext uri="{FF2B5EF4-FFF2-40B4-BE49-F238E27FC236}">
              <a16:creationId xmlns:a16="http://schemas.microsoft.com/office/drawing/2014/main" id="{DD4F73AB-9BCF-42A1-A018-7A87BBB9E8FD}"/>
            </a:ext>
          </a:extLst>
        </xdr:cNvPr>
        <xdr:cNvSpPr txBox="1"/>
      </xdr:nvSpPr>
      <xdr:spPr>
        <a:xfrm>
          <a:off x="152660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668" name="n_2aveValue【消防施設】&#10;有形固定資産減価償却率">
          <a:extLst>
            <a:ext uri="{FF2B5EF4-FFF2-40B4-BE49-F238E27FC236}">
              <a16:creationId xmlns:a16="http://schemas.microsoft.com/office/drawing/2014/main" id="{7EFFEF1A-4DB5-42A8-B959-A86BDDD64555}"/>
            </a:ext>
          </a:extLst>
        </xdr:cNvPr>
        <xdr:cNvSpPr txBox="1"/>
      </xdr:nvSpPr>
      <xdr:spPr>
        <a:xfrm>
          <a:off x="14389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669" name="n_3aveValue【消防施設】&#10;有形固定資産減価償却率">
          <a:extLst>
            <a:ext uri="{FF2B5EF4-FFF2-40B4-BE49-F238E27FC236}">
              <a16:creationId xmlns:a16="http://schemas.microsoft.com/office/drawing/2014/main" id="{7BB33D3E-CBF8-43EF-A5F0-2F2E13713326}"/>
            </a:ext>
          </a:extLst>
        </xdr:cNvPr>
        <xdr:cNvSpPr txBox="1"/>
      </xdr:nvSpPr>
      <xdr:spPr>
        <a:xfrm>
          <a:off x="13500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670" name="n_4aveValue【消防施設】&#10;有形固定資産減価償却率">
          <a:extLst>
            <a:ext uri="{FF2B5EF4-FFF2-40B4-BE49-F238E27FC236}">
              <a16:creationId xmlns:a16="http://schemas.microsoft.com/office/drawing/2014/main" id="{4464FCEA-44DE-424D-84F5-D6164C1D7795}"/>
            </a:ext>
          </a:extLst>
        </xdr:cNvPr>
        <xdr:cNvSpPr txBox="1"/>
      </xdr:nvSpPr>
      <xdr:spPr>
        <a:xfrm>
          <a:off x="12611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38752</xdr:rowOff>
    </xdr:from>
    <xdr:ext cx="405111" cy="259045"/>
    <xdr:sp macro="" textlink="">
      <xdr:nvSpPr>
        <xdr:cNvPr id="671" name="n_1mainValue【消防施設】&#10;有形固定資産減価償却率">
          <a:extLst>
            <a:ext uri="{FF2B5EF4-FFF2-40B4-BE49-F238E27FC236}">
              <a16:creationId xmlns:a16="http://schemas.microsoft.com/office/drawing/2014/main" id="{28BC1629-4807-4C98-8607-2CC3B1FDD795}"/>
            </a:ext>
          </a:extLst>
        </xdr:cNvPr>
        <xdr:cNvSpPr txBox="1"/>
      </xdr:nvSpPr>
      <xdr:spPr>
        <a:xfrm>
          <a:off x="1526604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151147</xdr:rowOff>
    </xdr:from>
    <xdr:ext cx="405111" cy="259045"/>
    <xdr:sp macro="" textlink="">
      <xdr:nvSpPr>
        <xdr:cNvPr id="672" name="n_2mainValue【消防施設】&#10;有形固定資産減価償却率">
          <a:extLst>
            <a:ext uri="{FF2B5EF4-FFF2-40B4-BE49-F238E27FC236}">
              <a16:creationId xmlns:a16="http://schemas.microsoft.com/office/drawing/2014/main" id="{4E7682EC-6753-493E-9EDB-BBD8B0B1EB29}"/>
            </a:ext>
          </a:extLst>
        </xdr:cNvPr>
        <xdr:cNvSpPr txBox="1"/>
      </xdr:nvSpPr>
      <xdr:spPr>
        <a:xfrm>
          <a:off x="14389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105427</xdr:rowOff>
    </xdr:from>
    <xdr:ext cx="405111" cy="259045"/>
    <xdr:sp macro="" textlink="">
      <xdr:nvSpPr>
        <xdr:cNvPr id="673" name="n_3mainValue【消防施設】&#10;有形固定資産減価償却率">
          <a:extLst>
            <a:ext uri="{FF2B5EF4-FFF2-40B4-BE49-F238E27FC236}">
              <a16:creationId xmlns:a16="http://schemas.microsoft.com/office/drawing/2014/main" id="{E457FB3F-8D07-412E-B531-54A49916CF33}"/>
            </a:ext>
          </a:extLst>
        </xdr:cNvPr>
        <xdr:cNvSpPr txBox="1"/>
      </xdr:nvSpPr>
      <xdr:spPr>
        <a:xfrm>
          <a:off x="135007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67327</xdr:rowOff>
    </xdr:from>
    <xdr:ext cx="405111" cy="259045"/>
    <xdr:sp macro="" textlink="">
      <xdr:nvSpPr>
        <xdr:cNvPr id="674" name="n_4mainValue【消防施設】&#10;有形固定資産減価償却率">
          <a:extLst>
            <a:ext uri="{FF2B5EF4-FFF2-40B4-BE49-F238E27FC236}">
              <a16:creationId xmlns:a16="http://schemas.microsoft.com/office/drawing/2014/main" id="{CF23CF16-A813-44B0-B7C8-A2932936ED6B}"/>
            </a:ext>
          </a:extLst>
        </xdr:cNvPr>
        <xdr:cNvSpPr txBox="1"/>
      </xdr:nvSpPr>
      <xdr:spPr>
        <a:xfrm>
          <a:off x="12611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6AED5190-ADA2-4B49-A9DD-BCA1DA0EE5C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10F44F85-4AF5-4D81-8185-32ADD750D57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0CDFAD8F-95E5-44F2-A7CF-F4C3540A990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61915943-5751-4E97-916A-7EE9C339C25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7090C40F-5F37-4F51-93B9-F9717D4C738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B824DCFA-7239-4F98-9FB1-A1309C56879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9895244D-3BA7-4B24-B797-294729AC782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C7EA9C8F-4EF9-43A1-9C15-C2BC7CCAF4E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2427DAC1-CDF9-48E0-81A5-F8887264FE8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26E2222A-DBE4-4C03-BD54-1D4006CCA8E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5" name="直線コネクタ 684">
          <a:extLst>
            <a:ext uri="{FF2B5EF4-FFF2-40B4-BE49-F238E27FC236}">
              <a16:creationId xmlns:a16="http://schemas.microsoft.com/office/drawing/2014/main" id="{92D20872-870F-4990-9854-3698BEBDE9D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6" name="テキスト ボックス 685">
          <a:extLst>
            <a:ext uri="{FF2B5EF4-FFF2-40B4-BE49-F238E27FC236}">
              <a16:creationId xmlns:a16="http://schemas.microsoft.com/office/drawing/2014/main" id="{D413A3E8-4C46-408C-A1D5-43A3297BC09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7" name="直線コネクタ 686">
          <a:extLst>
            <a:ext uri="{FF2B5EF4-FFF2-40B4-BE49-F238E27FC236}">
              <a16:creationId xmlns:a16="http://schemas.microsoft.com/office/drawing/2014/main" id="{F3B13FA1-4FE5-46D9-B536-44C7B31AB5F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8" name="テキスト ボックス 687">
          <a:extLst>
            <a:ext uri="{FF2B5EF4-FFF2-40B4-BE49-F238E27FC236}">
              <a16:creationId xmlns:a16="http://schemas.microsoft.com/office/drawing/2014/main" id="{CFDF6F31-BCFE-4D35-9CF3-27B3BAFC79B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9" name="直線コネクタ 688">
          <a:extLst>
            <a:ext uri="{FF2B5EF4-FFF2-40B4-BE49-F238E27FC236}">
              <a16:creationId xmlns:a16="http://schemas.microsoft.com/office/drawing/2014/main" id="{C95F6B00-B0C2-4373-A6DE-7008E3A2CDC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0" name="テキスト ボックス 689">
          <a:extLst>
            <a:ext uri="{FF2B5EF4-FFF2-40B4-BE49-F238E27FC236}">
              <a16:creationId xmlns:a16="http://schemas.microsoft.com/office/drawing/2014/main" id="{337FC10D-5121-4447-A520-F31AEF53B9E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1" name="直線コネクタ 690">
          <a:extLst>
            <a:ext uri="{FF2B5EF4-FFF2-40B4-BE49-F238E27FC236}">
              <a16:creationId xmlns:a16="http://schemas.microsoft.com/office/drawing/2014/main" id="{1BD2382B-AAAD-445C-8177-8B1C9DEE2A8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2" name="テキスト ボックス 691">
          <a:extLst>
            <a:ext uri="{FF2B5EF4-FFF2-40B4-BE49-F238E27FC236}">
              <a16:creationId xmlns:a16="http://schemas.microsoft.com/office/drawing/2014/main" id="{2272B4E5-0FBC-44A1-9C34-582807EEB69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3" name="直線コネクタ 692">
          <a:extLst>
            <a:ext uri="{FF2B5EF4-FFF2-40B4-BE49-F238E27FC236}">
              <a16:creationId xmlns:a16="http://schemas.microsoft.com/office/drawing/2014/main" id="{2E077D66-F73F-4842-8D82-8D5F47F17AC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4" name="テキスト ボックス 693">
          <a:extLst>
            <a:ext uri="{FF2B5EF4-FFF2-40B4-BE49-F238E27FC236}">
              <a16:creationId xmlns:a16="http://schemas.microsoft.com/office/drawing/2014/main" id="{775A64C6-EFD0-4280-8AEE-49C853CA6FB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8E22DFFF-D288-4FE1-9F1B-74914693EDE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39F688B9-0C36-49FD-A977-B676814AB37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736F7B61-4BD5-4188-9B68-E16898AADAF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8" name="直線コネクタ 697">
          <a:extLst>
            <a:ext uri="{FF2B5EF4-FFF2-40B4-BE49-F238E27FC236}">
              <a16:creationId xmlns:a16="http://schemas.microsoft.com/office/drawing/2014/main" id="{371A4B19-D50D-4E0A-A32C-73E3C76A0DC0}"/>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99" name="【消防施設】&#10;一人当たり面積最小値テキスト">
          <a:extLst>
            <a:ext uri="{FF2B5EF4-FFF2-40B4-BE49-F238E27FC236}">
              <a16:creationId xmlns:a16="http://schemas.microsoft.com/office/drawing/2014/main" id="{61ABD862-0AE0-4BAA-91AD-A781352EC883}"/>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0" name="直線コネクタ 699">
          <a:extLst>
            <a:ext uri="{FF2B5EF4-FFF2-40B4-BE49-F238E27FC236}">
              <a16:creationId xmlns:a16="http://schemas.microsoft.com/office/drawing/2014/main" id="{1BDBC365-4D6F-43A8-9EF8-F9EC64D63A07}"/>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1" name="【消防施設】&#10;一人当たり面積最大値テキスト">
          <a:extLst>
            <a:ext uri="{FF2B5EF4-FFF2-40B4-BE49-F238E27FC236}">
              <a16:creationId xmlns:a16="http://schemas.microsoft.com/office/drawing/2014/main" id="{86CEB5E9-80F8-4031-8990-8FA5E4BCA620}"/>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2" name="直線コネクタ 701">
          <a:extLst>
            <a:ext uri="{FF2B5EF4-FFF2-40B4-BE49-F238E27FC236}">
              <a16:creationId xmlns:a16="http://schemas.microsoft.com/office/drawing/2014/main" id="{978867EE-CD5F-4B0A-A7B6-42E3F981EE85}"/>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3" name="【消防施設】&#10;一人当たり面積平均値テキスト">
          <a:extLst>
            <a:ext uri="{FF2B5EF4-FFF2-40B4-BE49-F238E27FC236}">
              <a16:creationId xmlns:a16="http://schemas.microsoft.com/office/drawing/2014/main" id="{8C9D3C4A-10A1-45A1-996B-AD0E7F068A98}"/>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4" name="フローチャート: 判断 703">
          <a:extLst>
            <a:ext uri="{FF2B5EF4-FFF2-40B4-BE49-F238E27FC236}">
              <a16:creationId xmlns:a16="http://schemas.microsoft.com/office/drawing/2014/main" id="{255DDCB1-2E3E-4EFE-ACA8-520386795C46}"/>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5" name="フローチャート: 判断 704">
          <a:extLst>
            <a:ext uri="{FF2B5EF4-FFF2-40B4-BE49-F238E27FC236}">
              <a16:creationId xmlns:a16="http://schemas.microsoft.com/office/drawing/2014/main" id="{3259A16B-45D6-44FE-A250-B9971700D52B}"/>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6" name="フローチャート: 判断 705">
          <a:extLst>
            <a:ext uri="{FF2B5EF4-FFF2-40B4-BE49-F238E27FC236}">
              <a16:creationId xmlns:a16="http://schemas.microsoft.com/office/drawing/2014/main" id="{7BF6BCF3-0D16-4458-BB5B-07789E2EF7DB}"/>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7" name="フローチャート: 判断 706">
          <a:extLst>
            <a:ext uri="{FF2B5EF4-FFF2-40B4-BE49-F238E27FC236}">
              <a16:creationId xmlns:a16="http://schemas.microsoft.com/office/drawing/2014/main" id="{5F0614CF-0248-4394-9A02-FFFA2669136E}"/>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08" name="フローチャート: 判断 707">
          <a:extLst>
            <a:ext uri="{FF2B5EF4-FFF2-40B4-BE49-F238E27FC236}">
              <a16:creationId xmlns:a16="http://schemas.microsoft.com/office/drawing/2014/main" id="{0A41D7AB-F786-48C1-B8C0-3B475F9027DA}"/>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BB0FC17C-92A7-45AD-8FB3-4C2EEF2EB46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ABF6B294-FC5A-4DDA-8BAC-9A4C3FB4C9F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F0871BA9-CF66-4FCD-8ADB-8EBD9809C94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5489AC9A-C450-42C4-9FDE-0B3F4E3B6B5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53A0FF83-7555-4974-93E0-8BA96EC8288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86361</xdr:rowOff>
    </xdr:from>
    <xdr:to>
      <xdr:col>116</xdr:col>
      <xdr:colOff>114300</xdr:colOff>
      <xdr:row>86</xdr:row>
      <xdr:rowOff>16511</xdr:rowOff>
    </xdr:to>
    <xdr:sp macro="" textlink="">
      <xdr:nvSpPr>
        <xdr:cNvPr id="714" name="楕円 713">
          <a:extLst>
            <a:ext uri="{FF2B5EF4-FFF2-40B4-BE49-F238E27FC236}">
              <a16:creationId xmlns:a16="http://schemas.microsoft.com/office/drawing/2014/main" id="{023EB513-322D-47B0-9BF9-5E7DEEDDA422}"/>
            </a:ext>
          </a:extLst>
        </xdr:cNvPr>
        <xdr:cNvSpPr/>
      </xdr:nvSpPr>
      <xdr:spPr>
        <a:xfrm>
          <a:off x="221107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64788</xdr:rowOff>
    </xdr:from>
    <xdr:ext cx="469744" cy="259045"/>
    <xdr:sp macro="" textlink="">
      <xdr:nvSpPr>
        <xdr:cNvPr id="715" name="【消防施設】&#10;一人当たり面積該当値テキスト">
          <a:extLst>
            <a:ext uri="{FF2B5EF4-FFF2-40B4-BE49-F238E27FC236}">
              <a16:creationId xmlns:a16="http://schemas.microsoft.com/office/drawing/2014/main" id="{C65CD316-DC54-4C48-8CEA-E4F6EB38B7AC}"/>
            </a:ext>
          </a:extLst>
        </xdr:cNvPr>
        <xdr:cNvSpPr txBox="1"/>
      </xdr:nvSpPr>
      <xdr:spPr>
        <a:xfrm>
          <a:off x="22199600"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86361</xdr:rowOff>
    </xdr:from>
    <xdr:to>
      <xdr:col>112</xdr:col>
      <xdr:colOff>38100</xdr:colOff>
      <xdr:row>86</xdr:row>
      <xdr:rowOff>16511</xdr:rowOff>
    </xdr:to>
    <xdr:sp macro="" textlink="">
      <xdr:nvSpPr>
        <xdr:cNvPr id="716" name="楕円 715">
          <a:extLst>
            <a:ext uri="{FF2B5EF4-FFF2-40B4-BE49-F238E27FC236}">
              <a16:creationId xmlns:a16="http://schemas.microsoft.com/office/drawing/2014/main" id="{9AFAE366-ED25-4890-9BC0-3891D7BD1369}"/>
            </a:ext>
          </a:extLst>
        </xdr:cNvPr>
        <xdr:cNvSpPr/>
      </xdr:nvSpPr>
      <xdr:spPr>
        <a:xfrm>
          <a:off x="212725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137161</xdr:rowOff>
    </xdr:from>
    <xdr:to>
      <xdr:col>116</xdr:col>
      <xdr:colOff>63500</xdr:colOff>
      <xdr:row>85</xdr:row>
      <xdr:rowOff>137161</xdr:rowOff>
    </xdr:to>
    <xdr:cxnSp macro="">
      <xdr:nvCxnSpPr>
        <xdr:cNvPr id="717" name="直線コネクタ 716">
          <a:extLst>
            <a:ext uri="{FF2B5EF4-FFF2-40B4-BE49-F238E27FC236}">
              <a16:creationId xmlns:a16="http://schemas.microsoft.com/office/drawing/2014/main" id="{74471A99-E1FC-4007-8698-F085293202AC}"/>
            </a:ext>
          </a:extLst>
        </xdr:cNvPr>
        <xdr:cNvCxnSpPr/>
      </xdr:nvCxnSpPr>
      <xdr:spPr>
        <a:xfrm>
          <a:off x="21323300" y="147104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86361</xdr:rowOff>
    </xdr:from>
    <xdr:to>
      <xdr:col>107</xdr:col>
      <xdr:colOff>101600</xdr:colOff>
      <xdr:row>86</xdr:row>
      <xdr:rowOff>16511</xdr:rowOff>
    </xdr:to>
    <xdr:sp macro="" textlink="">
      <xdr:nvSpPr>
        <xdr:cNvPr id="718" name="楕円 717">
          <a:extLst>
            <a:ext uri="{FF2B5EF4-FFF2-40B4-BE49-F238E27FC236}">
              <a16:creationId xmlns:a16="http://schemas.microsoft.com/office/drawing/2014/main" id="{67D89CEF-4775-4E38-AA7E-3A2C2FAEF2BA}"/>
            </a:ext>
          </a:extLst>
        </xdr:cNvPr>
        <xdr:cNvSpPr/>
      </xdr:nvSpPr>
      <xdr:spPr>
        <a:xfrm>
          <a:off x="203835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137161</xdr:rowOff>
    </xdr:from>
    <xdr:to>
      <xdr:col>111</xdr:col>
      <xdr:colOff>177800</xdr:colOff>
      <xdr:row>85</xdr:row>
      <xdr:rowOff>137161</xdr:rowOff>
    </xdr:to>
    <xdr:cxnSp macro="">
      <xdr:nvCxnSpPr>
        <xdr:cNvPr id="719" name="直線コネクタ 718">
          <a:extLst>
            <a:ext uri="{FF2B5EF4-FFF2-40B4-BE49-F238E27FC236}">
              <a16:creationId xmlns:a16="http://schemas.microsoft.com/office/drawing/2014/main" id="{CC8752FB-4F45-42E5-BF8B-552AA8450816}"/>
            </a:ext>
          </a:extLst>
        </xdr:cNvPr>
        <xdr:cNvCxnSpPr/>
      </xdr:nvCxnSpPr>
      <xdr:spPr>
        <a:xfrm>
          <a:off x="20434300" y="147104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86361</xdr:rowOff>
    </xdr:from>
    <xdr:to>
      <xdr:col>102</xdr:col>
      <xdr:colOff>165100</xdr:colOff>
      <xdr:row>86</xdr:row>
      <xdr:rowOff>16511</xdr:rowOff>
    </xdr:to>
    <xdr:sp macro="" textlink="">
      <xdr:nvSpPr>
        <xdr:cNvPr id="720" name="楕円 719">
          <a:extLst>
            <a:ext uri="{FF2B5EF4-FFF2-40B4-BE49-F238E27FC236}">
              <a16:creationId xmlns:a16="http://schemas.microsoft.com/office/drawing/2014/main" id="{DE7D8BBC-9843-4FE5-BAA1-438BD3BAA0B9}"/>
            </a:ext>
          </a:extLst>
        </xdr:cNvPr>
        <xdr:cNvSpPr/>
      </xdr:nvSpPr>
      <xdr:spPr>
        <a:xfrm>
          <a:off x="194945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137161</xdr:rowOff>
    </xdr:from>
    <xdr:to>
      <xdr:col>107</xdr:col>
      <xdr:colOff>50800</xdr:colOff>
      <xdr:row>85</xdr:row>
      <xdr:rowOff>137161</xdr:rowOff>
    </xdr:to>
    <xdr:cxnSp macro="">
      <xdr:nvCxnSpPr>
        <xdr:cNvPr id="721" name="直線コネクタ 720">
          <a:extLst>
            <a:ext uri="{FF2B5EF4-FFF2-40B4-BE49-F238E27FC236}">
              <a16:creationId xmlns:a16="http://schemas.microsoft.com/office/drawing/2014/main" id="{82F2CC88-B297-4745-8262-CB672117B509}"/>
            </a:ext>
          </a:extLst>
        </xdr:cNvPr>
        <xdr:cNvCxnSpPr/>
      </xdr:nvCxnSpPr>
      <xdr:spPr>
        <a:xfrm>
          <a:off x="19545300" y="147104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84455</xdr:rowOff>
    </xdr:from>
    <xdr:to>
      <xdr:col>98</xdr:col>
      <xdr:colOff>38100</xdr:colOff>
      <xdr:row>86</xdr:row>
      <xdr:rowOff>14605</xdr:rowOff>
    </xdr:to>
    <xdr:sp macro="" textlink="">
      <xdr:nvSpPr>
        <xdr:cNvPr id="722" name="楕円 721">
          <a:extLst>
            <a:ext uri="{FF2B5EF4-FFF2-40B4-BE49-F238E27FC236}">
              <a16:creationId xmlns:a16="http://schemas.microsoft.com/office/drawing/2014/main" id="{F885B745-C2E8-45A3-A532-09B895732A35}"/>
            </a:ext>
          </a:extLst>
        </xdr:cNvPr>
        <xdr:cNvSpPr/>
      </xdr:nvSpPr>
      <xdr:spPr>
        <a:xfrm>
          <a:off x="186055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135255</xdr:rowOff>
    </xdr:from>
    <xdr:to>
      <xdr:col>102</xdr:col>
      <xdr:colOff>114300</xdr:colOff>
      <xdr:row>85</xdr:row>
      <xdr:rowOff>137161</xdr:rowOff>
    </xdr:to>
    <xdr:cxnSp macro="">
      <xdr:nvCxnSpPr>
        <xdr:cNvPr id="723" name="直線コネクタ 722">
          <a:extLst>
            <a:ext uri="{FF2B5EF4-FFF2-40B4-BE49-F238E27FC236}">
              <a16:creationId xmlns:a16="http://schemas.microsoft.com/office/drawing/2014/main" id="{FF9F7D2A-D8B2-4C92-84CC-4F82FADB0A43}"/>
            </a:ext>
          </a:extLst>
        </xdr:cNvPr>
        <xdr:cNvCxnSpPr/>
      </xdr:nvCxnSpPr>
      <xdr:spPr>
        <a:xfrm>
          <a:off x="18656300" y="1470850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24" name="n_1aveValue【消防施設】&#10;一人当たり面積">
          <a:extLst>
            <a:ext uri="{FF2B5EF4-FFF2-40B4-BE49-F238E27FC236}">
              <a16:creationId xmlns:a16="http://schemas.microsoft.com/office/drawing/2014/main" id="{BAE0D0C1-B427-4C7B-9957-E045BA485807}"/>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725" name="n_2aveValue【消防施設】&#10;一人当たり面積">
          <a:extLst>
            <a:ext uri="{FF2B5EF4-FFF2-40B4-BE49-F238E27FC236}">
              <a16:creationId xmlns:a16="http://schemas.microsoft.com/office/drawing/2014/main" id="{8E4BFB73-34F5-4E72-8DAD-36A8220E555D}"/>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26" name="n_3aveValue【消防施設】&#10;一人当たり面積">
          <a:extLst>
            <a:ext uri="{FF2B5EF4-FFF2-40B4-BE49-F238E27FC236}">
              <a16:creationId xmlns:a16="http://schemas.microsoft.com/office/drawing/2014/main" id="{7CBCE92A-05A5-4A1D-B967-0AD9526D3D64}"/>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27" name="n_4aveValue【消防施設】&#10;一人当たり面積">
          <a:extLst>
            <a:ext uri="{FF2B5EF4-FFF2-40B4-BE49-F238E27FC236}">
              <a16:creationId xmlns:a16="http://schemas.microsoft.com/office/drawing/2014/main" id="{B396D1BE-3638-4A15-95A9-896167CB951A}"/>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7638</xdr:rowOff>
    </xdr:from>
    <xdr:ext cx="469744" cy="259045"/>
    <xdr:sp macro="" textlink="">
      <xdr:nvSpPr>
        <xdr:cNvPr id="728" name="n_1mainValue【消防施設】&#10;一人当たり面積">
          <a:extLst>
            <a:ext uri="{FF2B5EF4-FFF2-40B4-BE49-F238E27FC236}">
              <a16:creationId xmlns:a16="http://schemas.microsoft.com/office/drawing/2014/main" id="{A8199D13-A1BB-4356-8C7F-58418601ECD8}"/>
            </a:ext>
          </a:extLst>
        </xdr:cNvPr>
        <xdr:cNvSpPr txBox="1"/>
      </xdr:nvSpPr>
      <xdr:spPr>
        <a:xfrm>
          <a:off x="21075727"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7638</xdr:rowOff>
    </xdr:from>
    <xdr:ext cx="469744" cy="259045"/>
    <xdr:sp macro="" textlink="">
      <xdr:nvSpPr>
        <xdr:cNvPr id="729" name="n_2mainValue【消防施設】&#10;一人当たり面積">
          <a:extLst>
            <a:ext uri="{FF2B5EF4-FFF2-40B4-BE49-F238E27FC236}">
              <a16:creationId xmlns:a16="http://schemas.microsoft.com/office/drawing/2014/main" id="{566B79A9-F0A7-4FB7-A56C-551F804D7D22}"/>
            </a:ext>
          </a:extLst>
        </xdr:cNvPr>
        <xdr:cNvSpPr txBox="1"/>
      </xdr:nvSpPr>
      <xdr:spPr>
        <a:xfrm>
          <a:off x="20199427"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7638</xdr:rowOff>
    </xdr:from>
    <xdr:ext cx="469744" cy="259045"/>
    <xdr:sp macro="" textlink="">
      <xdr:nvSpPr>
        <xdr:cNvPr id="730" name="n_3mainValue【消防施設】&#10;一人当たり面積">
          <a:extLst>
            <a:ext uri="{FF2B5EF4-FFF2-40B4-BE49-F238E27FC236}">
              <a16:creationId xmlns:a16="http://schemas.microsoft.com/office/drawing/2014/main" id="{B3F1E62A-154A-4B7F-9D7D-845326D474E4}"/>
            </a:ext>
          </a:extLst>
        </xdr:cNvPr>
        <xdr:cNvSpPr txBox="1"/>
      </xdr:nvSpPr>
      <xdr:spPr>
        <a:xfrm>
          <a:off x="19310427"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5732</xdr:rowOff>
    </xdr:from>
    <xdr:ext cx="469744" cy="259045"/>
    <xdr:sp macro="" textlink="">
      <xdr:nvSpPr>
        <xdr:cNvPr id="731" name="n_4mainValue【消防施設】&#10;一人当たり面積">
          <a:extLst>
            <a:ext uri="{FF2B5EF4-FFF2-40B4-BE49-F238E27FC236}">
              <a16:creationId xmlns:a16="http://schemas.microsoft.com/office/drawing/2014/main" id="{E12243EF-1792-4B49-A1A3-CFBA581C939E}"/>
            </a:ext>
          </a:extLst>
        </xdr:cNvPr>
        <xdr:cNvSpPr txBox="1"/>
      </xdr:nvSpPr>
      <xdr:spPr>
        <a:xfrm>
          <a:off x="18421427"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2B8FCA2E-2136-4D71-9EF2-580FAD3261E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D1AEBCB7-1F7F-4783-BE36-E14A5843AB7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7612D2AD-A9EE-4B46-839D-2684C81C68A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7A22ACAC-EA56-471F-9D50-1CE201D6D3E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4EE443CA-D816-41AD-8EC7-D6B3651C67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F249DC48-F5CE-47FC-BB0E-FC7DD9512BB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11F74BFC-60A3-44EF-B892-ACD0028C2AB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691CD21A-084D-46B2-BF45-46E8B960D5A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D536A35A-6363-46E5-BF49-F077950AB42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02420940-B799-4118-AF83-277D4D50CC6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76C9C067-31B7-4A17-8DDA-6284ACBAC93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2355EB5E-7B37-4BCD-8FC1-676DB0B1AEC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E883DF9D-4472-4D4D-BDBA-494079334C1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9EE25590-648F-4370-8547-8BDF16EFB9C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332250A7-C0A7-468F-B782-C5650EBBFF6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006FBA3F-61F5-4DEA-8972-BA7B99D12ED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656EF79E-CC5C-491D-8B8F-7DB9898FCD3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CFB94C8C-F7CC-40EC-AD01-773BD6AFB5A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5CB681DB-F30E-4625-A617-CEB5B3AC101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B295F7DA-8DB1-4FEC-8440-0AB9D920814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2" name="テキスト ボックス 751">
          <a:extLst>
            <a:ext uri="{FF2B5EF4-FFF2-40B4-BE49-F238E27FC236}">
              <a16:creationId xmlns:a16="http://schemas.microsoft.com/office/drawing/2014/main" id="{FCA82336-4BE7-4DBB-A4D1-701A24B3DD08}"/>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40222A04-B422-4F65-A332-3070D7BCFE8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B405AF0C-A1E7-4374-8939-63FBB61B5E9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5" name="直線コネクタ 754">
          <a:extLst>
            <a:ext uri="{FF2B5EF4-FFF2-40B4-BE49-F238E27FC236}">
              <a16:creationId xmlns:a16="http://schemas.microsoft.com/office/drawing/2014/main" id="{570923E9-8C1B-44D8-A99E-F37A67B71955}"/>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6" name="【庁舎】&#10;有形固定資産減価償却率最小値テキスト">
          <a:extLst>
            <a:ext uri="{FF2B5EF4-FFF2-40B4-BE49-F238E27FC236}">
              <a16:creationId xmlns:a16="http://schemas.microsoft.com/office/drawing/2014/main" id="{9226499F-FD3A-4AA2-BE6B-AC77F1B17F18}"/>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7" name="直線コネクタ 756">
          <a:extLst>
            <a:ext uri="{FF2B5EF4-FFF2-40B4-BE49-F238E27FC236}">
              <a16:creationId xmlns:a16="http://schemas.microsoft.com/office/drawing/2014/main" id="{D78CD4D7-2347-4BD2-9779-5FCFB7BD82B5}"/>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8" name="【庁舎】&#10;有形固定資産減価償却率最大値テキスト">
          <a:extLst>
            <a:ext uri="{FF2B5EF4-FFF2-40B4-BE49-F238E27FC236}">
              <a16:creationId xmlns:a16="http://schemas.microsoft.com/office/drawing/2014/main" id="{84520955-BEB7-4EC2-9E05-02E0EF159BEE}"/>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59" name="直線コネクタ 758">
          <a:extLst>
            <a:ext uri="{FF2B5EF4-FFF2-40B4-BE49-F238E27FC236}">
              <a16:creationId xmlns:a16="http://schemas.microsoft.com/office/drawing/2014/main" id="{759141F7-822B-43ED-BD02-3AF8BD930D12}"/>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760" name="【庁舎】&#10;有形固定資産減価償却率平均値テキスト">
          <a:extLst>
            <a:ext uri="{FF2B5EF4-FFF2-40B4-BE49-F238E27FC236}">
              <a16:creationId xmlns:a16="http://schemas.microsoft.com/office/drawing/2014/main" id="{5E550C95-08C4-4D0F-A5B9-EA7F52E8ED7E}"/>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1" name="フローチャート: 判断 760">
          <a:extLst>
            <a:ext uri="{FF2B5EF4-FFF2-40B4-BE49-F238E27FC236}">
              <a16:creationId xmlns:a16="http://schemas.microsoft.com/office/drawing/2014/main" id="{1CC20236-BFFB-432F-A744-A8593C0EAFA2}"/>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2" name="フローチャート: 判断 761">
          <a:extLst>
            <a:ext uri="{FF2B5EF4-FFF2-40B4-BE49-F238E27FC236}">
              <a16:creationId xmlns:a16="http://schemas.microsoft.com/office/drawing/2014/main" id="{E5225A2B-7F91-4896-BEEA-46D93B50AE21}"/>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3" name="フローチャート: 判断 762">
          <a:extLst>
            <a:ext uri="{FF2B5EF4-FFF2-40B4-BE49-F238E27FC236}">
              <a16:creationId xmlns:a16="http://schemas.microsoft.com/office/drawing/2014/main" id="{95CCF9D5-A539-4156-AF67-C0BDBF476F29}"/>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4" name="フローチャート: 判断 763">
          <a:extLst>
            <a:ext uri="{FF2B5EF4-FFF2-40B4-BE49-F238E27FC236}">
              <a16:creationId xmlns:a16="http://schemas.microsoft.com/office/drawing/2014/main" id="{C0AA6864-ACC4-4C62-AD88-9C9FF096DE02}"/>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65" name="フローチャート: 判断 764">
          <a:extLst>
            <a:ext uri="{FF2B5EF4-FFF2-40B4-BE49-F238E27FC236}">
              <a16:creationId xmlns:a16="http://schemas.microsoft.com/office/drawing/2014/main" id="{DEE38EB1-9826-472C-A966-6B55D5799D97}"/>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2A1D7D4A-5E53-4357-9939-4CD62E72512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82AF02E9-65DC-4809-ACDC-E3601B04F50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D84BFF8-7998-41F6-ADFF-AEBDA3832B2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FB7FE92E-C3D3-4BDC-A71C-25D45AD991F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C4D3E998-B684-46AE-8F57-E5466D16D7F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63500</xdr:rowOff>
    </xdr:from>
    <xdr:to>
      <xdr:col>85</xdr:col>
      <xdr:colOff>177800</xdr:colOff>
      <xdr:row>105</xdr:row>
      <xdr:rowOff>165100</xdr:rowOff>
    </xdr:to>
    <xdr:sp macro="" textlink="">
      <xdr:nvSpPr>
        <xdr:cNvPr id="771" name="楕円 770">
          <a:extLst>
            <a:ext uri="{FF2B5EF4-FFF2-40B4-BE49-F238E27FC236}">
              <a16:creationId xmlns:a16="http://schemas.microsoft.com/office/drawing/2014/main" id="{DA5E38EA-9C3A-4526-A1B7-0EFFCEA83A7F}"/>
            </a:ext>
          </a:extLst>
        </xdr:cNvPr>
        <xdr:cNvSpPr/>
      </xdr:nvSpPr>
      <xdr:spPr>
        <a:xfrm>
          <a:off x="162687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41927</xdr:rowOff>
    </xdr:from>
    <xdr:ext cx="405111" cy="259045"/>
    <xdr:sp macro="" textlink="">
      <xdr:nvSpPr>
        <xdr:cNvPr id="772" name="【庁舎】&#10;有形固定資産減価償却率該当値テキスト">
          <a:extLst>
            <a:ext uri="{FF2B5EF4-FFF2-40B4-BE49-F238E27FC236}">
              <a16:creationId xmlns:a16="http://schemas.microsoft.com/office/drawing/2014/main" id="{AF8BB24B-C7E8-4A83-A9EB-81C8355B933E}"/>
            </a:ext>
          </a:extLst>
        </xdr:cNvPr>
        <xdr:cNvSpPr txBox="1"/>
      </xdr:nvSpPr>
      <xdr:spPr>
        <a:xfrm>
          <a:off x="16357600"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25400</xdr:rowOff>
    </xdr:from>
    <xdr:to>
      <xdr:col>81</xdr:col>
      <xdr:colOff>101600</xdr:colOff>
      <xdr:row>105</xdr:row>
      <xdr:rowOff>127000</xdr:rowOff>
    </xdr:to>
    <xdr:sp macro="" textlink="">
      <xdr:nvSpPr>
        <xdr:cNvPr id="773" name="楕円 772">
          <a:extLst>
            <a:ext uri="{FF2B5EF4-FFF2-40B4-BE49-F238E27FC236}">
              <a16:creationId xmlns:a16="http://schemas.microsoft.com/office/drawing/2014/main" id="{1E6F0369-D716-4293-8044-A8E64E2F6046}"/>
            </a:ext>
          </a:extLst>
        </xdr:cNvPr>
        <xdr:cNvSpPr/>
      </xdr:nvSpPr>
      <xdr:spPr>
        <a:xfrm>
          <a:off x="15430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76200</xdr:rowOff>
    </xdr:from>
    <xdr:to>
      <xdr:col>85</xdr:col>
      <xdr:colOff>127000</xdr:colOff>
      <xdr:row>105</xdr:row>
      <xdr:rowOff>114300</xdr:rowOff>
    </xdr:to>
    <xdr:cxnSp macro="">
      <xdr:nvCxnSpPr>
        <xdr:cNvPr id="774" name="直線コネクタ 773">
          <a:extLst>
            <a:ext uri="{FF2B5EF4-FFF2-40B4-BE49-F238E27FC236}">
              <a16:creationId xmlns:a16="http://schemas.microsoft.com/office/drawing/2014/main" id="{DE714ADB-887D-4162-95D1-1A05346A0B88}"/>
            </a:ext>
          </a:extLst>
        </xdr:cNvPr>
        <xdr:cNvCxnSpPr/>
      </xdr:nvCxnSpPr>
      <xdr:spPr>
        <a:xfrm>
          <a:off x="15481300" y="180784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16511</xdr:rowOff>
    </xdr:from>
    <xdr:to>
      <xdr:col>76</xdr:col>
      <xdr:colOff>165100</xdr:colOff>
      <xdr:row>105</xdr:row>
      <xdr:rowOff>118111</xdr:rowOff>
    </xdr:to>
    <xdr:sp macro="" textlink="">
      <xdr:nvSpPr>
        <xdr:cNvPr id="775" name="楕円 774">
          <a:extLst>
            <a:ext uri="{FF2B5EF4-FFF2-40B4-BE49-F238E27FC236}">
              <a16:creationId xmlns:a16="http://schemas.microsoft.com/office/drawing/2014/main" id="{628C35ED-741A-40AF-A4DE-40235B8910F3}"/>
            </a:ext>
          </a:extLst>
        </xdr:cNvPr>
        <xdr:cNvSpPr/>
      </xdr:nvSpPr>
      <xdr:spPr>
        <a:xfrm>
          <a:off x="14541500" y="1801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67311</xdr:rowOff>
    </xdr:from>
    <xdr:to>
      <xdr:col>81</xdr:col>
      <xdr:colOff>50800</xdr:colOff>
      <xdr:row>105</xdr:row>
      <xdr:rowOff>76200</xdr:rowOff>
    </xdr:to>
    <xdr:cxnSp macro="">
      <xdr:nvCxnSpPr>
        <xdr:cNvPr id="776" name="直線コネクタ 775">
          <a:extLst>
            <a:ext uri="{FF2B5EF4-FFF2-40B4-BE49-F238E27FC236}">
              <a16:creationId xmlns:a16="http://schemas.microsoft.com/office/drawing/2014/main" id="{80708E74-E7BD-4C15-A2AE-9C4BEA82BA02}"/>
            </a:ext>
          </a:extLst>
        </xdr:cNvPr>
        <xdr:cNvCxnSpPr/>
      </xdr:nvCxnSpPr>
      <xdr:spPr>
        <a:xfrm>
          <a:off x="14592300" y="1806956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165100</xdr:rowOff>
    </xdr:from>
    <xdr:to>
      <xdr:col>72</xdr:col>
      <xdr:colOff>38100</xdr:colOff>
      <xdr:row>105</xdr:row>
      <xdr:rowOff>95250</xdr:rowOff>
    </xdr:to>
    <xdr:sp macro="" textlink="">
      <xdr:nvSpPr>
        <xdr:cNvPr id="777" name="楕円 776">
          <a:extLst>
            <a:ext uri="{FF2B5EF4-FFF2-40B4-BE49-F238E27FC236}">
              <a16:creationId xmlns:a16="http://schemas.microsoft.com/office/drawing/2014/main" id="{BC622CE6-4596-49AE-83B8-B8FB2C324E6A}"/>
            </a:ext>
          </a:extLst>
        </xdr:cNvPr>
        <xdr:cNvSpPr/>
      </xdr:nvSpPr>
      <xdr:spPr>
        <a:xfrm>
          <a:off x="13652500" y="1799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44450</xdr:rowOff>
    </xdr:from>
    <xdr:to>
      <xdr:col>76</xdr:col>
      <xdr:colOff>114300</xdr:colOff>
      <xdr:row>105</xdr:row>
      <xdr:rowOff>67311</xdr:rowOff>
    </xdr:to>
    <xdr:cxnSp macro="">
      <xdr:nvCxnSpPr>
        <xdr:cNvPr id="778" name="直線コネクタ 777">
          <a:extLst>
            <a:ext uri="{FF2B5EF4-FFF2-40B4-BE49-F238E27FC236}">
              <a16:creationId xmlns:a16="http://schemas.microsoft.com/office/drawing/2014/main" id="{FC391089-4729-4EFC-8FE3-BEF3C49CEB9F}"/>
            </a:ext>
          </a:extLst>
        </xdr:cNvPr>
        <xdr:cNvCxnSpPr/>
      </xdr:nvCxnSpPr>
      <xdr:spPr>
        <a:xfrm>
          <a:off x="13703300" y="180467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142239</xdr:rowOff>
    </xdr:from>
    <xdr:to>
      <xdr:col>67</xdr:col>
      <xdr:colOff>101600</xdr:colOff>
      <xdr:row>105</xdr:row>
      <xdr:rowOff>72389</xdr:rowOff>
    </xdr:to>
    <xdr:sp macro="" textlink="">
      <xdr:nvSpPr>
        <xdr:cNvPr id="779" name="楕円 778">
          <a:extLst>
            <a:ext uri="{FF2B5EF4-FFF2-40B4-BE49-F238E27FC236}">
              <a16:creationId xmlns:a16="http://schemas.microsoft.com/office/drawing/2014/main" id="{C7A3C530-4F81-4688-83CE-DD0029C55970}"/>
            </a:ext>
          </a:extLst>
        </xdr:cNvPr>
        <xdr:cNvSpPr/>
      </xdr:nvSpPr>
      <xdr:spPr>
        <a:xfrm>
          <a:off x="12763500" y="1797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21589</xdr:rowOff>
    </xdr:from>
    <xdr:to>
      <xdr:col>71</xdr:col>
      <xdr:colOff>177800</xdr:colOff>
      <xdr:row>105</xdr:row>
      <xdr:rowOff>44450</xdr:rowOff>
    </xdr:to>
    <xdr:cxnSp macro="">
      <xdr:nvCxnSpPr>
        <xdr:cNvPr id="780" name="直線コネクタ 779">
          <a:extLst>
            <a:ext uri="{FF2B5EF4-FFF2-40B4-BE49-F238E27FC236}">
              <a16:creationId xmlns:a16="http://schemas.microsoft.com/office/drawing/2014/main" id="{3326FF0C-794B-4E8F-A6B8-B2FAFB7CC88D}"/>
            </a:ext>
          </a:extLst>
        </xdr:cNvPr>
        <xdr:cNvCxnSpPr/>
      </xdr:nvCxnSpPr>
      <xdr:spPr>
        <a:xfrm>
          <a:off x="12814300" y="180238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781" name="n_1aveValue【庁舎】&#10;有形固定資産減価償却率">
          <a:extLst>
            <a:ext uri="{FF2B5EF4-FFF2-40B4-BE49-F238E27FC236}">
              <a16:creationId xmlns:a16="http://schemas.microsoft.com/office/drawing/2014/main" id="{B933E958-98AC-4C31-A62F-07E2B0700727}"/>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782" name="n_2aveValue【庁舎】&#10;有形固定資産減価償却率">
          <a:extLst>
            <a:ext uri="{FF2B5EF4-FFF2-40B4-BE49-F238E27FC236}">
              <a16:creationId xmlns:a16="http://schemas.microsoft.com/office/drawing/2014/main" id="{9FA02AB8-8F90-48A8-94F4-06C28B979D7C}"/>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783" name="n_3aveValue【庁舎】&#10;有形固定資産減価償却率">
          <a:extLst>
            <a:ext uri="{FF2B5EF4-FFF2-40B4-BE49-F238E27FC236}">
              <a16:creationId xmlns:a16="http://schemas.microsoft.com/office/drawing/2014/main" id="{E0AE6996-5FD7-4BD5-802B-3EA23B61188F}"/>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784" name="n_4aveValue【庁舎】&#10;有形固定資産減価償却率">
          <a:extLst>
            <a:ext uri="{FF2B5EF4-FFF2-40B4-BE49-F238E27FC236}">
              <a16:creationId xmlns:a16="http://schemas.microsoft.com/office/drawing/2014/main" id="{B83F78D6-DDCC-45CB-95B3-718BE2DE532F}"/>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118127</xdr:rowOff>
    </xdr:from>
    <xdr:ext cx="405111" cy="259045"/>
    <xdr:sp macro="" textlink="">
      <xdr:nvSpPr>
        <xdr:cNvPr id="785" name="n_1mainValue【庁舎】&#10;有形固定資産減価償却率">
          <a:extLst>
            <a:ext uri="{FF2B5EF4-FFF2-40B4-BE49-F238E27FC236}">
              <a16:creationId xmlns:a16="http://schemas.microsoft.com/office/drawing/2014/main" id="{6E3201CD-3522-401D-8280-36D1220E5082}"/>
            </a:ext>
          </a:extLst>
        </xdr:cNvPr>
        <xdr:cNvSpPr txBox="1"/>
      </xdr:nvSpPr>
      <xdr:spPr>
        <a:xfrm>
          <a:off x="152660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109238</xdr:rowOff>
    </xdr:from>
    <xdr:ext cx="405111" cy="259045"/>
    <xdr:sp macro="" textlink="">
      <xdr:nvSpPr>
        <xdr:cNvPr id="786" name="n_2mainValue【庁舎】&#10;有形固定資産減価償却率">
          <a:extLst>
            <a:ext uri="{FF2B5EF4-FFF2-40B4-BE49-F238E27FC236}">
              <a16:creationId xmlns:a16="http://schemas.microsoft.com/office/drawing/2014/main" id="{76BC98FC-532B-44E9-AFC3-B96B5F51F62B}"/>
            </a:ext>
          </a:extLst>
        </xdr:cNvPr>
        <xdr:cNvSpPr txBox="1"/>
      </xdr:nvSpPr>
      <xdr:spPr>
        <a:xfrm>
          <a:off x="14389744" y="1811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86377</xdr:rowOff>
    </xdr:from>
    <xdr:ext cx="405111" cy="259045"/>
    <xdr:sp macro="" textlink="">
      <xdr:nvSpPr>
        <xdr:cNvPr id="787" name="n_3mainValue【庁舎】&#10;有形固定資産減価償却率">
          <a:extLst>
            <a:ext uri="{FF2B5EF4-FFF2-40B4-BE49-F238E27FC236}">
              <a16:creationId xmlns:a16="http://schemas.microsoft.com/office/drawing/2014/main" id="{19FA8153-BC61-4E9F-80F7-993DB735A4B9}"/>
            </a:ext>
          </a:extLst>
        </xdr:cNvPr>
        <xdr:cNvSpPr txBox="1"/>
      </xdr:nvSpPr>
      <xdr:spPr>
        <a:xfrm>
          <a:off x="13500744" y="1808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63516</xdr:rowOff>
    </xdr:from>
    <xdr:ext cx="405111" cy="259045"/>
    <xdr:sp macro="" textlink="">
      <xdr:nvSpPr>
        <xdr:cNvPr id="788" name="n_4mainValue【庁舎】&#10;有形固定資産減価償却率">
          <a:extLst>
            <a:ext uri="{FF2B5EF4-FFF2-40B4-BE49-F238E27FC236}">
              <a16:creationId xmlns:a16="http://schemas.microsoft.com/office/drawing/2014/main" id="{4C69DDE8-29DB-4D29-8E61-A546E4A28753}"/>
            </a:ext>
          </a:extLst>
        </xdr:cNvPr>
        <xdr:cNvSpPr txBox="1"/>
      </xdr:nvSpPr>
      <xdr:spPr>
        <a:xfrm>
          <a:off x="12611744" y="18065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0D69A66C-4501-49D1-B721-CC83D45B273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7A83E1B2-CD9B-47AF-92D1-822F24ECF4B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C4BE9A3D-A472-47AE-AF5A-6998BF9760B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96723660-143B-4E1A-940D-91AC43CCCC9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1B3A4D4-D659-4800-A8B5-84DC29A6757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3DB44C09-1A40-43FD-8476-DE56CD45141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F71AA1AD-85D8-4F94-A85A-C1CFB7DCA3B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E115B2D8-B879-4419-932D-E679070BFFE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49642994-B2C3-4160-870F-40E34D87BFA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DAEA9F58-E46D-4271-B272-7A7B58D2117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9" name="テキスト ボックス 798">
          <a:extLst>
            <a:ext uri="{FF2B5EF4-FFF2-40B4-BE49-F238E27FC236}">
              <a16:creationId xmlns:a16="http://schemas.microsoft.com/office/drawing/2014/main" id="{3FD80D11-0805-4F4D-AE86-F30DA2D5D9E1}"/>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E792DC72-9072-40C8-AD3E-267C38D4EB6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E3693BAD-3C6B-4033-A94A-52346841FF0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9061EF16-FEAE-481F-BA71-6917C77AA85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BAF8EC31-CB70-419A-9302-EC1130E42A9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40CE7ED2-4F12-4B6A-A687-6101CE41EDB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0670FC3A-BFA2-4EDE-A9A9-94390ABB292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37B49500-6794-4DFF-AE6B-B449AD0F52D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5D3AA711-0006-4689-98A8-E96B6F81903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ED140E01-D159-492B-ACD6-983546FB80F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9" name="テキスト ボックス 808">
          <a:extLst>
            <a:ext uri="{FF2B5EF4-FFF2-40B4-BE49-F238E27FC236}">
              <a16:creationId xmlns:a16="http://schemas.microsoft.com/office/drawing/2014/main" id="{161CB908-0D87-45D2-9BD9-F9451DEBA0A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F6762E7F-40B9-4CA4-B222-5A3256E9D0F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15CABA6E-BEBD-4E58-B8C1-3BEAFDE586F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3C80E269-C6EF-44C1-A515-15C22EAC7D6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3" name="直線コネクタ 812">
          <a:extLst>
            <a:ext uri="{FF2B5EF4-FFF2-40B4-BE49-F238E27FC236}">
              <a16:creationId xmlns:a16="http://schemas.microsoft.com/office/drawing/2014/main" id="{8A7C1E58-2D67-4C7B-9560-D6170A340399}"/>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4" name="【庁舎】&#10;一人当たり面積最小値テキスト">
          <a:extLst>
            <a:ext uri="{FF2B5EF4-FFF2-40B4-BE49-F238E27FC236}">
              <a16:creationId xmlns:a16="http://schemas.microsoft.com/office/drawing/2014/main" id="{66D0EF22-6336-4AB7-8D78-7626B08D6A95}"/>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5" name="直線コネクタ 814">
          <a:extLst>
            <a:ext uri="{FF2B5EF4-FFF2-40B4-BE49-F238E27FC236}">
              <a16:creationId xmlns:a16="http://schemas.microsoft.com/office/drawing/2014/main" id="{08CA4E22-AFF5-401A-A77F-FA37EBFDFBFA}"/>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6" name="【庁舎】&#10;一人当たり面積最大値テキスト">
          <a:extLst>
            <a:ext uri="{FF2B5EF4-FFF2-40B4-BE49-F238E27FC236}">
              <a16:creationId xmlns:a16="http://schemas.microsoft.com/office/drawing/2014/main" id="{47126161-3548-4B94-8B2A-E4DDBAB4E506}"/>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7" name="直線コネクタ 816">
          <a:extLst>
            <a:ext uri="{FF2B5EF4-FFF2-40B4-BE49-F238E27FC236}">
              <a16:creationId xmlns:a16="http://schemas.microsoft.com/office/drawing/2014/main" id="{AE86BE7D-1BCC-4857-A169-5ABDC63BCA96}"/>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818" name="【庁舎】&#10;一人当たり面積平均値テキスト">
          <a:extLst>
            <a:ext uri="{FF2B5EF4-FFF2-40B4-BE49-F238E27FC236}">
              <a16:creationId xmlns:a16="http://schemas.microsoft.com/office/drawing/2014/main" id="{FE8F962A-437D-4802-8004-A73F4CB4A8E4}"/>
            </a:ext>
          </a:extLst>
        </xdr:cNvPr>
        <xdr:cNvSpPr txBox="1"/>
      </xdr:nvSpPr>
      <xdr:spPr>
        <a:xfrm>
          <a:off x="22199600" y="1819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19" name="フローチャート: 判断 818">
          <a:extLst>
            <a:ext uri="{FF2B5EF4-FFF2-40B4-BE49-F238E27FC236}">
              <a16:creationId xmlns:a16="http://schemas.microsoft.com/office/drawing/2014/main" id="{1063BED0-846B-42AE-9543-C091BEE260EF}"/>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0" name="フローチャート: 判断 819">
          <a:extLst>
            <a:ext uri="{FF2B5EF4-FFF2-40B4-BE49-F238E27FC236}">
              <a16:creationId xmlns:a16="http://schemas.microsoft.com/office/drawing/2014/main" id="{3E3E5650-643C-4F67-927D-59A476F931C2}"/>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1" name="フローチャート: 判断 820">
          <a:extLst>
            <a:ext uri="{FF2B5EF4-FFF2-40B4-BE49-F238E27FC236}">
              <a16:creationId xmlns:a16="http://schemas.microsoft.com/office/drawing/2014/main" id="{10C62820-A01A-4063-8FA1-6817A8B74A99}"/>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2" name="フローチャート: 判断 821">
          <a:extLst>
            <a:ext uri="{FF2B5EF4-FFF2-40B4-BE49-F238E27FC236}">
              <a16:creationId xmlns:a16="http://schemas.microsoft.com/office/drawing/2014/main" id="{7A93C18C-5A10-4B4B-8471-77E0E93CEF84}"/>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823" name="フローチャート: 判断 822">
          <a:extLst>
            <a:ext uri="{FF2B5EF4-FFF2-40B4-BE49-F238E27FC236}">
              <a16:creationId xmlns:a16="http://schemas.microsoft.com/office/drawing/2014/main" id="{4A76392B-B0AD-45F9-A1B3-2B8B901E1AB8}"/>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25893FF-7B9E-46A7-85C5-830D07A7BDD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6B469EF-8F8D-4204-A478-4A56D27E91C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26F5823-E220-4842-A58A-76C85DBD041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36D33C74-CFD8-4823-A9F0-16D23BD59FC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A9C89B9-144E-48B6-B98B-F084ED7BFB7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141605</xdr:rowOff>
    </xdr:from>
    <xdr:to>
      <xdr:col>116</xdr:col>
      <xdr:colOff>114300</xdr:colOff>
      <xdr:row>108</xdr:row>
      <xdr:rowOff>71755</xdr:rowOff>
    </xdr:to>
    <xdr:sp macro="" textlink="">
      <xdr:nvSpPr>
        <xdr:cNvPr id="829" name="楕円 828">
          <a:extLst>
            <a:ext uri="{FF2B5EF4-FFF2-40B4-BE49-F238E27FC236}">
              <a16:creationId xmlns:a16="http://schemas.microsoft.com/office/drawing/2014/main" id="{560FE647-7116-4A74-BCA6-282C3D62296B}"/>
            </a:ext>
          </a:extLst>
        </xdr:cNvPr>
        <xdr:cNvSpPr/>
      </xdr:nvSpPr>
      <xdr:spPr>
        <a:xfrm>
          <a:off x="221107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120032</xdr:rowOff>
    </xdr:from>
    <xdr:ext cx="469744" cy="259045"/>
    <xdr:sp macro="" textlink="">
      <xdr:nvSpPr>
        <xdr:cNvPr id="830" name="【庁舎】&#10;一人当たり面積該当値テキスト">
          <a:extLst>
            <a:ext uri="{FF2B5EF4-FFF2-40B4-BE49-F238E27FC236}">
              <a16:creationId xmlns:a16="http://schemas.microsoft.com/office/drawing/2014/main" id="{08D7FBEC-F4C1-4D3C-B16B-33D948E425EB}"/>
            </a:ext>
          </a:extLst>
        </xdr:cNvPr>
        <xdr:cNvSpPr txBox="1"/>
      </xdr:nvSpPr>
      <xdr:spPr>
        <a:xfrm>
          <a:off x="22199600" y="1846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141605</xdr:rowOff>
    </xdr:from>
    <xdr:to>
      <xdr:col>112</xdr:col>
      <xdr:colOff>38100</xdr:colOff>
      <xdr:row>108</xdr:row>
      <xdr:rowOff>71755</xdr:rowOff>
    </xdr:to>
    <xdr:sp macro="" textlink="">
      <xdr:nvSpPr>
        <xdr:cNvPr id="831" name="楕円 830">
          <a:extLst>
            <a:ext uri="{FF2B5EF4-FFF2-40B4-BE49-F238E27FC236}">
              <a16:creationId xmlns:a16="http://schemas.microsoft.com/office/drawing/2014/main" id="{839E84F8-FC8A-4A5D-A86E-AC9010AE737F}"/>
            </a:ext>
          </a:extLst>
        </xdr:cNvPr>
        <xdr:cNvSpPr/>
      </xdr:nvSpPr>
      <xdr:spPr>
        <a:xfrm>
          <a:off x="212725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20955</xdr:rowOff>
    </xdr:from>
    <xdr:to>
      <xdr:col>116</xdr:col>
      <xdr:colOff>63500</xdr:colOff>
      <xdr:row>108</xdr:row>
      <xdr:rowOff>20955</xdr:rowOff>
    </xdr:to>
    <xdr:cxnSp macro="">
      <xdr:nvCxnSpPr>
        <xdr:cNvPr id="832" name="直線コネクタ 831">
          <a:extLst>
            <a:ext uri="{FF2B5EF4-FFF2-40B4-BE49-F238E27FC236}">
              <a16:creationId xmlns:a16="http://schemas.microsoft.com/office/drawing/2014/main" id="{93C3E5FC-C722-4338-872D-96D5D558B217}"/>
            </a:ext>
          </a:extLst>
        </xdr:cNvPr>
        <xdr:cNvCxnSpPr/>
      </xdr:nvCxnSpPr>
      <xdr:spPr>
        <a:xfrm>
          <a:off x="21323300" y="185375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139700</xdr:rowOff>
    </xdr:from>
    <xdr:to>
      <xdr:col>107</xdr:col>
      <xdr:colOff>101600</xdr:colOff>
      <xdr:row>108</xdr:row>
      <xdr:rowOff>69850</xdr:rowOff>
    </xdr:to>
    <xdr:sp macro="" textlink="">
      <xdr:nvSpPr>
        <xdr:cNvPr id="833" name="楕円 832">
          <a:extLst>
            <a:ext uri="{FF2B5EF4-FFF2-40B4-BE49-F238E27FC236}">
              <a16:creationId xmlns:a16="http://schemas.microsoft.com/office/drawing/2014/main" id="{A1C1BF56-4BF3-412C-B75A-42C9B3709765}"/>
            </a:ext>
          </a:extLst>
        </xdr:cNvPr>
        <xdr:cNvSpPr/>
      </xdr:nvSpPr>
      <xdr:spPr>
        <a:xfrm>
          <a:off x="20383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19050</xdr:rowOff>
    </xdr:from>
    <xdr:to>
      <xdr:col>111</xdr:col>
      <xdr:colOff>177800</xdr:colOff>
      <xdr:row>108</xdr:row>
      <xdr:rowOff>20955</xdr:rowOff>
    </xdr:to>
    <xdr:cxnSp macro="">
      <xdr:nvCxnSpPr>
        <xdr:cNvPr id="834" name="直線コネクタ 833">
          <a:extLst>
            <a:ext uri="{FF2B5EF4-FFF2-40B4-BE49-F238E27FC236}">
              <a16:creationId xmlns:a16="http://schemas.microsoft.com/office/drawing/2014/main" id="{1DDE911E-CD89-465F-956B-7C98D44931DA}"/>
            </a:ext>
          </a:extLst>
        </xdr:cNvPr>
        <xdr:cNvCxnSpPr/>
      </xdr:nvCxnSpPr>
      <xdr:spPr>
        <a:xfrm>
          <a:off x="20434300" y="185356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137795</xdr:rowOff>
    </xdr:from>
    <xdr:to>
      <xdr:col>102</xdr:col>
      <xdr:colOff>165100</xdr:colOff>
      <xdr:row>108</xdr:row>
      <xdr:rowOff>67945</xdr:rowOff>
    </xdr:to>
    <xdr:sp macro="" textlink="">
      <xdr:nvSpPr>
        <xdr:cNvPr id="835" name="楕円 834">
          <a:extLst>
            <a:ext uri="{FF2B5EF4-FFF2-40B4-BE49-F238E27FC236}">
              <a16:creationId xmlns:a16="http://schemas.microsoft.com/office/drawing/2014/main" id="{3D877612-B369-42CA-A3C4-15CDDA73558F}"/>
            </a:ext>
          </a:extLst>
        </xdr:cNvPr>
        <xdr:cNvSpPr/>
      </xdr:nvSpPr>
      <xdr:spPr>
        <a:xfrm>
          <a:off x="19494500" y="1848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17145</xdr:rowOff>
    </xdr:from>
    <xdr:to>
      <xdr:col>107</xdr:col>
      <xdr:colOff>50800</xdr:colOff>
      <xdr:row>108</xdr:row>
      <xdr:rowOff>19050</xdr:rowOff>
    </xdr:to>
    <xdr:cxnSp macro="">
      <xdr:nvCxnSpPr>
        <xdr:cNvPr id="836" name="直線コネクタ 835">
          <a:extLst>
            <a:ext uri="{FF2B5EF4-FFF2-40B4-BE49-F238E27FC236}">
              <a16:creationId xmlns:a16="http://schemas.microsoft.com/office/drawing/2014/main" id="{AA2C707A-7543-4E04-B338-8AEB28CDCF11}"/>
            </a:ext>
          </a:extLst>
        </xdr:cNvPr>
        <xdr:cNvCxnSpPr/>
      </xdr:nvCxnSpPr>
      <xdr:spPr>
        <a:xfrm>
          <a:off x="19545300" y="185337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135889</xdr:rowOff>
    </xdr:from>
    <xdr:to>
      <xdr:col>98</xdr:col>
      <xdr:colOff>38100</xdr:colOff>
      <xdr:row>108</xdr:row>
      <xdr:rowOff>66039</xdr:rowOff>
    </xdr:to>
    <xdr:sp macro="" textlink="">
      <xdr:nvSpPr>
        <xdr:cNvPr id="837" name="楕円 836">
          <a:extLst>
            <a:ext uri="{FF2B5EF4-FFF2-40B4-BE49-F238E27FC236}">
              <a16:creationId xmlns:a16="http://schemas.microsoft.com/office/drawing/2014/main" id="{06EB34BD-1351-4B75-AC61-8904743B72B9}"/>
            </a:ext>
          </a:extLst>
        </xdr:cNvPr>
        <xdr:cNvSpPr/>
      </xdr:nvSpPr>
      <xdr:spPr>
        <a:xfrm>
          <a:off x="18605500" y="184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15239</xdr:rowOff>
    </xdr:from>
    <xdr:to>
      <xdr:col>102</xdr:col>
      <xdr:colOff>114300</xdr:colOff>
      <xdr:row>108</xdr:row>
      <xdr:rowOff>17145</xdr:rowOff>
    </xdr:to>
    <xdr:cxnSp macro="">
      <xdr:nvCxnSpPr>
        <xdr:cNvPr id="838" name="直線コネクタ 837">
          <a:extLst>
            <a:ext uri="{FF2B5EF4-FFF2-40B4-BE49-F238E27FC236}">
              <a16:creationId xmlns:a16="http://schemas.microsoft.com/office/drawing/2014/main" id="{36D9762C-D956-482D-95CE-10CE9EA373DF}"/>
            </a:ext>
          </a:extLst>
        </xdr:cNvPr>
        <xdr:cNvCxnSpPr/>
      </xdr:nvCxnSpPr>
      <xdr:spPr>
        <a:xfrm>
          <a:off x="18656300" y="185318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839" name="n_1aveValue【庁舎】&#10;一人当たり面積">
          <a:extLst>
            <a:ext uri="{FF2B5EF4-FFF2-40B4-BE49-F238E27FC236}">
              <a16:creationId xmlns:a16="http://schemas.microsoft.com/office/drawing/2014/main" id="{4FD87750-0A59-4614-B8D3-1A2B7D3E8761}"/>
            </a:ext>
          </a:extLst>
        </xdr:cNvPr>
        <xdr:cNvSpPr txBox="1"/>
      </xdr:nvSpPr>
      <xdr:spPr>
        <a:xfrm>
          <a:off x="210757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840" name="n_2aveValue【庁舎】&#10;一人当たり面積">
          <a:extLst>
            <a:ext uri="{FF2B5EF4-FFF2-40B4-BE49-F238E27FC236}">
              <a16:creationId xmlns:a16="http://schemas.microsoft.com/office/drawing/2014/main" id="{57E20C86-3FDC-498C-A25E-B67156936B7D}"/>
            </a:ext>
          </a:extLst>
        </xdr:cNvPr>
        <xdr:cNvSpPr txBox="1"/>
      </xdr:nvSpPr>
      <xdr:spPr>
        <a:xfrm>
          <a:off x="20199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841" name="n_3aveValue【庁舎】&#10;一人当たり面積">
          <a:extLst>
            <a:ext uri="{FF2B5EF4-FFF2-40B4-BE49-F238E27FC236}">
              <a16:creationId xmlns:a16="http://schemas.microsoft.com/office/drawing/2014/main" id="{42ED9958-86CB-40DF-BE34-3FAE830B2E83}"/>
            </a:ext>
          </a:extLst>
        </xdr:cNvPr>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842" name="n_4aveValue【庁舎】&#10;一人当たり面積">
          <a:extLst>
            <a:ext uri="{FF2B5EF4-FFF2-40B4-BE49-F238E27FC236}">
              <a16:creationId xmlns:a16="http://schemas.microsoft.com/office/drawing/2014/main" id="{2B7C4542-75F2-4098-BDBD-F911E9130FAE}"/>
            </a:ext>
          </a:extLst>
        </xdr:cNvPr>
        <xdr:cNvSpPr txBox="1"/>
      </xdr:nvSpPr>
      <xdr:spPr>
        <a:xfrm>
          <a:off x="184214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62882</xdr:rowOff>
    </xdr:from>
    <xdr:ext cx="469744" cy="259045"/>
    <xdr:sp macro="" textlink="">
      <xdr:nvSpPr>
        <xdr:cNvPr id="843" name="n_1mainValue【庁舎】&#10;一人当たり面積">
          <a:extLst>
            <a:ext uri="{FF2B5EF4-FFF2-40B4-BE49-F238E27FC236}">
              <a16:creationId xmlns:a16="http://schemas.microsoft.com/office/drawing/2014/main" id="{7A21297E-01F1-41EB-973D-2F90EE20AB37}"/>
            </a:ext>
          </a:extLst>
        </xdr:cNvPr>
        <xdr:cNvSpPr txBox="1"/>
      </xdr:nvSpPr>
      <xdr:spPr>
        <a:xfrm>
          <a:off x="21075727" y="1857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60977</xdr:rowOff>
    </xdr:from>
    <xdr:ext cx="469744" cy="259045"/>
    <xdr:sp macro="" textlink="">
      <xdr:nvSpPr>
        <xdr:cNvPr id="844" name="n_2mainValue【庁舎】&#10;一人当たり面積">
          <a:extLst>
            <a:ext uri="{FF2B5EF4-FFF2-40B4-BE49-F238E27FC236}">
              <a16:creationId xmlns:a16="http://schemas.microsoft.com/office/drawing/2014/main" id="{07FB7737-9ED5-436B-90B6-36F4A3622147}"/>
            </a:ext>
          </a:extLst>
        </xdr:cNvPr>
        <xdr:cNvSpPr txBox="1"/>
      </xdr:nvSpPr>
      <xdr:spPr>
        <a:xfrm>
          <a:off x="20199427" y="185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59072</xdr:rowOff>
    </xdr:from>
    <xdr:ext cx="469744" cy="259045"/>
    <xdr:sp macro="" textlink="">
      <xdr:nvSpPr>
        <xdr:cNvPr id="845" name="n_3mainValue【庁舎】&#10;一人当たり面積">
          <a:extLst>
            <a:ext uri="{FF2B5EF4-FFF2-40B4-BE49-F238E27FC236}">
              <a16:creationId xmlns:a16="http://schemas.microsoft.com/office/drawing/2014/main" id="{723D0848-F540-4674-B7E2-07A1F58DE6C7}"/>
            </a:ext>
          </a:extLst>
        </xdr:cNvPr>
        <xdr:cNvSpPr txBox="1"/>
      </xdr:nvSpPr>
      <xdr:spPr>
        <a:xfrm>
          <a:off x="19310427" y="1857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57166</xdr:rowOff>
    </xdr:from>
    <xdr:ext cx="469744" cy="259045"/>
    <xdr:sp macro="" textlink="">
      <xdr:nvSpPr>
        <xdr:cNvPr id="846" name="n_4mainValue【庁舎】&#10;一人当たり面積">
          <a:extLst>
            <a:ext uri="{FF2B5EF4-FFF2-40B4-BE49-F238E27FC236}">
              <a16:creationId xmlns:a16="http://schemas.microsoft.com/office/drawing/2014/main" id="{FC022DB2-22D9-4B6E-BFE2-D2B601DBA26D}"/>
            </a:ext>
          </a:extLst>
        </xdr:cNvPr>
        <xdr:cNvSpPr txBox="1"/>
      </xdr:nvSpPr>
      <xdr:spPr>
        <a:xfrm>
          <a:off x="18421427"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C0DA4F56-9828-40D6-81A9-54F38552693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4C27A0D0-AE29-4DC5-84BE-C982DAF45B9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5E460DB4-F1E0-43CD-8414-B4FD4F211D5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ほとんどの施設類型で有効固定資産減価償却率が類似団体内平均値を上回っている。当町の公共施設の建設が</a:t>
          </a:r>
          <a:r>
            <a:rPr kumimoji="1" lang="en-US" altLang="ja-JP" sz="1300">
              <a:latin typeface="ＭＳ Ｐゴシック" panose="020B0600070205080204" pitchFamily="50" charset="-128"/>
              <a:ea typeface="ＭＳ Ｐゴシック" panose="020B0600070205080204" pitchFamily="50" charset="-128"/>
            </a:rPr>
            <a:t>1970</a:t>
          </a:r>
          <a:r>
            <a:rPr kumimoji="1" lang="ja-JP" altLang="en-US" sz="1300">
              <a:latin typeface="ＭＳ Ｐゴシック" panose="020B0600070205080204" pitchFamily="50" charset="-128"/>
              <a:ea typeface="ＭＳ Ｐゴシック" panose="020B0600070205080204" pitchFamily="50" charset="-128"/>
            </a:rPr>
            <a:t>年代中盤～</a:t>
          </a:r>
          <a:r>
            <a:rPr kumimoji="1" lang="en-US" altLang="ja-JP" sz="1300">
              <a:latin typeface="ＭＳ Ｐゴシック" panose="020B0600070205080204" pitchFamily="50" charset="-128"/>
              <a:ea typeface="ＭＳ Ｐゴシック" panose="020B0600070205080204" pitchFamily="50" charset="-128"/>
            </a:rPr>
            <a:t>1980</a:t>
          </a:r>
          <a:r>
            <a:rPr kumimoji="1" lang="ja-JP" altLang="en-US" sz="1300">
              <a:latin typeface="ＭＳ Ｐゴシック" panose="020B0600070205080204" pitchFamily="50" charset="-128"/>
              <a:ea typeface="ＭＳ Ｐゴシック" panose="020B0600070205080204" pitchFamily="50" charset="-128"/>
            </a:rPr>
            <a:t>年代に集中していることが要因である。図書館（昭和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1985</a:t>
          </a:r>
          <a:r>
            <a:rPr kumimoji="1" lang="ja-JP" altLang="en-US" sz="1300">
              <a:latin typeface="ＭＳ Ｐゴシック" panose="020B0600070205080204" pitchFamily="50" charset="-128"/>
              <a:ea typeface="ＭＳ Ｐゴシック" panose="020B0600070205080204" pitchFamily="50" charset="-128"/>
            </a:rPr>
            <a:t>年）や総合体育館（昭和</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1979</a:t>
          </a:r>
          <a:r>
            <a:rPr kumimoji="1" lang="ja-JP" altLang="en-US" sz="1300">
              <a:latin typeface="ＭＳ Ｐゴシック" panose="020B0600070205080204" pitchFamily="50" charset="-128"/>
              <a:ea typeface="ＭＳ Ｐゴシック" panose="020B0600070205080204" pitchFamily="50" charset="-128"/>
            </a:rPr>
            <a:t>年）、保健センター（昭和</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1988</a:t>
          </a:r>
          <a:r>
            <a:rPr kumimoji="1" lang="ja-JP" altLang="en-US" sz="1300">
              <a:latin typeface="ＭＳ Ｐゴシック" panose="020B0600070205080204" pitchFamily="50" charset="-128"/>
              <a:ea typeface="ＭＳ Ｐゴシック" panose="020B0600070205080204" pitchFamily="50" charset="-128"/>
            </a:rPr>
            <a:t>年）などが建築から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年経過し、更新時期を迎えており、施設の老朽化が課題となっている。その内、市民会館に該当するコミュニティセンター（昭和</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1979</a:t>
          </a:r>
          <a:r>
            <a:rPr kumimoji="1" lang="ja-JP" altLang="en-US" sz="1300">
              <a:latin typeface="ＭＳ Ｐゴシック" panose="020B0600070205080204" pitchFamily="50" charset="-128"/>
              <a:ea typeface="ＭＳ Ｐゴシック" panose="020B0600070205080204" pitchFamily="50" charset="-128"/>
            </a:rPr>
            <a:t>年）は現在建替えを予定しており、今後数年間をかけて新規整備に取り組む。その他の施設についても、「滑川町公共施設等総合管理計画」や「滑川町公共施設個別施設計画」に基づいた公共施設の長寿命化や集約、複合化、廃止を含めた公共施設の整備・更新を行い、令和</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2056</a:t>
          </a:r>
          <a:r>
            <a:rPr kumimoji="1" lang="ja-JP" altLang="en-US" sz="1300">
              <a:latin typeface="ＭＳ Ｐゴシック" panose="020B0600070205080204" pitchFamily="50" charset="-128"/>
              <a:ea typeface="ＭＳ Ｐゴシック" panose="020B0600070205080204" pitchFamily="50" charset="-128"/>
            </a:rPr>
            <a:t>年）までに人口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人当たりの延床面積</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％削減の達成に向け、公共施設マネジメントに努める。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election activeCell="B58" sqref="B58:J60"/>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8475950</v>
      </c>
      <c r="BO4" s="485"/>
      <c r="BP4" s="485"/>
      <c r="BQ4" s="485"/>
      <c r="BR4" s="485"/>
      <c r="BS4" s="485"/>
      <c r="BT4" s="485"/>
      <c r="BU4" s="486"/>
      <c r="BV4" s="484">
        <v>8306027</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5.4</v>
      </c>
      <c r="CU4" s="625"/>
      <c r="CV4" s="625"/>
      <c r="CW4" s="625"/>
      <c r="CX4" s="625"/>
      <c r="CY4" s="625"/>
      <c r="CZ4" s="625"/>
      <c r="DA4" s="626"/>
      <c r="DB4" s="624">
        <v>6.2</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8141675</v>
      </c>
      <c r="BO5" s="456"/>
      <c r="BP5" s="456"/>
      <c r="BQ5" s="456"/>
      <c r="BR5" s="456"/>
      <c r="BS5" s="456"/>
      <c r="BT5" s="456"/>
      <c r="BU5" s="457"/>
      <c r="BV5" s="455">
        <v>8000971</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91.9</v>
      </c>
      <c r="CU5" s="453"/>
      <c r="CV5" s="453"/>
      <c r="CW5" s="453"/>
      <c r="CX5" s="453"/>
      <c r="CY5" s="453"/>
      <c r="CZ5" s="453"/>
      <c r="DA5" s="454"/>
      <c r="DB5" s="452">
        <v>89.8</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334275</v>
      </c>
      <c r="BO6" s="456"/>
      <c r="BP6" s="456"/>
      <c r="BQ6" s="456"/>
      <c r="BR6" s="456"/>
      <c r="BS6" s="456"/>
      <c r="BT6" s="456"/>
      <c r="BU6" s="457"/>
      <c r="BV6" s="455">
        <v>305056</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92.4</v>
      </c>
      <c r="CU6" s="599"/>
      <c r="CV6" s="599"/>
      <c r="CW6" s="599"/>
      <c r="CX6" s="599"/>
      <c r="CY6" s="599"/>
      <c r="CZ6" s="599"/>
      <c r="DA6" s="600"/>
      <c r="DB6" s="598">
        <v>90.8</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57453</v>
      </c>
      <c r="BO7" s="456"/>
      <c r="BP7" s="456"/>
      <c r="BQ7" s="456"/>
      <c r="BR7" s="456"/>
      <c r="BS7" s="456"/>
      <c r="BT7" s="456"/>
      <c r="BU7" s="457"/>
      <c r="BV7" s="455">
        <v>4425</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5114441</v>
      </c>
      <c r="CU7" s="456"/>
      <c r="CV7" s="456"/>
      <c r="CW7" s="456"/>
      <c r="CX7" s="456"/>
      <c r="CY7" s="456"/>
      <c r="CZ7" s="456"/>
      <c r="DA7" s="457"/>
      <c r="DB7" s="455">
        <v>4877799</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276822</v>
      </c>
      <c r="BO8" s="456"/>
      <c r="BP8" s="456"/>
      <c r="BQ8" s="456"/>
      <c r="BR8" s="456"/>
      <c r="BS8" s="456"/>
      <c r="BT8" s="456"/>
      <c r="BU8" s="457"/>
      <c r="BV8" s="455">
        <v>300631</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0.8</v>
      </c>
      <c r="CU8" s="559"/>
      <c r="CV8" s="559"/>
      <c r="CW8" s="559"/>
      <c r="CX8" s="559"/>
      <c r="CY8" s="559"/>
      <c r="CZ8" s="559"/>
      <c r="DA8" s="560"/>
      <c r="DB8" s="558">
        <v>0.81</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19732</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-23809</v>
      </c>
      <c r="BO9" s="456"/>
      <c r="BP9" s="456"/>
      <c r="BQ9" s="456"/>
      <c r="BR9" s="456"/>
      <c r="BS9" s="456"/>
      <c r="BT9" s="456"/>
      <c r="BU9" s="457"/>
      <c r="BV9" s="455">
        <v>-232416</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8.8000000000000007</v>
      </c>
      <c r="CU9" s="453"/>
      <c r="CV9" s="453"/>
      <c r="CW9" s="453"/>
      <c r="CX9" s="453"/>
      <c r="CY9" s="453"/>
      <c r="CZ9" s="453"/>
      <c r="DA9" s="454"/>
      <c r="DB9" s="452">
        <v>9.1999999999999993</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18212</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43513</v>
      </c>
      <c r="BO10" s="456"/>
      <c r="BP10" s="456"/>
      <c r="BQ10" s="456"/>
      <c r="BR10" s="456"/>
      <c r="BS10" s="456"/>
      <c r="BT10" s="456"/>
      <c r="BU10" s="457"/>
      <c r="BV10" s="455">
        <v>5</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19757</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40000</v>
      </c>
      <c r="BO12" s="456"/>
      <c r="BP12" s="456"/>
      <c r="BQ12" s="456"/>
      <c r="BR12" s="456"/>
      <c r="BS12" s="456"/>
      <c r="BT12" s="456"/>
      <c r="BU12" s="457"/>
      <c r="BV12" s="455">
        <v>100000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19083</v>
      </c>
      <c r="S13" s="543"/>
      <c r="T13" s="543"/>
      <c r="U13" s="543"/>
      <c r="V13" s="544"/>
      <c r="W13" s="545" t="s">
        <v>131</v>
      </c>
      <c r="X13" s="441"/>
      <c r="Y13" s="441"/>
      <c r="Z13" s="441"/>
      <c r="AA13" s="441"/>
      <c r="AB13" s="442"/>
      <c r="AC13" s="408">
        <v>309</v>
      </c>
      <c r="AD13" s="409"/>
      <c r="AE13" s="409"/>
      <c r="AF13" s="409"/>
      <c r="AG13" s="410"/>
      <c r="AH13" s="408">
        <v>295</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-20296</v>
      </c>
      <c r="BO13" s="456"/>
      <c r="BP13" s="456"/>
      <c r="BQ13" s="456"/>
      <c r="BR13" s="456"/>
      <c r="BS13" s="456"/>
      <c r="BT13" s="456"/>
      <c r="BU13" s="457"/>
      <c r="BV13" s="455">
        <v>-332411</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7.2</v>
      </c>
      <c r="CU13" s="453"/>
      <c r="CV13" s="453"/>
      <c r="CW13" s="453"/>
      <c r="CX13" s="453"/>
      <c r="CY13" s="453"/>
      <c r="CZ13" s="453"/>
      <c r="DA13" s="454"/>
      <c r="DB13" s="452">
        <v>7.5</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19745</v>
      </c>
      <c r="S14" s="543"/>
      <c r="T14" s="543"/>
      <c r="U14" s="543"/>
      <c r="V14" s="544"/>
      <c r="W14" s="546"/>
      <c r="X14" s="444"/>
      <c r="Y14" s="444"/>
      <c r="Z14" s="444"/>
      <c r="AA14" s="444"/>
      <c r="AB14" s="445"/>
      <c r="AC14" s="535">
        <v>3.4</v>
      </c>
      <c r="AD14" s="536"/>
      <c r="AE14" s="536"/>
      <c r="AF14" s="536"/>
      <c r="AG14" s="537"/>
      <c r="AH14" s="535">
        <v>3.5</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8.1999999999999993</v>
      </c>
      <c r="CU14" s="553"/>
      <c r="CV14" s="553"/>
      <c r="CW14" s="553"/>
      <c r="CX14" s="553"/>
      <c r="CY14" s="553"/>
      <c r="CZ14" s="553"/>
      <c r="DA14" s="554"/>
      <c r="DB14" s="552">
        <v>5.9</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19086</v>
      </c>
      <c r="S15" s="543"/>
      <c r="T15" s="543"/>
      <c r="U15" s="543"/>
      <c r="V15" s="544"/>
      <c r="W15" s="545" t="s">
        <v>137</v>
      </c>
      <c r="X15" s="441"/>
      <c r="Y15" s="441"/>
      <c r="Z15" s="441"/>
      <c r="AA15" s="441"/>
      <c r="AB15" s="442"/>
      <c r="AC15" s="408">
        <v>2815</v>
      </c>
      <c r="AD15" s="409"/>
      <c r="AE15" s="409"/>
      <c r="AF15" s="409"/>
      <c r="AG15" s="410"/>
      <c r="AH15" s="408">
        <v>2815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3211605</v>
      </c>
      <c r="BO15" s="485"/>
      <c r="BP15" s="485"/>
      <c r="BQ15" s="485"/>
      <c r="BR15" s="485"/>
      <c r="BS15" s="485"/>
      <c r="BT15" s="485"/>
      <c r="BU15" s="486"/>
      <c r="BV15" s="484">
        <v>3194682</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31.2</v>
      </c>
      <c r="AD16" s="536"/>
      <c r="AE16" s="536"/>
      <c r="AF16" s="536"/>
      <c r="AG16" s="537"/>
      <c r="AH16" s="535">
        <v>33</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4194139</v>
      </c>
      <c r="BO16" s="456"/>
      <c r="BP16" s="456"/>
      <c r="BQ16" s="456"/>
      <c r="BR16" s="456"/>
      <c r="BS16" s="456"/>
      <c r="BT16" s="456"/>
      <c r="BU16" s="457"/>
      <c r="BV16" s="455">
        <v>3949871</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5906</v>
      </c>
      <c r="AD17" s="409"/>
      <c r="AE17" s="409"/>
      <c r="AF17" s="409"/>
      <c r="AG17" s="410"/>
      <c r="AH17" s="408">
        <v>5417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4088355</v>
      </c>
      <c r="BO17" s="456"/>
      <c r="BP17" s="456"/>
      <c r="BQ17" s="456"/>
      <c r="BR17" s="456"/>
      <c r="BS17" s="456"/>
      <c r="BT17" s="456"/>
      <c r="BU17" s="457"/>
      <c r="BV17" s="455">
        <v>4069686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29.68</v>
      </c>
      <c r="M18" s="508"/>
      <c r="N18" s="508"/>
      <c r="O18" s="508"/>
      <c r="P18" s="508"/>
      <c r="Q18" s="508"/>
      <c r="R18" s="509"/>
      <c r="S18" s="509"/>
      <c r="T18" s="509"/>
      <c r="U18" s="509"/>
      <c r="V18" s="510"/>
      <c r="W18" s="526"/>
      <c r="X18" s="527"/>
      <c r="Y18" s="527"/>
      <c r="Z18" s="527"/>
      <c r="AA18" s="527"/>
      <c r="AB18" s="551"/>
      <c r="AC18" s="425">
        <v>65.400000000000006</v>
      </c>
      <c r="AD18" s="426"/>
      <c r="AE18" s="426"/>
      <c r="AF18" s="426"/>
      <c r="AG18" s="511"/>
      <c r="AH18" s="425">
        <v>63.5</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4948675</v>
      </c>
      <c r="BO18" s="456"/>
      <c r="BP18" s="456"/>
      <c r="BQ18" s="456"/>
      <c r="BR18" s="456"/>
      <c r="BS18" s="456"/>
      <c r="BT18" s="456"/>
      <c r="BU18" s="457"/>
      <c r="BV18" s="455">
        <v>4502974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665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6165941</v>
      </c>
      <c r="BO19" s="456"/>
      <c r="BP19" s="456"/>
      <c r="BQ19" s="456"/>
      <c r="BR19" s="456"/>
      <c r="BS19" s="456"/>
      <c r="BT19" s="456"/>
      <c r="BU19" s="457"/>
      <c r="BV19" s="455">
        <v>6033864</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7650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4700834</v>
      </c>
      <c r="BO22" s="485"/>
      <c r="BP22" s="485"/>
      <c r="BQ22" s="485"/>
      <c r="BR22" s="485"/>
      <c r="BS22" s="485"/>
      <c r="BT22" s="485"/>
      <c r="BU22" s="486"/>
      <c r="BV22" s="484">
        <v>4982007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4193230</v>
      </c>
      <c r="BO23" s="456"/>
      <c r="BP23" s="456"/>
      <c r="BQ23" s="456"/>
      <c r="BR23" s="456"/>
      <c r="BS23" s="456"/>
      <c r="BT23" s="456"/>
      <c r="BU23" s="457"/>
      <c r="BV23" s="455">
        <v>4492149</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7100</v>
      </c>
      <c r="R24" s="409"/>
      <c r="S24" s="409"/>
      <c r="T24" s="409"/>
      <c r="U24" s="409"/>
      <c r="V24" s="410"/>
      <c r="W24" s="498"/>
      <c r="X24" s="435"/>
      <c r="Y24" s="436"/>
      <c r="Z24" s="411" t="s">
        <v>162</v>
      </c>
      <c r="AA24" s="412"/>
      <c r="AB24" s="412"/>
      <c r="AC24" s="412"/>
      <c r="AD24" s="412"/>
      <c r="AE24" s="412"/>
      <c r="AF24" s="412"/>
      <c r="AG24" s="413"/>
      <c r="AH24" s="408">
        <v>99</v>
      </c>
      <c r="AI24" s="409"/>
      <c r="AJ24" s="409"/>
      <c r="AK24" s="409"/>
      <c r="AL24" s="410"/>
      <c r="AM24" s="408">
        <v>294228</v>
      </c>
      <c r="AN24" s="409"/>
      <c r="AO24" s="409"/>
      <c r="AP24" s="409"/>
      <c r="AQ24" s="409"/>
      <c r="AR24" s="410"/>
      <c r="AS24" s="408">
        <v>2972</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1807979</v>
      </c>
      <c r="BO24" s="456"/>
      <c r="BP24" s="456"/>
      <c r="BQ24" s="456"/>
      <c r="BR24" s="456"/>
      <c r="BS24" s="456"/>
      <c r="BT24" s="456"/>
      <c r="BU24" s="457"/>
      <c r="BV24" s="455">
        <v>1831704</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5900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502148</v>
      </c>
      <c r="BO25" s="485"/>
      <c r="BP25" s="485"/>
      <c r="BQ25" s="485"/>
      <c r="BR25" s="485"/>
      <c r="BS25" s="485"/>
      <c r="BT25" s="485"/>
      <c r="BU25" s="486"/>
      <c r="BV25" s="484">
        <v>560097</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5600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3080</v>
      </c>
      <c r="R27" s="409"/>
      <c r="S27" s="409"/>
      <c r="T27" s="409"/>
      <c r="U27" s="409"/>
      <c r="V27" s="410"/>
      <c r="W27" s="498"/>
      <c r="X27" s="435"/>
      <c r="Y27" s="436"/>
      <c r="Z27" s="411" t="s">
        <v>171</v>
      </c>
      <c r="AA27" s="412"/>
      <c r="AB27" s="412"/>
      <c r="AC27" s="412"/>
      <c r="AD27" s="412"/>
      <c r="AE27" s="412"/>
      <c r="AF27" s="412"/>
      <c r="AG27" s="413"/>
      <c r="AH27" s="408">
        <v>12</v>
      </c>
      <c r="AI27" s="409"/>
      <c r="AJ27" s="409"/>
      <c r="AK27" s="409"/>
      <c r="AL27" s="410"/>
      <c r="AM27" s="408">
        <v>37252</v>
      </c>
      <c r="AN27" s="409"/>
      <c r="AO27" s="409"/>
      <c r="AP27" s="409"/>
      <c r="AQ27" s="409"/>
      <c r="AR27" s="410"/>
      <c r="AS27" s="408">
        <v>3104</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228078</v>
      </c>
      <c r="BO27" s="490"/>
      <c r="BP27" s="490"/>
      <c r="BQ27" s="490"/>
      <c r="BR27" s="490"/>
      <c r="BS27" s="490"/>
      <c r="BT27" s="490"/>
      <c r="BU27" s="491"/>
      <c r="BV27" s="489">
        <v>228074</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2330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1124218</v>
      </c>
      <c r="BO28" s="485"/>
      <c r="BP28" s="485"/>
      <c r="BQ28" s="485"/>
      <c r="BR28" s="485"/>
      <c r="BS28" s="485"/>
      <c r="BT28" s="485"/>
      <c r="BU28" s="486"/>
      <c r="BV28" s="484">
        <v>1120705</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12</v>
      </c>
      <c r="M29" s="409"/>
      <c r="N29" s="409"/>
      <c r="O29" s="409"/>
      <c r="P29" s="410"/>
      <c r="Q29" s="408">
        <v>2160</v>
      </c>
      <c r="R29" s="409"/>
      <c r="S29" s="409"/>
      <c r="T29" s="409"/>
      <c r="U29" s="409"/>
      <c r="V29" s="410"/>
      <c r="W29" s="499"/>
      <c r="X29" s="500"/>
      <c r="Y29" s="501"/>
      <c r="Z29" s="411" t="s">
        <v>177</v>
      </c>
      <c r="AA29" s="412"/>
      <c r="AB29" s="412"/>
      <c r="AC29" s="412"/>
      <c r="AD29" s="412"/>
      <c r="AE29" s="412"/>
      <c r="AF29" s="412"/>
      <c r="AG29" s="413"/>
      <c r="AH29" s="408">
        <v>111</v>
      </c>
      <c r="AI29" s="409"/>
      <c r="AJ29" s="409"/>
      <c r="AK29" s="409"/>
      <c r="AL29" s="410"/>
      <c r="AM29" s="408">
        <v>331480</v>
      </c>
      <c r="AN29" s="409"/>
      <c r="AO29" s="409"/>
      <c r="AP29" s="409"/>
      <c r="AQ29" s="409"/>
      <c r="AR29" s="410"/>
      <c r="AS29" s="408">
        <v>2986</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234834</v>
      </c>
      <c r="BO29" s="456"/>
      <c r="BP29" s="456"/>
      <c r="BQ29" s="456"/>
      <c r="BR29" s="456"/>
      <c r="BS29" s="456"/>
      <c r="BT29" s="456"/>
      <c r="BU29" s="457"/>
      <c r="BV29" s="455">
        <v>216452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98.7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433648</v>
      </c>
      <c r="BO30" s="490"/>
      <c r="BP30" s="490"/>
      <c r="BQ30" s="490"/>
      <c r="BR30" s="490"/>
      <c r="BS30" s="490"/>
      <c r="BT30" s="490"/>
      <c r="BU30" s="491"/>
      <c r="BV30" s="489">
        <v>420752</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小川町衛生組合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介護保険事業</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比企広域市町村圏組合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後期高齢者医療事業</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埼玉県後期高齢者医療広域連合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埼玉県市町村総合事務組合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11</v>
      </c>
      <c r="BX38" s="403"/>
      <c r="BY38" s="404" t="str">
        <f>IF('各会計、関係団体の財政状況及び健全化判断比率'!B72="","",'各会計、関係団体の財政状況及び健全化判断比率'!B72)</f>
        <v>彩の国さいたま人づくり広域連合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7RW5gvlcXD+TxkmoIAo2GMH6Bs8uaMme/BcoTM9ga22RhlaytJUp1uGD9qfymm11jSQLJcdeQ8fj1vE1BUVcUw==" saltValue="i5KkxSCQN5fz0/+CpcLAP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Q1" workbookViewId="0">
      <selection activeCell="B58" sqref="B58:J60"/>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3307132</v>
      </c>
      <c r="S5" s="713"/>
      <c r="T5" s="713"/>
      <c r="U5" s="713"/>
      <c r="V5" s="713"/>
      <c r="W5" s="713"/>
      <c r="X5" s="713"/>
      <c r="Y5" s="738"/>
      <c r="Z5" s="751">
        <v>39</v>
      </c>
      <c r="AA5" s="751"/>
      <c r="AB5" s="751"/>
      <c r="AC5" s="751"/>
      <c r="AD5" s="752">
        <v>3307132</v>
      </c>
      <c r="AE5" s="752"/>
      <c r="AF5" s="752"/>
      <c r="AG5" s="752"/>
      <c r="AH5" s="752"/>
      <c r="AI5" s="752"/>
      <c r="AJ5" s="752"/>
      <c r="AK5" s="752"/>
      <c r="AL5" s="739">
        <v>61.8</v>
      </c>
      <c r="AM5" s="721"/>
      <c r="AN5" s="721"/>
      <c r="AO5" s="740"/>
      <c r="AP5" s="715" t="s">
        <v>216</v>
      </c>
      <c r="AQ5" s="716"/>
      <c r="AR5" s="716"/>
      <c r="AS5" s="716"/>
      <c r="AT5" s="716"/>
      <c r="AU5" s="716"/>
      <c r="AV5" s="716"/>
      <c r="AW5" s="716"/>
      <c r="AX5" s="716"/>
      <c r="AY5" s="716"/>
      <c r="AZ5" s="716"/>
      <c r="BA5" s="716"/>
      <c r="BB5" s="716"/>
      <c r="BC5" s="716"/>
      <c r="BD5" s="716"/>
      <c r="BE5" s="716"/>
      <c r="BF5" s="717"/>
      <c r="BG5" s="657">
        <v>3307132</v>
      </c>
      <c r="BH5" s="658"/>
      <c r="BI5" s="658"/>
      <c r="BJ5" s="658"/>
      <c r="BK5" s="658"/>
      <c r="BL5" s="658"/>
      <c r="BM5" s="658"/>
      <c r="BN5" s="659"/>
      <c r="BO5" s="695">
        <v>100</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97844</v>
      </c>
      <c r="S6" s="658"/>
      <c r="T6" s="658"/>
      <c r="U6" s="658"/>
      <c r="V6" s="658"/>
      <c r="W6" s="658"/>
      <c r="X6" s="658"/>
      <c r="Y6" s="659"/>
      <c r="Z6" s="695">
        <v>1.2</v>
      </c>
      <c r="AA6" s="695"/>
      <c r="AB6" s="695"/>
      <c r="AC6" s="695"/>
      <c r="AD6" s="696">
        <v>97844</v>
      </c>
      <c r="AE6" s="696"/>
      <c r="AF6" s="696"/>
      <c r="AG6" s="696"/>
      <c r="AH6" s="696"/>
      <c r="AI6" s="696"/>
      <c r="AJ6" s="696"/>
      <c r="AK6" s="696"/>
      <c r="AL6" s="660">
        <v>1.8</v>
      </c>
      <c r="AM6" s="661"/>
      <c r="AN6" s="661"/>
      <c r="AO6" s="697"/>
      <c r="AP6" s="654" t="s">
        <v>221</v>
      </c>
      <c r="AQ6" s="655"/>
      <c r="AR6" s="655"/>
      <c r="AS6" s="655"/>
      <c r="AT6" s="655"/>
      <c r="AU6" s="655"/>
      <c r="AV6" s="655"/>
      <c r="AW6" s="655"/>
      <c r="AX6" s="655"/>
      <c r="AY6" s="655"/>
      <c r="AZ6" s="655"/>
      <c r="BA6" s="655"/>
      <c r="BB6" s="655"/>
      <c r="BC6" s="655"/>
      <c r="BD6" s="655"/>
      <c r="BE6" s="655"/>
      <c r="BF6" s="656"/>
      <c r="BG6" s="657">
        <v>3307132</v>
      </c>
      <c r="BH6" s="658"/>
      <c r="BI6" s="658"/>
      <c r="BJ6" s="658"/>
      <c r="BK6" s="658"/>
      <c r="BL6" s="658"/>
      <c r="BM6" s="658"/>
      <c r="BN6" s="659"/>
      <c r="BO6" s="695">
        <v>100</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92758</v>
      </c>
      <c r="CS6" s="658"/>
      <c r="CT6" s="658"/>
      <c r="CU6" s="658"/>
      <c r="CV6" s="658"/>
      <c r="CW6" s="658"/>
      <c r="CX6" s="658"/>
      <c r="CY6" s="659"/>
      <c r="CZ6" s="739">
        <v>1.1000000000000001</v>
      </c>
      <c r="DA6" s="721"/>
      <c r="DB6" s="721"/>
      <c r="DC6" s="741"/>
      <c r="DD6" s="663" t="s">
        <v>122</v>
      </c>
      <c r="DE6" s="658"/>
      <c r="DF6" s="658"/>
      <c r="DG6" s="658"/>
      <c r="DH6" s="658"/>
      <c r="DI6" s="658"/>
      <c r="DJ6" s="658"/>
      <c r="DK6" s="658"/>
      <c r="DL6" s="658"/>
      <c r="DM6" s="658"/>
      <c r="DN6" s="658"/>
      <c r="DO6" s="658"/>
      <c r="DP6" s="659"/>
      <c r="DQ6" s="663">
        <v>92758</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1240</v>
      </c>
      <c r="S7" s="658"/>
      <c r="T7" s="658"/>
      <c r="U7" s="658"/>
      <c r="V7" s="658"/>
      <c r="W7" s="658"/>
      <c r="X7" s="658"/>
      <c r="Y7" s="659"/>
      <c r="Z7" s="695">
        <v>0</v>
      </c>
      <c r="AA7" s="695"/>
      <c r="AB7" s="695"/>
      <c r="AC7" s="695"/>
      <c r="AD7" s="696">
        <v>1240</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1431151</v>
      </c>
      <c r="BH7" s="658"/>
      <c r="BI7" s="658"/>
      <c r="BJ7" s="658"/>
      <c r="BK7" s="658"/>
      <c r="BL7" s="658"/>
      <c r="BM7" s="658"/>
      <c r="BN7" s="659"/>
      <c r="BO7" s="695">
        <v>43.3</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853085</v>
      </c>
      <c r="CS7" s="658"/>
      <c r="CT7" s="658"/>
      <c r="CU7" s="658"/>
      <c r="CV7" s="658"/>
      <c r="CW7" s="658"/>
      <c r="CX7" s="658"/>
      <c r="CY7" s="659"/>
      <c r="CZ7" s="695">
        <v>10.5</v>
      </c>
      <c r="DA7" s="695"/>
      <c r="DB7" s="695"/>
      <c r="DC7" s="695"/>
      <c r="DD7" s="663">
        <v>41057</v>
      </c>
      <c r="DE7" s="658"/>
      <c r="DF7" s="658"/>
      <c r="DG7" s="658"/>
      <c r="DH7" s="658"/>
      <c r="DI7" s="658"/>
      <c r="DJ7" s="658"/>
      <c r="DK7" s="658"/>
      <c r="DL7" s="658"/>
      <c r="DM7" s="658"/>
      <c r="DN7" s="658"/>
      <c r="DO7" s="658"/>
      <c r="DP7" s="659"/>
      <c r="DQ7" s="663">
        <v>737308</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23747</v>
      </c>
      <c r="S8" s="658"/>
      <c r="T8" s="658"/>
      <c r="U8" s="658"/>
      <c r="V8" s="658"/>
      <c r="W8" s="658"/>
      <c r="X8" s="658"/>
      <c r="Y8" s="659"/>
      <c r="Z8" s="695">
        <v>0.3</v>
      </c>
      <c r="AA8" s="695"/>
      <c r="AB8" s="695"/>
      <c r="AC8" s="695"/>
      <c r="AD8" s="696">
        <v>23747</v>
      </c>
      <c r="AE8" s="696"/>
      <c r="AF8" s="696"/>
      <c r="AG8" s="696"/>
      <c r="AH8" s="696"/>
      <c r="AI8" s="696"/>
      <c r="AJ8" s="696"/>
      <c r="AK8" s="696"/>
      <c r="AL8" s="660">
        <v>0.4</v>
      </c>
      <c r="AM8" s="661"/>
      <c r="AN8" s="661"/>
      <c r="AO8" s="697"/>
      <c r="AP8" s="654" t="s">
        <v>227</v>
      </c>
      <c r="AQ8" s="655"/>
      <c r="AR8" s="655"/>
      <c r="AS8" s="655"/>
      <c r="AT8" s="655"/>
      <c r="AU8" s="655"/>
      <c r="AV8" s="655"/>
      <c r="AW8" s="655"/>
      <c r="AX8" s="655"/>
      <c r="AY8" s="655"/>
      <c r="AZ8" s="655"/>
      <c r="BA8" s="655"/>
      <c r="BB8" s="655"/>
      <c r="BC8" s="655"/>
      <c r="BD8" s="655"/>
      <c r="BE8" s="655"/>
      <c r="BF8" s="656"/>
      <c r="BG8" s="657">
        <v>32273</v>
      </c>
      <c r="BH8" s="658"/>
      <c r="BI8" s="658"/>
      <c r="BJ8" s="658"/>
      <c r="BK8" s="658"/>
      <c r="BL8" s="658"/>
      <c r="BM8" s="658"/>
      <c r="BN8" s="659"/>
      <c r="BO8" s="695">
        <v>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3568986</v>
      </c>
      <c r="CS8" s="658"/>
      <c r="CT8" s="658"/>
      <c r="CU8" s="658"/>
      <c r="CV8" s="658"/>
      <c r="CW8" s="658"/>
      <c r="CX8" s="658"/>
      <c r="CY8" s="659"/>
      <c r="CZ8" s="695">
        <v>43.8</v>
      </c>
      <c r="DA8" s="695"/>
      <c r="DB8" s="695"/>
      <c r="DC8" s="695"/>
      <c r="DD8" s="663">
        <v>30750</v>
      </c>
      <c r="DE8" s="658"/>
      <c r="DF8" s="658"/>
      <c r="DG8" s="658"/>
      <c r="DH8" s="658"/>
      <c r="DI8" s="658"/>
      <c r="DJ8" s="658"/>
      <c r="DK8" s="658"/>
      <c r="DL8" s="658"/>
      <c r="DM8" s="658"/>
      <c r="DN8" s="658"/>
      <c r="DO8" s="658"/>
      <c r="DP8" s="659"/>
      <c r="DQ8" s="663">
        <v>1792007</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34175</v>
      </c>
      <c r="S9" s="658"/>
      <c r="T9" s="658"/>
      <c r="U9" s="658"/>
      <c r="V9" s="658"/>
      <c r="W9" s="658"/>
      <c r="X9" s="658"/>
      <c r="Y9" s="659"/>
      <c r="Z9" s="695">
        <v>0.4</v>
      </c>
      <c r="AA9" s="695"/>
      <c r="AB9" s="695"/>
      <c r="AC9" s="695"/>
      <c r="AD9" s="696">
        <v>34175</v>
      </c>
      <c r="AE9" s="696"/>
      <c r="AF9" s="696"/>
      <c r="AG9" s="696"/>
      <c r="AH9" s="696"/>
      <c r="AI9" s="696"/>
      <c r="AJ9" s="696"/>
      <c r="AK9" s="696"/>
      <c r="AL9" s="660">
        <v>0.6</v>
      </c>
      <c r="AM9" s="661"/>
      <c r="AN9" s="661"/>
      <c r="AO9" s="697"/>
      <c r="AP9" s="654" t="s">
        <v>230</v>
      </c>
      <c r="AQ9" s="655"/>
      <c r="AR9" s="655"/>
      <c r="AS9" s="655"/>
      <c r="AT9" s="655"/>
      <c r="AU9" s="655"/>
      <c r="AV9" s="655"/>
      <c r="AW9" s="655"/>
      <c r="AX9" s="655"/>
      <c r="AY9" s="655"/>
      <c r="AZ9" s="655"/>
      <c r="BA9" s="655"/>
      <c r="BB9" s="655"/>
      <c r="BC9" s="655"/>
      <c r="BD9" s="655"/>
      <c r="BE9" s="655"/>
      <c r="BF9" s="656"/>
      <c r="BG9" s="657">
        <v>1025286</v>
      </c>
      <c r="BH9" s="658"/>
      <c r="BI9" s="658"/>
      <c r="BJ9" s="658"/>
      <c r="BK9" s="658"/>
      <c r="BL9" s="658"/>
      <c r="BM9" s="658"/>
      <c r="BN9" s="659"/>
      <c r="BO9" s="695">
        <v>31</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722084</v>
      </c>
      <c r="CS9" s="658"/>
      <c r="CT9" s="658"/>
      <c r="CU9" s="658"/>
      <c r="CV9" s="658"/>
      <c r="CW9" s="658"/>
      <c r="CX9" s="658"/>
      <c r="CY9" s="659"/>
      <c r="CZ9" s="695">
        <v>8.9</v>
      </c>
      <c r="DA9" s="695"/>
      <c r="DB9" s="695"/>
      <c r="DC9" s="695"/>
      <c r="DD9" s="663">
        <v>10479</v>
      </c>
      <c r="DE9" s="658"/>
      <c r="DF9" s="658"/>
      <c r="DG9" s="658"/>
      <c r="DH9" s="658"/>
      <c r="DI9" s="658"/>
      <c r="DJ9" s="658"/>
      <c r="DK9" s="658"/>
      <c r="DL9" s="658"/>
      <c r="DM9" s="658"/>
      <c r="DN9" s="658"/>
      <c r="DO9" s="658"/>
      <c r="DP9" s="659"/>
      <c r="DQ9" s="663">
        <v>680458</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62804</v>
      </c>
      <c r="BH10" s="658"/>
      <c r="BI10" s="658"/>
      <c r="BJ10" s="658"/>
      <c r="BK10" s="658"/>
      <c r="BL10" s="658"/>
      <c r="BM10" s="658"/>
      <c r="BN10" s="659"/>
      <c r="BO10" s="695">
        <v>1.9</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510109</v>
      </c>
      <c r="S11" s="658"/>
      <c r="T11" s="658"/>
      <c r="U11" s="658"/>
      <c r="V11" s="658"/>
      <c r="W11" s="658"/>
      <c r="X11" s="658"/>
      <c r="Y11" s="659"/>
      <c r="Z11" s="660">
        <v>6</v>
      </c>
      <c r="AA11" s="661"/>
      <c r="AB11" s="661"/>
      <c r="AC11" s="662"/>
      <c r="AD11" s="663">
        <v>510109</v>
      </c>
      <c r="AE11" s="658"/>
      <c r="AF11" s="658"/>
      <c r="AG11" s="658"/>
      <c r="AH11" s="658"/>
      <c r="AI11" s="658"/>
      <c r="AJ11" s="658"/>
      <c r="AK11" s="659"/>
      <c r="AL11" s="660">
        <v>9.5</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310788</v>
      </c>
      <c r="BH11" s="658"/>
      <c r="BI11" s="658"/>
      <c r="BJ11" s="658"/>
      <c r="BK11" s="658"/>
      <c r="BL11" s="658"/>
      <c r="BM11" s="658"/>
      <c r="BN11" s="659"/>
      <c r="BO11" s="695">
        <v>9.4</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320167</v>
      </c>
      <c r="CS11" s="658"/>
      <c r="CT11" s="658"/>
      <c r="CU11" s="658"/>
      <c r="CV11" s="658"/>
      <c r="CW11" s="658"/>
      <c r="CX11" s="658"/>
      <c r="CY11" s="659"/>
      <c r="CZ11" s="695">
        <v>3.9</v>
      </c>
      <c r="DA11" s="695"/>
      <c r="DB11" s="695"/>
      <c r="DC11" s="695"/>
      <c r="DD11" s="663">
        <v>85598</v>
      </c>
      <c r="DE11" s="658"/>
      <c r="DF11" s="658"/>
      <c r="DG11" s="658"/>
      <c r="DH11" s="658"/>
      <c r="DI11" s="658"/>
      <c r="DJ11" s="658"/>
      <c r="DK11" s="658"/>
      <c r="DL11" s="658"/>
      <c r="DM11" s="658"/>
      <c r="DN11" s="658"/>
      <c r="DO11" s="658"/>
      <c r="DP11" s="659"/>
      <c r="DQ11" s="663">
        <v>219679</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91215</v>
      </c>
      <c r="S12" s="658"/>
      <c r="T12" s="658"/>
      <c r="U12" s="658"/>
      <c r="V12" s="658"/>
      <c r="W12" s="658"/>
      <c r="X12" s="658"/>
      <c r="Y12" s="659"/>
      <c r="Z12" s="695">
        <v>1.1000000000000001</v>
      </c>
      <c r="AA12" s="695"/>
      <c r="AB12" s="695"/>
      <c r="AC12" s="695"/>
      <c r="AD12" s="696">
        <v>91215</v>
      </c>
      <c r="AE12" s="696"/>
      <c r="AF12" s="696"/>
      <c r="AG12" s="696"/>
      <c r="AH12" s="696"/>
      <c r="AI12" s="696"/>
      <c r="AJ12" s="696"/>
      <c r="AK12" s="696"/>
      <c r="AL12" s="660">
        <v>1.7</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1640604</v>
      </c>
      <c r="BH12" s="658"/>
      <c r="BI12" s="658"/>
      <c r="BJ12" s="658"/>
      <c r="BK12" s="658"/>
      <c r="BL12" s="658"/>
      <c r="BM12" s="658"/>
      <c r="BN12" s="659"/>
      <c r="BO12" s="695">
        <v>49.6</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27296</v>
      </c>
      <c r="CS12" s="658"/>
      <c r="CT12" s="658"/>
      <c r="CU12" s="658"/>
      <c r="CV12" s="658"/>
      <c r="CW12" s="658"/>
      <c r="CX12" s="658"/>
      <c r="CY12" s="659"/>
      <c r="CZ12" s="695">
        <v>0.3</v>
      </c>
      <c r="DA12" s="695"/>
      <c r="DB12" s="695"/>
      <c r="DC12" s="695"/>
      <c r="DD12" s="663">
        <v>673</v>
      </c>
      <c r="DE12" s="658"/>
      <c r="DF12" s="658"/>
      <c r="DG12" s="658"/>
      <c r="DH12" s="658"/>
      <c r="DI12" s="658"/>
      <c r="DJ12" s="658"/>
      <c r="DK12" s="658"/>
      <c r="DL12" s="658"/>
      <c r="DM12" s="658"/>
      <c r="DN12" s="658"/>
      <c r="DO12" s="658"/>
      <c r="DP12" s="659"/>
      <c r="DQ12" s="663">
        <v>27226</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1638625</v>
      </c>
      <c r="BH13" s="658"/>
      <c r="BI13" s="658"/>
      <c r="BJ13" s="658"/>
      <c r="BK13" s="658"/>
      <c r="BL13" s="658"/>
      <c r="BM13" s="658"/>
      <c r="BN13" s="659"/>
      <c r="BO13" s="695">
        <v>49.5</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665355</v>
      </c>
      <c r="CS13" s="658"/>
      <c r="CT13" s="658"/>
      <c r="CU13" s="658"/>
      <c r="CV13" s="658"/>
      <c r="CW13" s="658"/>
      <c r="CX13" s="658"/>
      <c r="CY13" s="659"/>
      <c r="CZ13" s="695">
        <v>8.1999999999999993</v>
      </c>
      <c r="DA13" s="695"/>
      <c r="DB13" s="695"/>
      <c r="DC13" s="695"/>
      <c r="DD13" s="663">
        <v>276693</v>
      </c>
      <c r="DE13" s="658"/>
      <c r="DF13" s="658"/>
      <c r="DG13" s="658"/>
      <c r="DH13" s="658"/>
      <c r="DI13" s="658"/>
      <c r="DJ13" s="658"/>
      <c r="DK13" s="658"/>
      <c r="DL13" s="658"/>
      <c r="DM13" s="658"/>
      <c r="DN13" s="658"/>
      <c r="DO13" s="658"/>
      <c r="DP13" s="659"/>
      <c r="DQ13" s="663">
        <v>418034</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67048</v>
      </c>
      <c r="BH14" s="658"/>
      <c r="BI14" s="658"/>
      <c r="BJ14" s="658"/>
      <c r="BK14" s="658"/>
      <c r="BL14" s="658"/>
      <c r="BM14" s="658"/>
      <c r="BN14" s="659"/>
      <c r="BO14" s="695">
        <v>2</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378139</v>
      </c>
      <c r="CS14" s="658"/>
      <c r="CT14" s="658"/>
      <c r="CU14" s="658"/>
      <c r="CV14" s="658"/>
      <c r="CW14" s="658"/>
      <c r="CX14" s="658"/>
      <c r="CY14" s="659"/>
      <c r="CZ14" s="695">
        <v>4.5999999999999996</v>
      </c>
      <c r="DA14" s="695"/>
      <c r="DB14" s="695"/>
      <c r="DC14" s="695"/>
      <c r="DD14" s="663">
        <v>868</v>
      </c>
      <c r="DE14" s="658"/>
      <c r="DF14" s="658"/>
      <c r="DG14" s="658"/>
      <c r="DH14" s="658"/>
      <c r="DI14" s="658"/>
      <c r="DJ14" s="658"/>
      <c r="DK14" s="658"/>
      <c r="DL14" s="658"/>
      <c r="DM14" s="658"/>
      <c r="DN14" s="658"/>
      <c r="DO14" s="658"/>
      <c r="DP14" s="659"/>
      <c r="DQ14" s="663">
        <v>378139</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21302</v>
      </c>
      <c r="S15" s="658"/>
      <c r="T15" s="658"/>
      <c r="U15" s="658"/>
      <c r="V15" s="658"/>
      <c r="W15" s="658"/>
      <c r="X15" s="658"/>
      <c r="Y15" s="659"/>
      <c r="Z15" s="695">
        <v>0.3</v>
      </c>
      <c r="AA15" s="695"/>
      <c r="AB15" s="695"/>
      <c r="AC15" s="695"/>
      <c r="AD15" s="696">
        <v>21302</v>
      </c>
      <c r="AE15" s="696"/>
      <c r="AF15" s="696"/>
      <c r="AG15" s="696"/>
      <c r="AH15" s="696"/>
      <c r="AI15" s="696"/>
      <c r="AJ15" s="696"/>
      <c r="AK15" s="696"/>
      <c r="AL15" s="660">
        <v>0.4</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168329</v>
      </c>
      <c r="BH15" s="658"/>
      <c r="BI15" s="658"/>
      <c r="BJ15" s="658"/>
      <c r="BK15" s="658"/>
      <c r="BL15" s="658"/>
      <c r="BM15" s="658"/>
      <c r="BN15" s="659"/>
      <c r="BO15" s="695">
        <v>5.0999999999999996</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969354</v>
      </c>
      <c r="CS15" s="658"/>
      <c r="CT15" s="658"/>
      <c r="CU15" s="658"/>
      <c r="CV15" s="658"/>
      <c r="CW15" s="658"/>
      <c r="CX15" s="658"/>
      <c r="CY15" s="659"/>
      <c r="CZ15" s="695">
        <v>11.9</v>
      </c>
      <c r="DA15" s="695"/>
      <c r="DB15" s="695"/>
      <c r="DC15" s="695"/>
      <c r="DD15" s="663">
        <v>12575</v>
      </c>
      <c r="DE15" s="658"/>
      <c r="DF15" s="658"/>
      <c r="DG15" s="658"/>
      <c r="DH15" s="658"/>
      <c r="DI15" s="658"/>
      <c r="DJ15" s="658"/>
      <c r="DK15" s="658"/>
      <c r="DL15" s="658"/>
      <c r="DM15" s="658"/>
      <c r="DN15" s="658"/>
      <c r="DO15" s="658"/>
      <c r="DP15" s="659"/>
      <c r="DQ15" s="663">
        <v>941606</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50430</v>
      </c>
      <c r="S16" s="658"/>
      <c r="T16" s="658"/>
      <c r="U16" s="658"/>
      <c r="V16" s="658"/>
      <c r="W16" s="658"/>
      <c r="X16" s="658"/>
      <c r="Y16" s="659"/>
      <c r="Z16" s="695">
        <v>0.6</v>
      </c>
      <c r="AA16" s="695"/>
      <c r="AB16" s="695"/>
      <c r="AC16" s="695"/>
      <c r="AD16" s="696">
        <v>50430</v>
      </c>
      <c r="AE16" s="696"/>
      <c r="AF16" s="696"/>
      <c r="AG16" s="696"/>
      <c r="AH16" s="696"/>
      <c r="AI16" s="696"/>
      <c r="AJ16" s="696"/>
      <c r="AK16" s="696"/>
      <c r="AL16" s="660">
        <v>0.9</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136232</v>
      </c>
      <c r="S17" s="658"/>
      <c r="T17" s="658"/>
      <c r="U17" s="658"/>
      <c r="V17" s="658"/>
      <c r="W17" s="658"/>
      <c r="X17" s="658"/>
      <c r="Y17" s="659"/>
      <c r="Z17" s="695">
        <v>1.6</v>
      </c>
      <c r="AA17" s="695"/>
      <c r="AB17" s="695"/>
      <c r="AC17" s="695"/>
      <c r="AD17" s="696">
        <v>136232</v>
      </c>
      <c r="AE17" s="696"/>
      <c r="AF17" s="696"/>
      <c r="AG17" s="696"/>
      <c r="AH17" s="696"/>
      <c r="AI17" s="696"/>
      <c r="AJ17" s="696"/>
      <c r="AK17" s="696"/>
      <c r="AL17" s="660">
        <v>2.5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544451</v>
      </c>
      <c r="CS17" s="658"/>
      <c r="CT17" s="658"/>
      <c r="CU17" s="658"/>
      <c r="CV17" s="658"/>
      <c r="CW17" s="658"/>
      <c r="CX17" s="658"/>
      <c r="CY17" s="659"/>
      <c r="CZ17" s="695">
        <v>6.7</v>
      </c>
      <c r="DA17" s="695"/>
      <c r="DB17" s="695"/>
      <c r="DC17" s="695"/>
      <c r="DD17" s="663" t="s">
        <v>122</v>
      </c>
      <c r="DE17" s="658"/>
      <c r="DF17" s="658"/>
      <c r="DG17" s="658"/>
      <c r="DH17" s="658"/>
      <c r="DI17" s="658"/>
      <c r="DJ17" s="658"/>
      <c r="DK17" s="658"/>
      <c r="DL17" s="658"/>
      <c r="DM17" s="658"/>
      <c r="DN17" s="658"/>
      <c r="DO17" s="658"/>
      <c r="DP17" s="659"/>
      <c r="DQ17" s="663">
        <v>544451</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34190</v>
      </c>
      <c r="S18" s="658"/>
      <c r="T18" s="658"/>
      <c r="U18" s="658"/>
      <c r="V18" s="658"/>
      <c r="W18" s="658"/>
      <c r="X18" s="658"/>
      <c r="Y18" s="659"/>
      <c r="Z18" s="695">
        <v>0.4</v>
      </c>
      <c r="AA18" s="695"/>
      <c r="AB18" s="695"/>
      <c r="AC18" s="695"/>
      <c r="AD18" s="696">
        <v>34190</v>
      </c>
      <c r="AE18" s="696"/>
      <c r="AF18" s="696"/>
      <c r="AG18" s="696"/>
      <c r="AH18" s="696"/>
      <c r="AI18" s="696"/>
      <c r="AJ18" s="696"/>
      <c r="AK18" s="696"/>
      <c r="AL18" s="660">
        <v>0.6</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96964</v>
      </c>
      <c r="S19" s="658"/>
      <c r="T19" s="658"/>
      <c r="U19" s="658"/>
      <c r="V19" s="658"/>
      <c r="W19" s="658"/>
      <c r="X19" s="658"/>
      <c r="Y19" s="659"/>
      <c r="Z19" s="695">
        <v>1.1000000000000001</v>
      </c>
      <c r="AA19" s="695"/>
      <c r="AB19" s="695"/>
      <c r="AC19" s="695"/>
      <c r="AD19" s="696">
        <v>96964</v>
      </c>
      <c r="AE19" s="696"/>
      <c r="AF19" s="696"/>
      <c r="AG19" s="696"/>
      <c r="AH19" s="696"/>
      <c r="AI19" s="696"/>
      <c r="AJ19" s="696"/>
      <c r="AK19" s="696"/>
      <c r="AL19" s="660">
        <v>1.8</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5078</v>
      </c>
      <c r="S20" s="658"/>
      <c r="T20" s="658"/>
      <c r="U20" s="658"/>
      <c r="V20" s="658"/>
      <c r="W20" s="658"/>
      <c r="X20" s="658"/>
      <c r="Y20" s="659"/>
      <c r="Z20" s="695">
        <v>0.1</v>
      </c>
      <c r="AA20" s="695"/>
      <c r="AB20" s="695"/>
      <c r="AC20" s="695"/>
      <c r="AD20" s="696">
        <v>5078</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8141675</v>
      </c>
      <c r="CS20" s="658"/>
      <c r="CT20" s="658"/>
      <c r="CU20" s="658"/>
      <c r="CV20" s="658"/>
      <c r="CW20" s="658"/>
      <c r="CX20" s="658"/>
      <c r="CY20" s="659"/>
      <c r="CZ20" s="695">
        <v>100</v>
      </c>
      <c r="DA20" s="695"/>
      <c r="DB20" s="695"/>
      <c r="DC20" s="695"/>
      <c r="DD20" s="663">
        <v>458693</v>
      </c>
      <c r="DE20" s="658"/>
      <c r="DF20" s="658"/>
      <c r="DG20" s="658"/>
      <c r="DH20" s="658"/>
      <c r="DI20" s="658"/>
      <c r="DJ20" s="658"/>
      <c r="DK20" s="658"/>
      <c r="DL20" s="658"/>
      <c r="DM20" s="658"/>
      <c r="DN20" s="658"/>
      <c r="DO20" s="658"/>
      <c r="DP20" s="659"/>
      <c r="DQ20" s="663">
        <v>5831666</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1058331</v>
      </c>
      <c r="S21" s="658"/>
      <c r="T21" s="658"/>
      <c r="U21" s="658"/>
      <c r="V21" s="658"/>
      <c r="W21" s="658"/>
      <c r="X21" s="658"/>
      <c r="Y21" s="659"/>
      <c r="Z21" s="695">
        <v>12.5</v>
      </c>
      <c r="AA21" s="695"/>
      <c r="AB21" s="695"/>
      <c r="AC21" s="695"/>
      <c r="AD21" s="696">
        <v>997648</v>
      </c>
      <c r="AE21" s="696"/>
      <c r="AF21" s="696"/>
      <c r="AG21" s="696"/>
      <c r="AH21" s="696"/>
      <c r="AI21" s="696"/>
      <c r="AJ21" s="696"/>
      <c r="AK21" s="696"/>
      <c r="AL21" s="660">
        <v>18.600000000000001</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997648</v>
      </c>
      <c r="S22" s="658"/>
      <c r="T22" s="658"/>
      <c r="U22" s="658"/>
      <c r="V22" s="658"/>
      <c r="W22" s="658"/>
      <c r="X22" s="658"/>
      <c r="Y22" s="659"/>
      <c r="Z22" s="695">
        <v>11.8</v>
      </c>
      <c r="AA22" s="695"/>
      <c r="AB22" s="695"/>
      <c r="AC22" s="695"/>
      <c r="AD22" s="696">
        <v>997648</v>
      </c>
      <c r="AE22" s="696"/>
      <c r="AF22" s="696"/>
      <c r="AG22" s="696"/>
      <c r="AH22" s="696"/>
      <c r="AI22" s="696"/>
      <c r="AJ22" s="696"/>
      <c r="AK22" s="696"/>
      <c r="AL22" s="660">
        <v>18.600000000000001</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60683</v>
      </c>
      <c r="S23" s="658"/>
      <c r="T23" s="658"/>
      <c r="U23" s="658"/>
      <c r="V23" s="658"/>
      <c r="W23" s="658"/>
      <c r="X23" s="658"/>
      <c r="Y23" s="659"/>
      <c r="Z23" s="695">
        <v>0.7</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3957300</v>
      </c>
      <c r="CS24" s="713"/>
      <c r="CT24" s="713"/>
      <c r="CU24" s="713"/>
      <c r="CV24" s="713"/>
      <c r="CW24" s="713"/>
      <c r="CX24" s="713"/>
      <c r="CY24" s="738"/>
      <c r="CZ24" s="739">
        <v>48.6</v>
      </c>
      <c r="DA24" s="721"/>
      <c r="DB24" s="721"/>
      <c r="DC24" s="741"/>
      <c r="DD24" s="737">
        <v>2510751</v>
      </c>
      <c r="DE24" s="713"/>
      <c r="DF24" s="713"/>
      <c r="DG24" s="713"/>
      <c r="DH24" s="713"/>
      <c r="DI24" s="713"/>
      <c r="DJ24" s="713"/>
      <c r="DK24" s="738"/>
      <c r="DL24" s="737">
        <v>2224597</v>
      </c>
      <c r="DM24" s="713"/>
      <c r="DN24" s="713"/>
      <c r="DO24" s="713"/>
      <c r="DP24" s="713"/>
      <c r="DQ24" s="713"/>
      <c r="DR24" s="713"/>
      <c r="DS24" s="713"/>
      <c r="DT24" s="713"/>
      <c r="DU24" s="713"/>
      <c r="DV24" s="738"/>
      <c r="DW24" s="739">
        <v>41.3</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5331757</v>
      </c>
      <c r="S25" s="658"/>
      <c r="T25" s="658"/>
      <c r="U25" s="658"/>
      <c r="V25" s="658"/>
      <c r="W25" s="658"/>
      <c r="X25" s="658"/>
      <c r="Y25" s="659"/>
      <c r="Z25" s="695">
        <v>62.9</v>
      </c>
      <c r="AA25" s="695"/>
      <c r="AB25" s="695"/>
      <c r="AC25" s="695"/>
      <c r="AD25" s="696">
        <v>5271074</v>
      </c>
      <c r="AE25" s="696"/>
      <c r="AF25" s="696"/>
      <c r="AG25" s="696"/>
      <c r="AH25" s="696"/>
      <c r="AI25" s="696"/>
      <c r="AJ25" s="696"/>
      <c r="AK25" s="696"/>
      <c r="AL25" s="660">
        <v>98.5</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1178174</v>
      </c>
      <c r="CS25" s="670"/>
      <c r="CT25" s="670"/>
      <c r="CU25" s="670"/>
      <c r="CV25" s="670"/>
      <c r="CW25" s="670"/>
      <c r="CX25" s="670"/>
      <c r="CY25" s="671"/>
      <c r="CZ25" s="660">
        <v>14.5</v>
      </c>
      <c r="DA25" s="672"/>
      <c r="DB25" s="672"/>
      <c r="DC25" s="673"/>
      <c r="DD25" s="663">
        <v>1102384</v>
      </c>
      <c r="DE25" s="670"/>
      <c r="DF25" s="670"/>
      <c r="DG25" s="670"/>
      <c r="DH25" s="670"/>
      <c r="DI25" s="670"/>
      <c r="DJ25" s="670"/>
      <c r="DK25" s="671"/>
      <c r="DL25" s="663">
        <v>1090974</v>
      </c>
      <c r="DM25" s="670"/>
      <c r="DN25" s="670"/>
      <c r="DO25" s="670"/>
      <c r="DP25" s="670"/>
      <c r="DQ25" s="670"/>
      <c r="DR25" s="670"/>
      <c r="DS25" s="670"/>
      <c r="DT25" s="670"/>
      <c r="DU25" s="670"/>
      <c r="DV25" s="671"/>
      <c r="DW25" s="660">
        <v>20.3</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2393</v>
      </c>
      <c r="S26" s="658"/>
      <c r="T26" s="658"/>
      <c r="U26" s="658"/>
      <c r="V26" s="658"/>
      <c r="W26" s="658"/>
      <c r="X26" s="658"/>
      <c r="Y26" s="659"/>
      <c r="Z26" s="695">
        <v>0</v>
      </c>
      <c r="AA26" s="695"/>
      <c r="AB26" s="695"/>
      <c r="AC26" s="695"/>
      <c r="AD26" s="696">
        <v>2393</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645277</v>
      </c>
      <c r="CS26" s="658"/>
      <c r="CT26" s="658"/>
      <c r="CU26" s="658"/>
      <c r="CV26" s="658"/>
      <c r="CW26" s="658"/>
      <c r="CX26" s="658"/>
      <c r="CY26" s="659"/>
      <c r="CZ26" s="660">
        <v>7.9</v>
      </c>
      <c r="DA26" s="672"/>
      <c r="DB26" s="672"/>
      <c r="DC26" s="673"/>
      <c r="DD26" s="663">
        <v>591374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66291</v>
      </c>
      <c r="S27" s="658"/>
      <c r="T27" s="658"/>
      <c r="U27" s="658"/>
      <c r="V27" s="658"/>
      <c r="W27" s="658"/>
      <c r="X27" s="658"/>
      <c r="Y27" s="659"/>
      <c r="Z27" s="695">
        <v>0.8</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3307132</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2234675</v>
      </c>
      <c r="CS27" s="670"/>
      <c r="CT27" s="670"/>
      <c r="CU27" s="670"/>
      <c r="CV27" s="670"/>
      <c r="CW27" s="670"/>
      <c r="CX27" s="670"/>
      <c r="CY27" s="671"/>
      <c r="CZ27" s="660">
        <v>27.4</v>
      </c>
      <c r="DA27" s="672"/>
      <c r="DB27" s="672"/>
      <c r="DC27" s="673"/>
      <c r="DD27" s="663">
        <v>863916</v>
      </c>
      <c r="DE27" s="670"/>
      <c r="DF27" s="670"/>
      <c r="DG27" s="670"/>
      <c r="DH27" s="670"/>
      <c r="DI27" s="670"/>
      <c r="DJ27" s="670"/>
      <c r="DK27" s="671"/>
      <c r="DL27" s="663">
        <v>589172</v>
      </c>
      <c r="DM27" s="670"/>
      <c r="DN27" s="670"/>
      <c r="DO27" s="670"/>
      <c r="DP27" s="670"/>
      <c r="DQ27" s="670"/>
      <c r="DR27" s="670"/>
      <c r="DS27" s="670"/>
      <c r="DT27" s="670"/>
      <c r="DU27" s="670"/>
      <c r="DV27" s="671"/>
      <c r="DW27" s="660">
        <v>10.9</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44039</v>
      </c>
      <c r="S28" s="658"/>
      <c r="T28" s="658"/>
      <c r="U28" s="658"/>
      <c r="V28" s="658"/>
      <c r="W28" s="658"/>
      <c r="X28" s="658"/>
      <c r="Y28" s="659"/>
      <c r="Z28" s="695">
        <v>0.5</v>
      </c>
      <c r="AA28" s="695"/>
      <c r="AB28" s="695"/>
      <c r="AC28" s="695"/>
      <c r="AD28" s="696">
        <v>41371</v>
      </c>
      <c r="AE28" s="696"/>
      <c r="AF28" s="696"/>
      <c r="AG28" s="696"/>
      <c r="AH28" s="696"/>
      <c r="AI28" s="696"/>
      <c r="AJ28" s="696"/>
      <c r="AK28" s="696"/>
      <c r="AL28" s="660">
        <v>0.8</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544451</v>
      </c>
      <c r="CS28" s="658"/>
      <c r="CT28" s="658"/>
      <c r="CU28" s="658"/>
      <c r="CV28" s="658"/>
      <c r="CW28" s="658"/>
      <c r="CX28" s="658"/>
      <c r="CY28" s="659"/>
      <c r="CZ28" s="660">
        <v>6.7</v>
      </c>
      <c r="DA28" s="672"/>
      <c r="DB28" s="672"/>
      <c r="DC28" s="673"/>
      <c r="DD28" s="663">
        <v>544451</v>
      </c>
      <c r="DE28" s="658"/>
      <c r="DF28" s="658"/>
      <c r="DG28" s="658"/>
      <c r="DH28" s="658"/>
      <c r="DI28" s="658"/>
      <c r="DJ28" s="658"/>
      <c r="DK28" s="659"/>
      <c r="DL28" s="663">
        <v>544451</v>
      </c>
      <c r="DM28" s="658"/>
      <c r="DN28" s="658"/>
      <c r="DO28" s="658"/>
      <c r="DP28" s="658"/>
      <c r="DQ28" s="658"/>
      <c r="DR28" s="658"/>
      <c r="DS28" s="658"/>
      <c r="DT28" s="658"/>
      <c r="DU28" s="658"/>
      <c r="DV28" s="659"/>
      <c r="DW28" s="660">
        <v>10.1</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9994</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544451</v>
      </c>
      <c r="CS29" s="670"/>
      <c r="CT29" s="670"/>
      <c r="CU29" s="670"/>
      <c r="CV29" s="670"/>
      <c r="CW29" s="670"/>
      <c r="CX29" s="670"/>
      <c r="CY29" s="671"/>
      <c r="CZ29" s="660">
        <v>6.7</v>
      </c>
      <c r="DA29" s="672"/>
      <c r="DB29" s="672"/>
      <c r="DC29" s="673"/>
      <c r="DD29" s="663">
        <v>544451</v>
      </c>
      <c r="DE29" s="670"/>
      <c r="DF29" s="670"/>
      <c r="DG29" s="670"/>
      <c r="DH29" s="670"/>
      <c r="DI29" s="670"/>
      <c r="DJ29" s="670"/>
      <c r="DK29" s="671"/>
      <c r="DL29" s="663">
        <v>544451</v>
      </c>
      <c r="DM29" s="670"/>
      <c r="DN29" s="670"/>
      <c r="DO29" s="670"/>
      <c r="DP29" s="670"/>
      <c r="DQ29" s="670"/>
      <c r="DR29" s="670"/>
      <c r="DS29" s="670"/>
      <c r="DT29" s="670"/>
      <c r="DU29" s="670"/>
      <c r="DV29" s="671"/>
      <c r="DW29" s="660">
        <v>10.1</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1515449</v>
      </c>
      <c r="S30" s="658"/>
      <c r="T30" s="658"/>
      <c r="U30" s="658"/>
      <c r="V30" s="658"/>
      <c r="W30" s="658"/>
      <c r="X30" s="658"/>
      <c r="Y30" s="659"/>
      <c r="Z30" s="695">
        <v>17.899999999999999</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525011</v>
      </c>
      <c r="CS30" s="658"/>
      <c r="CT30" s="658"/>
      <c r="CU30" s="658"/>
      <c r="CV30" s="658"/>
      <c r="CW30" s="658"/>
      <c r="CX30" s="658"/>
      <c r="CY30" s="659"/>
      <c r="CZ30" s="660">
        <v>6.4</v>
      </c>
      <c r="DA30" s="672"/>
      <c r="DB30" s="672"/>
      <c r="DC30" s="673"/>
      <c r="DD30" s="663">
        <v>525011</v>
      </c>
      <c r="DE30" s="658"/>
      <c r="DF30" s="658"/>
      <c r="DG30" s="658"/>
      <c r="DH30" s="658"/>
      <c r="DI30" s="658"/>
      <c r="DJ30" s="658"/>
      <c r="DK30" s="659"/>
      <c r="DL30" s="663">
        <v>525011</v>
      </c>
      <c r="DM30" s="658"/>
      <c r="DN30" s="658"/>
      <c r="DO30" s="658"/>
      <c r="DP30" s="658"/>
      <c r="DQ30" s="658"/>
      <c r="DR30" s="658"/>
      <c r="DS30" s="658"/>
      <c r="DT30" s="658"/>
      <c r="DU30" s="658"/>
      <c r="DV30" s="659"/>
      <c r="DW30" s="660">
        <v>9.8000000000000007</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99.6</v>
      </c>
      <c r="BH31" s="720"/>
      <c r="BI31" s="720"/>
      <c r="BJ31" s="720"/>
      <c r="BK31" s="720"/>
      <c r="BL31" s="720"/>
      <c r="BM31" s="721">
        <v>98.5</v>
      </c>
      <c r="BN31" s="720"/>
      <c r="BO31" s="720"/>
      <c r="BP31" s="720"/>
      <c r="BQ31" s="722"/>
      <c r="BR31" s="719">
        <v>99.4</v>
      </c>
      <c r="BS31" s="720"/>
      <c r="BT31" s="720"/>
      <c r="BU31" s="720"/>
      <c r="BV31" s="720"/>
      <c r="BW31" s="720"/>
      <c r="BX31" s="721">
        <v>98</v>
      </c>
      <c r="BY31" s="720"/>
      <c r="BZ31" s="720"/>
      <c r="CA31" s="720"/>
      <c r="CB31" s="722"/>
      <c r="CD31" s="678"/>
      <c r="CE31" s="679"/>
      <c r="CF31" s="654" t="s">
        <v>300</v>
      </c>
      <c r="CG31" s="655"/>
      <c r="CH31" s="655"/>
      <c r="CI31" s="655"/>
      <c r="CJ31" s="655"/>
      <c r="CK31" s="655"/>
      <c r="CL31" s="655"/>
      <c r="CM31" s="655"/>
      <c r="CN31" s="655"/>
      <c r="CO31" s="655"/>
      <c r="CP31" s="655"/>
      <c r="CQ31" s="656"/>
      <c r="CR31" s="657">
        <v>19440</v>
      </c>
      <c r="CS31" s="670"/>
      <c r="CT31" s="670"/>
      <c r="CU31" s="670"/>
      <c r="CV31" s="670"/>
      <c r="CW31" s="670"/>
      <c r="CX31" s="670"/>
      <c r="CY31" s="671"/>
      <c r="CZ31" s="660">
        <v>0.2</v>
      </c>
      <c r="DA31" s="672"/>
      <c r="DB31" s="672"/>
      <c r="DC31" s="673"/>
      <c r="DD31" s="663">
        <v>19440</v>
      </c>
      <c r="DE31" s="670"/>
      <c r="DF31" s="670"/>
      <c r="DG31" s="670"/>
      <c r="DH31" s="670"/>
      <c r="DI31" s="670"/>
      <c r="DJ31" s="670"/>
      <c r="DK31" s="671"/>
      <c r="DL31" s="663">
        <v>19440</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672365</v>
      </c>
      <c r="S32" s="658"/>
      <c r="T32" s="658"/>
      <c r="U32" s="658"/>
      <c r="V32" s="658"/>
      <c r="W32" s="658"/>
      <c r="X32" s="658"/>
      <c r="Y32" s="659"/>
      <c r="Z32" s="695">
        <v>7.9</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99.4</v>
      </c>
      <c r="BH32" s="670"/>
      <c r="BI32" s="670"/>
      <c r="BJ32" s="670"/>
      <c r="BK32" s="670"/>
      <c r="BL32" s="670"/>
      <c r="BM32" s="661">
        <v>98.7</v>
      </c>
      <c r="BN32" s="670"/>
      <c r="BO32" s="670"/>
      <c r="BP32" s="670"/>
      <c r="BQ32" s="693"/>
      <c r="BR32" s="723">
        <v>99.4</v>
      </c>
      <c r="BS32" s="670"/>
      <c r="BT32" s="670"/>
      <c r="BU32" s="670"/>
      <c r="BV32" s="670"/>
      <c r="BW32" s="670"/>
      <c r="BX32" s="661">
        <v>98.2</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14245</v>
      </c>
      <c r="S33" s="658"/>
      <c r="T33" s="658"/>
      <c r="U33" s="658"/>
      <c r="V33" s="658"/>
      <c r="W33" s="658"/>
      <c r="X33" s="658"/>
      <c r="Y33" s="659"/>
      <c r="Z33" s="695">
        <v>0.2</v>
      </c>
      <c r="AA33" s="695"/>
      <c r="AB33" s="695"/>
      <c r="AC33" s="695"/>
      <c r="AD33" s="696">
        <v>13944</v>
      </c>
      <c r="AE33" s="696"/>
      <c r="AF33" s="696"/>
      <c r="AG33" s="696"/>
      <c r="AH33" s="696"/>
      <c r="AI33" s="696"/>
      <c r="AJ33" s="696"/>
      <c r="AK33" s="696"/>
      <c r="AL33" s="660">
        <v>0.3</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99.7</v>
      </c>
      <c r="BH33" s="642"/>
      <c r="BI33" s="642"/>
      <c r="BJ33" s="642"/>
      <c r="BK33" s="642"/>
      <c r="BL33" s="642"/>
      <c r="BM33" s="688">
        <v>98.2</v>
      </c>
      <c r="BN33" s="642"/>
      <c r="BO33" s="642"/>
      <c r="BP33" s="642"/>
      <c r="BQ33" s="705"/>
      <c r="BR33" s="718">
        <v>99.4</v>
      </c>
      <c r="BS33" s="642"/>
      <c r="BT33" s="642"/>
      <c r="BU33" s="642"/>
      <c r="BV33" s="642"/>
      <c r="BW33" s="642"/>
      <c r="BX33" s="688">
        <v>97.6</v>
      </c>
      <c r="BY33" s="642"/>
      <c r="BZ33" s="642"/>
      <c r="CA33" s="642"/>
      <c r="CB33" s="705"/>
      <c r="CD33" s="654" t="s">
        <v>307</v>
      </c>
      <c r="CE33" s="655"/>
      <c r="CF33" s="655"/>
      <c r="CG33" s="655"/>
      <c r="CH33" s="655"/>
      <c r="CI33" s="655"/>
      <c r="CJ33" s="655"/>
      <c r="CK33" s="655"/>
      <c r="CL33" s="655"/>
      <c r="CM33" s="655"/>
      <c r="CN33" s="655"/>
      <c r="CO33" s="655"/>
      <c r="CP33" s="655"/>
      <c r="CQ33" s="656"/>
      <c r="CR33" s="657">
        <v>3725682</v>
      </c>
      <c r="CS33" s="670"/>
      <c r="CT33" s="670"/>
      <c r="CU33" s="670"/>
      <c r="CV33" s="670"/>
      <c r="CW33" s="670"/>
      <c r="CX33" s="670"/>
      <c r="CY33" s="671"/>
      <c r="CZ33" s="660">
        <v>45.8</v>
      </c>
      <c r="DA33" s="672"/>
      <c r="DB33" s="672"/>
      <c r="DC33" s="673"/>
      <c r="DD33" s="663">
        <v>3206398</v>
      </c>
      <c r="DE33" s="670"/>
      <c r="DF33" s="670"/>
      <c r="DG33" s="670"/>
      <c r="DH33" s="670"/>
      <c r="DI33" s="670"/>
      <c r="DJ33" s="670"/>
      <c r="DK33" s="671"/>
      <c r="DL33" s="663">
        <v>2724078</v>
      </c>
      <c r="DM33" s="670"/>
      <c r="DN33" s="670"/>
      <c r="DO33" s="670"/>
      <c r="DP33" s="670"/>
      <c r="DQ33" s="670"/>
      <c r="DR33" s="670"/>
      <c r="DS33" s="670"/>
      <c r="DT33" s="670"/>
      <c r="DU33" s="670"/>
      <c r="DV33" s="671"/>
      <c r="DW33" s="660">
        <v>50.6</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23144</v>
      </c>
      <c r="S34" s="658"/>
      <c r="T34" s="658"/>
      <c r="U34" s="658"/>
      <c r="V34" s="658"/>
      <c r="W34" s="658"/>
      <c r="X34" s="658"/>
      <c r="Y34" s="659"/>
      <c r="Z34" s="695">
        <v>0.3</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1292783</v>
      </c>
      <c r="CS34" s="658"/>
      <c r="CT34" s="658"/>
      <c r="CU34" s="658"/>
      <c r="CV34" s="658"/>
      <c r="CW34" s="658"/>
      <c r="CX34" s="658"/>
      <c r="CY34" s="659"/>
      <c r="CZ34" s="660">
        <v>15.9</v>
      </c>
      <c r="DA34" s="672"/>
      <c r="DB34" s="672"/>
      <c r="DC34" s="673"/>
      <c r="DD34" s="663">
        <v>1194890</v>
      </c>
      <c r="DE34" s="658"/>
      <c r="DF34" s="658"/>
      <c r="DG34" s="658"/>
      <c r="DH34" s="658"/>
      <c r="DI34" s="658"/>
      <c r="DJ34" s="658"/>
      <c r="DK34" s="659"/>
      <c r="DL34" s="663">
        <v>1098421</v>
      </c>
      <c r="DM34" s="658"/>
      <c r="DN34" s="658"/>
      <c r="DO34" s="658"/>
      <c r="DP34" s="658"/>
      <c r="DQ34" s="658"/>
      <c r="DR34" s="658"/>
      <c r="DS34" s="658"/>
      <c r="DT34" s="658"/>
      <c r="DU34" s="658"/>
      <c r="DV34" s="659"/>
      <c r="DW34" s="660">
        <v>20.399999999999999</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98297</v>
      </c>
      <c r="S35" s="658"/>
      <c r="T35" s="658"/>
      <c r="U35" s="658"/>
      <c r="V35" s="658"/>
      <c r="W35" s="658"/>
      <c r="X35" s="658"/>
      <c r="Y35" s="659"/>
      <c r="Z35" s="695">
        <v>1.2</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44438</v>
      </c>
      <c r="CS35" s="670"/>
      <c r="CT35" s="670"/>
      <c r="CU35" s="670"/>
      <c r="CV35" s="670"/>
      <c r="CW35" s="670"/>
      <c r="CX35" s="670"/>
      <c r="CY35" s="671"/>
      <c r="CZ35" s="660">
        <v>0.5</v>
      </c>
      <c r="DA35" s="672"/>
      <c r="DB35" s="672"/>
      <c r="DC35" s="673"/>
      <c r="DD35" s="663">
        <v>43438</v>
      </c>
      <c r="DE35" s="670"/>
      <c r="DF35" s="670"/>
      <c r="DG35" s="670"/>
      <c r="DH35" s="670"/>
      <c r="DI35" s="670"/>
      <c r="DJ35" s="670"/>
      <c r="DK35" s="671"/>
      <c r="DL35" s="663">
        <v>42819</v>
      </c>
      <c r="DM35" s="670"/>
      <c r="DN35" s="670"/>
      <c r="DO35" s="670"/>
      <c r="DP35" s="670"/>
      <c r="DQ35" s="670"/>
      <c r="DR35" s="670"/>
      <c r="DS35" s="670"/>
      <c r="DT35" s="670"/>
      <c r="DU35" s="670"/>
      <c r="DV35" s="671"/>
      <c r="DW35" s="660">
        <v>0.8</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305056</v>
      </c>
      <c r="S36" s="658"/>
      <c r="T36" s="658"/>
      <c r="U36" s="658"/>
      <c r="V36" s="658"/>
      <c r="W36" s="658"/>
      <c r="X36" s="658"/>
      <c r="Y36" s="659"/>
      <c r="Z36" s="695">
        <v>3.6</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924385</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59799</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1684167</v>
      </c>
      <c r="CS36" s="658"/>
      <c r="CT36" s="658"/>
      <c r="CU36" s="658"/>
      <c r="CV36" s="658"/>
      <c r="CW36" s="658"/>
      <c r="CX36" s="658"/>
      <c r="CY36" s="659"/>
      <c r="CZ36" s="660">
        <v>20.7</v>
      </c>
      <c r="DA36" s="672"/>
      <c r="DB36" s="672"/>
      <c r="DC36" s="673"/>
      <c r="DD36" s="663">
        <v>1374259</v>
      </c>
      <c r="DE36" s="658"/>
      <c r="DF36" s="658"/>
      <c r="DG36" s="658"/>
      <c r="DH36" s="658"/>
      <c r="DI36" s="658"/>
      <c r="DJ36" s="658"/>
      <c r="DK36" s="659"/>
      <c r="DL36" s="663">
        <v>1085926</v>
      </c>
      <c r="DM36" s="658"/>
      <c r="DN36" s="658"/>
      <c r="DO36" s="658"/>
      <c r="DP36" s="658"/>
      <c r="DQ36" s="658"/>
      <c r="DR36" s="658"/>
      <c r="DS36" s="658"/>
      <c r="DT36" s="658"/>
      <c r="DU36" s="658"/>
      <c r="DV36" s="659"/>
      <c r="DW36" s="660">
        <v>20.2</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149082</v>
      </c>
      <c r="S37" s="658"/>
      <c r="T37" s="658"/>
      <c r="U37" s="658"/>
      <c r="V37" s="658"/>
      <c r="W37" s="658"/>
      <c r="X37" s="658"/>
      <c r="Y37" s="659"/>
      <c r="Z37" s="695">
        <v>1.8</v>
      </c>
      <c r="AA37" s="695"/>
      <c r="AB37" s="695"/>
      <c r="AC37" s="695"/>
      <c r="AD37" s="696">
        <v>25115</v>
      </c>
      <c r="AE37" s="696"/>
      <c r="AF37" s="696"/>
      <c r="AG37" s="696"/>
      <c r="AH37" s="696"/>
      <c r="AI37" s="696"/>
      <c r="AJ37" s="696"/>
      <c r="AK37" s="696"/>
      <c r="AL37" s="660">
        <v>0.5</v>
      </c>
      <c r="AM37" s="661"/>
      <c r="AN37" s="661"/>
      <c r="AO37" s="697"/>
      <c r="AQ37" s="690" t="s">
        <v>319</v>
      </c>
      <c r="AR37" s="691"/>
      <c r="AS37" s="691"/>
      <c r="AT37" s="691"/>
      <c r="AU37" s="691"/>
      <c r="AV37" s="691"/>
      <c r="AW37" s="691"/>
      <c r="AX37" s="691"/>
      <c r="AY37" s="692"/>
      <c r="AZ37" s="657">
        <v>305601</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53758</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662062</v>
      </c>
      <c r="CS37" s="670"/>
      <c r="CT37" s="670"/>
      <c r="CU37" s="670"/>
      <c r="CV37" s="670"/>
      <c r="CW37" s="670"/>
      <c r="CX37" s="670"/>
      <c r="CY37" s="671"/>
      <c r="CZ37" s="660">
        <v>8.1</v>
      </c>
      <c r="DA37" s="672"/>
      <c r="DB37" s="672"/>
      <c r="DC37" s="673"/>
      <c r="DD37" s="663">
        <v>662062</v>
      </c>
      <c r="DE37" s="670"/>
      <c r="DF37" s="670"/>
      <c r="DG37" s="670"/>
      <c r="DH37" s="670"/>
      <c r="DI37" s="670"/>
      <c r="DJ37" s="670"/>
      <c r="DK37" s="671"/>
      <c r="DL37" s="663">
        <v>604973</v>
      </c>
      <c r="DM37" s="670"/>
      <c r="DN37" s="670"/>
      <c r="DO37" s="670"/>
      <c r="DP37" s="670"/>
      <c r="DQ37" s="670"/>
      <c r="DR37" s="670"/>
      <c r="DS37" s="670"/>
      <c r="DT37" s="670"/>
      <c r="DU37" s="670"/>
      <c r="DV37" s="671"/>
      <c r="DW37" s="660">
        <v>11.2</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243838</v>
      </c>
      <c r="S38" s="658"/>
      <c r="T38" s="658"/>
      <c r="U38" s="658"/>
      <c r="V38" s="658"/>
      <c r="W38" s="658"/>
      <c r="X38" s="658"/>
      <c r="Y38" s="659"/>
      <c r="Z38" s="695">
        <v>2.9</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9061</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2069</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609723</v>
      </c>
      <c r="CS38" s="658"/>
      <c r="CT38" s="658"/>
      <c r="CU38" s="658"/>
      <c r="CV38" s="658"/>
      <c r="CW38" s="658"/>
      <c r="CX38" s="658"/>
      <c r="CY38" s="659"/>
      <c r="CZ38" s="660">
        <v>7.5</v>
      </c>
      <c r="DA38" s="672"/>
      <c r="DB38" s="672"/>
      <c r="DC38" s="673"/>
      <c r="DD38" s="663">
        <v>516098</v>
      </c>
      <c r="DE38" s="658"/>
      <c r="DF38" s="658"/>
      <c r="DG38" s="658"/>
      <c r="DH38" s="658"/>
      <c r="DI38" s="658"/>
      <c r="DJ38" s="658"/>
      <c r="DK38" s="659"/>
      <c r="DL38" s="663">
        <v>496912</v>
      </c>
      <c r="DM38" s="658"/>
      <c r="DN38" s="658"/>
      <c r="DO38" s="658"/>
      <c r="DP38" s="658"/>
      <c r="DQ38" s="658"/>
      <c r="DR38" s="658"/>
      <c r="DS38" s="658"/>
      <c r="DT38" s="658"/>
      <c r="DU38" s="658"/>
      <c r="DV38" s="659"/>
      <c r="DW38" s="660">
        <v>9.1999999999999993</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3035</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94571</v>
      </c>
      <c r="CS39" s="670"/>
      <c r="CT39" s="670"/>
      <c r="CU39" s="670"/>
      <c r="CV39" s="670"/>
      <c r="CW39" s="670"/>
      <c r="CX39" s="670"/>
      <c r="CY39" s="671"/>
      <c r="CZ39" s="660">
        <v>1.2</v>
      </c>
      <c r="DA39" s="672"/>
      <c r="DB39" s="672"/>
      <c r="DC39" s="673"/>
      <c r="DD39" s="663">
        <v>77713</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28438</v>
      </c>
      <c r="S40" s="658"/>
      <c r="T40" s="658"/>
      <c r="U40" s="658"/>
      <c r="V40" s="658"/>
      <c r="W40" s="658"/>
      <c r="X40" s="658"/>
      <c r="Y40" s="659"/>
      <c r="Z40" s="695">
        <v>0.3</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t="s">
        <v>122</v>
      </c>
      <c r="CS40" s="658"/>
      <c r="CT40" s="658"/>
      <c r="CU40" s="658"/>
      <c r="CV40" s="658"/>
      <c r="CW40" s="658"/>
      <c r="CX40" s="658"/>
      <c r="CY40" s="659"/>
      <c r="CZ40" s="660" t="s">
        <v>122</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8475950</v>
      </c>
      <c r="S41" s="682"/>
      <c r="T41" s="682"/>
      <c r="U41" s="682"/>
      <c r="V41" s="682"/>
      <c r="W41" s="682"/>
      <c r="X41" s="682"/>
      <c r="Y41" s="685"/>
      <c r="Z41" s="686">
        <v>100</v>
      </c>
      <c r="AA41" s="686"/>
      <c r="AB41" s="686"/>
      <c r="AC41" s="686"/>
      <c r="AD41" s="687">
        <v>5353897</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142671</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467052</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307</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458693</v>
      </c>
      <c r="CS42" s="670"/>
      <c r="CT42" s="670"/>
      <c r="CU42" s="670"/>
      <c r="CV42" s="670"/>
      <c r="CW42" s="670"/>
      <c r="CX42" s="670"/>
      <c r="CY42" s="671"/>
      <c r="CZ42" s="660">
        <v>5.6</v>
      </c>
      <c r="DA42" s="672"/>
      <c r="DB42" s="672"/>
      <c r="DC42" s="673"/>
      <c r="DD42" s="663">
        <v>114517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11111</v>
      </c>
      <c r="CS43" s="670"/>
      <c r="CT43" s="670"/>
      <c r="CU43" s="670"/>
      <c r="CV43" s="670"/>
      <c r="CW43" s="670"/>
      <c r="CX43" s="670"/>
      <c r="CY43" s="671"/>
      <c r="CZ43" s="660">
        <v>0.1</v>
      </c>
      <c r="DA43" s="672"/>
      <c r="DB43" s="672"/>
      <c r="DC43" s="673"/>
      <c r="DD43" s="663">
        <v>11111</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458693</v>
      </c>
      <c r="CS44" s="658"/>
      <c r="CT44" s="658"/>
      <c r="CU44" s="658"/>
      <c r="CV44" s="658"/>
      <c r="CW44" s="658"/>
      <c r="CX44" s="658"/>
      <c r="CY44" s="659"/>
      <c r="CZ44" s="660">
        <v>5.6</v>
      </c>
      <c r="DA44" s="661"/>
      <c r="DB44" s="661"/>
      <c r="DC44" s="662"/>
      <c r="DD44" s="663">
        <v>114517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102987</v>
      </c>
      <c r="CS45" s="670"/>
      <c r="CT45" s="670"/>
      <c r="CU45" s="670"/>
      <c r="CV45" s="670"/>
      <c r="CW45" s="670"/>
      <c r="CX45" s="670"/>
      <c r="CY45" s="671"/>
      <c r="CZ45" s="660">
        <v>1.3</v>
      </c>
      <c r="DA45" s="672"/>
      <c r="DB45" s="672"/>
      <c r="DC45" s="673"/>
      <c r="DD45" s="663">
        <v>7687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350031</v>
      </c>
      <c r="CS46" s="658"/>
      <c r="CT46" s="658"/>
      <c r="CU46" s="658"/>
      <c r="CV46" s="658"/>
      <c r="CW46" s="658"/>
      <c r="CX46" s="658"/>
      <c r="CY46" s="659"/>
      <c r="CZ46" s="660">
        <v>4.3</v>
      </c>
      <c r="DA46" s="661"/>
      <c r="DB46" s="661"/>
      <c r="DC46" s="662"/>
      <c r="DD46" s="663">
        <v>101155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8141675</v>
      </c>
      <c r="CS49" s="642"/>
      <c r="CT49" s="642"/>
      <c r="CU49" s="642"/>
      <c r="CV49" s="642"/>
      <c r="CW49" s="642"/>
      <c r="CX49" s="642"/>
      <c r="CY49" s="643"/>
      <c r="CZ49" s="644">
        <v>100</v>
      </c>
      <c r="DA49" s="645"/>
      <c r="DB49" s="645"/>
      <c r="DC49" s="646"/>
      <c r="DD49" s="647">
        <v>5831666</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xtUyzyVmusw9BcalmRjnHSdXTwvZHzB6/FKdIVNN04D8hRENUct0mW6HJa5Sgp5Yp+EXQyGwkKhU6f9UlCXvTg==" saltValue="EymgmUIu/TS4EQVeQZ+j0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B58" sqref="B58:J60"/>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8476</v>
      </c>
      <c r="R7" s="1139"/>
      <c r="S7" s="1139"/>
      <c r="T7" s="1139"/>
      <c r="U7" s="1139"/>
      <c r="V7" s="1139">
        <v>8142</v>
      </c>
      <c r="W7" s="1139"/>
      <c r="X7" s="1139"/>
      <c r="Y7" s="1139"/>
      <c r="Z7" s="1139"/>
      <c r="AA7" s="1139">
        <v>334</v>
      </c>
      <c r="AB7" s="1139"/>
      <c r="AC7" s="1139"/>
      <c r="AD7" s="1139"/>
      <c r="AE7" s="1140"/>
      <c r="AF7" s="1141">
        <v>277</v>
      </c>
      <c r="AG7" s="1142"/>
      <c r="AH7" s="1142"/>
      <c r="AI7" s="1142"/>
      <c r="AJ7" s="1143"/>
      <c r="AK7" s="1144">
        <v>98</v>
      </c>
      <c r="AL7" s="1145"/>
      <c r="AM7" s="1145"/>
      <c r="AN7" s="1145"/>
      <c r="AO7" s="1145"/>
      <c r="AP7" s="1145">
        <v>4701</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3">
        <v>8476</v>
      </c>
      <c r="R23" s="1097"/>
      <c r="S23" s="1097"/>
      <c r="T23" s="1097"/>
      <c r="U23" s="1097"/>
      <c r="V23" s="1097">
        <v>8142</v>
      </c>
      <c r="W23" s="1097"/>
      <c r="X23" s="1097"/>
      <c r="Y23" s="1097"/>
      <c r="Z23" s="1097"/>
      <c r="AA23" s="1097">
        <v>334</v>
      </c>
      <c r="AB23" s="1097"/>
      <c r="AC23" s="1097"/>
      <c r="AD23" s="1097"/>
      <c r="AE23" s="1104"/>
      <c r="AF23" s="1105">
        <v>277</v>
      </c>
      <c r="AG23" s="1097"/>
      <c r="AH23" s="1097"/>
      <c r="AI23" s="1097"/>
      <c r="AJ23" s="1106"/>
      <c r="AK23" s="1107"/>
      <c r="AL23" s="1108"/>
      <c r="AM23" s="1108"/>
      <c r="AN23" s="1108"/>
      <c r="AO23" s="1108"/>
      <c r="AP23" s="1097">
        <v>4701</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546</v>
      </c>
      <c r="C28" s="1084"/>
      <c r="D28" s="1084"/>
      <c r="E28" s="1084"/>
      <c r="F28" s="1084"/>
      <c r="G28" s="1084"/>
      <c r="H28" s="1084"/>
      <c r="I28" s="1084"/>
      <c r="J28" s="1084"/>
      <c r="K28" s="1084"/>
      <c r="L28" s="1084"/>
      <c r="M28" s="1084"/>
      <c r="N28" s="1084"/>
      <c r="O28" s="1084"/>
      <c r="P28" s="1085"/>
      <c r="Q28" s="1086">
        <v>1496</v>
      </c>
      <c r="R28" s="1087"/>
      <c r="S28" s="1087"/>
      <c r="T28" s="1087"/>
      <c r="U28" s="1087"/>
      <c r="V28" s="1087">
        <v>1436</v>
      </c>
      <c r="W28" s="1087"/>
      <c r="X28" s="1087"/>
      <c r="Y28" s="1087"/>
      <c r="Z28" s="1087"/>
      <c r="AA28" s="1087">
        <v>60</v>
      </c>
      <c r="AB28" s="1087"/>
      <c r="AC28" s="1087"/>
      <c r="AD28" s="1087"/>
      <c r="AE28" s="1088"/>
      <c r="AF28" s="1089">
        <v>60</v>
      </c>
      <c r="AG28" s="1087"/>
      <c r="AH28" s="1087"/>
      <c r="AI28" s="1087"/>
      <c r="AJ28" s="1090"/>
      <c r="AK28" s="1078">
        <v>143</v>
      </c>
      <c r="AL28" s="1079"/>
      <c r="AM28" s="1079"/>
      <c r="AN28" s="1079"/>
      <c r="AO28" s="1079"/>
      <c r="AP28" s="1079"/>
      <c r="AQ28" s="1079"/>
      <c r="AR28" s="1079"/>
      <c r="AS28" s="1079"/>
      <c r="AT28" s="1079"/>
      <c r="AU28" s="1079"/>
      <c r="AV28" s="1079"/>
      <c r="AW28" s="1079"/>
      <c r="AX28" s="1079"/>
      <c r="AY28" s="1079"/>
      <c r="AZ28" s="1080" t="s">
        <v>551</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547</v>
      </c>
      <c r="C29" s="1067"/>
      <c r="D29" s="1067"/>
      <c r="E29" s="1067"/>
      <c r="F29" s="1067"/>
      <c r="G29" s="1067"/>
      <c r="H29" s="1067"/>
      <c r="I29" s="1067"/>
      <c r="J29" s="1067"/>
      <c r="K29" s="1067"/>
      <c r="L29" s="1067"/>
      <c r="M29" s="1067"/>
      <c r="N29" s="1067"/>
      <c r="O29" s="1067"/>
      <c r="P29" s="1068"/>
      <c r="Q29" s="1074">
        <v>1372</v>
      </c>
      <c r="R29" s="1075"/>
      <c r="S29" s="1075"/>
      <c r="T29" s="1075"/>
      <c r="U29" s="1075"/>
      <c r="V29" s="1075">
        <v>1168</v>
      </c>
      <c r="W29" s="1075"/>
      <c r="X29" s="1075"/>
      <c r="Y29" s="1075"/>
      <c r="Z29" s="1075"/>
      <c r="AA29" s="1075">
        <v>205</v>
      </c>
      <c r="AB29" s="1075"/>
      <c r="AC29" s="1075"/>
      <c r="AD29" s="1075"/>
      <c r="AE29" s="1076"/>
      <c r="AF29" s="1071">
        <v>205</v>
      </c>
      <c r="AG29" s="1072"/>
      <c r="AH29" s="1072"/>
      <c r="AI29" s="1072"/>
      <c r="AJ29" s="1073"/>
      <c r="AK29" s="1016">
        <v>231</v>
      </c>
      <c r="AL29" s="1007"/>
      <c r="AM29" s="1007"/>
      <c r="AN29" s="1007"/>
      <c r="AO29" s="1007"/>
      <c r="AP29" s="1007"/>
      <c r="AQ29" s="1007"/>
      <c r="AR29" s="1007"/>
      <c r="AS29" s="1007"/>
      <c r="AT29" s="1007"/>
      <c r="AU29" s="1007"/>
      <c r="AV29" s="1007"/>
      <c r="AW29" s="1007"/>
      <c r="AX29" s="1007"/>
      <c r="AY29" s="1007"/>
      <c r="AZ29" s="1077" t="s">
        <v>551</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548</v>
      </c>
      <c r="C30" s="1067"/>
      <c r="D30" s="1067"/>
      <c r="E30" s="1067"/>
      <c r="F30" s="1067"/>
      <c r="G30" s="1067"/>
      <c r="H30" s="1067"/>
      <c r="I30" s="1067"/>
      <c r="J30" s="1067"/>
      <c r="K30" s="1067"/>
      <c r="L30" s="1067"/>
      <c r="M30" s="1067"/>
      <c r="N30" s="1067"/>
      <c r="O30" s="1067"/>
      <c r="P30" s="1068"/>
      <c r="Q30" s="1074">
        <v>248</v>
      </c>
      <c r="R30" s="1075"/>
      <c r="S30" s="1075"/>
      <c r="T30" s="1075"/>
      <c r="U30" s="1075"/>
      <c r="V30" s="1075">
        <v>235</v>
      </c>
      <c r="W30" s="1075"/>
      <c r="X30" s="1075"/>
      <c r="Y30" s="1075"/>
      <c r="Z30" s="1075"/>
      <c r="AA30" s="1075">
        <v>13</v>
      </c>
      <c r="AB30" s="1075"/>
      <c r="AC30" s="1075"/>
      <c r="AD30" s="1075"/>
      <c r="AE30" s="1076"/>
      <c r="AF30" s="1071">
        <v>13</v>
      </c>
      <c r="AG30" s="1072"/>
      <c r="AH30" s="1072"/>
      <c r="AI30" s="1072"/>
      <c r="AJ30" s="1073"/>
      <c r="AK30" s="1016">
        <v>60</v>
      </c>
      <c r="AL30" s="1007"/>
      <c r="AM30" s="1007"/>
      <c r="AN30" s="1007"/>
      <c r="AO30" s="1007"/>
      <c r="AP30" s="1007"/>
      <c r="AQ30" s="1007"/>
      <c r="AR30" s="1007"/>
      <c r="AS30" s="1007"/>
      <c r="AT30" s="1007"/>
      <c r="AU30" s="1007"/>
      <c r="AV30" s="1007"/>
      <c r="AW30" s="1007"/>
      <c r="AX30" s="1007"/>
      <c r="AY30" s="1007"/>
      <c r="AZ30" s="1077" t="s">
        <v>551</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549</v>
      </c>
      <c r="C31" s="1067"/>
      <c r="D31" s="1067"/>
      <c r="E31" s="1067"/>
      <c r="F31" s="1067"/>
      <c r="G31" s="1067"/>
      <c r="H31" s="1067"/>
      <c r="I31" s="1067"/>
      <c r="J31" s="1067"/>
      <c r="K31" s="1067"/>
      <c r="L31" s="1067"/>
      <c r="M31" s="1067"/>
      <c r="N31" s="1067"/>
      <c r="O31" s="1067"/>
      <c r="P31" s="1068"/>
      <c r="Q31" s="1074">
        <v>348</v>
      </c>
      <c r="R31" s="1075"/>
      <c r="S31" s="1075"/>
      <c r="T31" s="1075"/>
      <c r="U31" s="1075"/>
      <c r="V31" s="1075">
        <v>346</v>
      </c>
      <c r="W31" s="1075"/>
      <c r="X31" s="1075"/>
      <c r="Y31" s="1075"/>
      <c r="Z31" s="1075"/>
      <c r="AA31" s="1075">
        <v>2</v>
      </c>
      <c r="AB31" s="1075"/>
      <c r="AC31" s="1075"/>
      <c r="AD31" s="1075"/>
      <c r="AE31" s="1076"/>
      <c r="AF31" s="1071">
        <v>1214</v>
      </c>
      <c r="AG31" s="1072"/>
      <c r="AH31" s="1072"/>
      <c r="AI31" s="1072"/>
      <c r="AJ31" s="1073"/>
      <c r="AK31" s="1016">
        <v>0</v>
      </c>
      <c r="AL31" s="1007"/>
      <c r="AM31" s="1007"/>
      <c r="AN31" s="1007"/>
      <c r="AO31" s="1007"/>
      <c r="AP31" s="1007">
        <v>527</v>
      </c>
      <c r="AQ31" s="1007"/>
      <c r="AR31" s="1007"/>
      <c r="AS31" s="1007"/>
      <c r="AT31" s="1007"/>
      <c r="AU31" s="1007">
        <v>135</v>
      </c>
      <c r="AV31" s="1007"/>
      <c r="AW31" s="1007"/>
      <c r="AX31" s="1007"/>
      <c r="AY31" s="1007"/>
      <c r="AZ31" s="1077" t="s">
        <v>551</v>
      </c>
      <c r="BA31" s="1077"/>
      <c r="BB31" s="1077"/>
      <c r="BC31" s="1077"/>
      <c r="BD31" s="1077"/>
      <c r="BE31" s="1008" t="s">
        <v>389</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550</v>
      </c>
      <c r="C32" s="1067"/>
      <c r="D32" s="1067"/>
      <c r="E32" s="1067"/>
      <c r="F32" s="1067"/>
      <c r="G32" s="1067"/>
      <c r="H32" s="1067"/>
      <c r="I32" s="1067"/>
      <c r="J32" s="1067"/>
      <c r="K32" s="1067"/>
      <c r="L32" s="1067"/>
      <c r="M32" s="1067"/>
      <c r="N32" s="1067"/>
      <c r="O32" s="1067"/>
      <c r="P32" s="1068"/>
      <c r="Q32" s="1074">
        <v>466</v>
      </c>
      <c r="R32" s="1075"/>
      <c r="S32" s="1075"/>
      <c r="T32" s="1075"/>
      <c r="U32" s="1075"/>
      <c r="V32" s="1075">
        <v>463</v>
      </c>
      <c r="W32" s="1075"/>
      <c r="X32" s="1075"/>
      <c r="Y32" s="1075"/>
      <c r="Z32" s="1075"/>
      <c r="AA32" s="1075">
        <v>3</v>
      </c>
      <c r="AB32" s="1075"/>
      <c r="AC32" s="1075"/>
      <c r="AD32" s="1075"/>
      <c r="AE32" s="1076"/>
      <c r="AF32" s="1071">
        <v>322</v>
      </c>
      <c r="AG32" s="1072"/>
      <c r="AH32" s="1072"/>
      <c r="AI32" s="1072"/>
      <c r="AJ32" s="1073"/>
      <c r="AK32" s="1016">
        <v>306</v>
      </c>
      <c r="AL32" s="1007"/>
      <c r="AM32" s="1007"/>
      <c r="AN32" s="1007"/>
      <c r="AO32" s="1007"/>
      <c r="AP32" s="1007">
        <v>1427</v>
      </c>
      <c r="AQ32" s="1007"/>
      <c r="AR32" s="1007"/>
      <c r="AS32" s="1007"/>
      <c r="AT32" s="1007"/>
      <c r="AU32" s="1007">
        <v>1251</v>
      </c>
      <c r="AV32" s="1007"/>
      <c r="AW32" s="1007"/>
      <c r="AX32" s="1007"/>
      <c r="AY32" s="1007"/>
      <c r="AZ32" s="1077" t="s">
        <v>551</v>
      </c>
      <c r="BA32" s="1077"/>
      <c r="BB32" s="1077"/>
      <c r="BC32" s="1077"/>
      <c r="BD32" s="1077"/>
      <c r="BE32" s="1008" t="s">
        <v>389</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391</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392</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1814</v>
      </c>
      <c r="AG63" s="995"/>
      <c r="AH63" s="995"/>
      <c r="AI63" s="995"/>
      <c r="AJ63" s="1058"/>
      <c r="AK63" s="1059"/>
      <c r="AL63" s="999"/>
      <c r="AM63" s="999"/>
      <c r="AN63" s="999"/>
      <c r="AO63" s="999"/>
      <c r="AP63" s="995">
        <v>1954</v>
      </c>
      <c r="AQ63" s="995"/>
      <c r="AR63" s="995"/>
      <c r="AS63" s="995"/>
      <c r="AT63" s="995"/>
      <c r="AU63" s="995">
        <v>1386</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393</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394</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395</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552</v>
      </c>
      <c r="C68" s="1022"/>
      <c r="D68" s="1022"/>
      <c r="E68" s="1022"/>
      <c r="F68" s="1022"/>
      <c r="G68" s="1022"/>
      <c r="H68" s="1022"/>
      <c r="I68" s="1022"/>
      <c r="J68" s="1022"/>
      <c r="K68" s="1022"/>
      <c r="L68" s="1022"/>
      <c r="M68" s="1022"/>
      <c r="N68" s="1022"/>
      <c r="O68" s="1022"/>
      <c r="P68" s="1023"/>
      <c r="Q68" s="1024">
        <v>1781</v>
      </c>
      <c r="R68" s="1018"/>
      <c r="S68" s="1018"/>
      <c r="T68" s="1018"/>
      <c r="U68" s="1018"/>
      <c r="V68" s="1018">
        <v>1548</v>
      </c>
      <c r="W68" s="1018"/>
      <c r="X68" s="1018"/>
      <c r="Y68" s="1018"/>
      <c r="Z68" s="1018"/>
      <c r="AA68" s="1018">
        <v>233</v>
      </c>
      <c r="AB68" s="1018"/>
      <c r="AC68" s="1018"/>
      <c r="AD68" s="1018"/>
      <c r="AE68" s="1018"/>
      <c r="AF68" s="1018">
        <v>228</v>
      </c>
      <c r="AG68" s="1018"/>
      <c r="AH68" s="1018"/>
      <c r="AI68" s="1018"/>
      <c r="AJ68" s="1018"/>
      <c r="AK68" s="1018">
        <v>0</v>
      </c>
      <c r="AL68" s="1018"/>
      <c r="AM68" s="1018"/>
      <c r="AN68" s="1018"/>
      <c r="AO68" s="1018"/>
      <c r="AP68" s="1018">
        <v>0</v>
      </c>
      <c r="AQ68" s="1018"/>
      <c r="AR68" s="1018"/>
      <c r="AS68" s="1018"/>
      <c r="AT68" s="1018"/>
      <c r="AU68" s="1018"/>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553</v>
      </c>
      <c r="C69" s="1011"/>
      <c r="D69" s="1011"/>
      <c r="E69" s="1011"/>
      <c r="F69" s="1011"/>
      <c r="G69" s="1011"/>
      <c r="H69" s="1011"/>
      <c r="I69" s="1011"/>
      <c r="J69" s="1011"/>
      <c r="K69" s="1011"/>
      <c r="L69" s="1011"/>
      <c r="M69" s="1011"/>
      <c r="N69" s="1011"/>
      <c r="O69" s="1011"/>
      <c r="P69" s="1012"/>
      <c r="Q69" s="1013">
        <v>4091</v>
      </c>
      <c r="R69" s="1007"/>
      <c r="S69" s="1007"/>
      <c r="T69" s="1007"/>
      <c r="U69" s="1007"/>
      <c r="V69" s="1007">
        <v>3854</v>
      </c>
      <c r="W69" s="1007"/>
      <c r="X69" s="1007"/>
      <c r="Y69" s="1007"/>
      <c r="Z69" s="1007"/>
      <c r="AA69" s="1007">
        <v>238</v>
      </c>
      <c r="AB69" s="1007"/>
      <c r="AC69" s="1007"/>
      <c r="AD69" s="1007"/>
      <c r="AE69" s="1007"/>
      <c r="AF69" s="1007">
        <v>238</v>
      </c>
      <c r="AG69" s="1007"/>
      <c r="AH69" s="1007"/>
      <c r="AI69" s="1007"/>
      <c r="AJ69" s="1007"/>
      <c r="AK69" s="1007">
        <v>100</v>
      </c>
      <c r="AL69" s="1007"/>
      <c r="AM69" s="1007"/>
      <c r="AN69" s="1007"/>
      <c r="AO69" s="1007"/>
      <c r="AP69" s="1007">
        <v>2632</v>
      </c>
      <c r="AQ69" s="1007"/>
      <c r="AR69" s="1007"/>
      <c r="AS69" s="1007"/>
      <c r="AT69" s="1007"/>
      <c r="AU69" s="1007">
        <v>280</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554</v>
      </c>
      <c r="C70" s="1011"/>
      <c r="D70" s="1011"/>
      <c r="E70" s="1011"/>
      <c r="F70" s="1011"/>
      <c r="G70" s="1011"/>
      <c r="H70" s="1011"/>
      <c r="I70" s="1011"/>
      <c r="J70" s="1011"/>
      <c r="K70" s="1011"/>
      <c r="L70" s="1011"/>
      <c r="M70" s="1011"/>
      <c r="N70" s="1011"/>
      <c r="O70" s="1011"/>
      <c r="P70" s="1012"/>
      <c r="Q70" s="1013">
        <v>418</v>
      </c>
      <c r="R70" s="1007"/>
      <c r="S70" s="1007"/>
      <c r="T70" s="1007"/>
      <c r="U70" s="1007"/>
      <c r="V70" s="1007">
        <v>380</v>
      </c>
      <c r="W70" s="1007"/>
      <c r="X70" s="1007"/>
      <c r="Y70" s="1007"/>
      <c r="Z70" s="1007"/>
      <c r="AA70" s="1007">
        <v>38</v>
      </c>
      <c r="AB70" s="1007"/>
      <c r="AC70" s="1007"/>
      <c r="AD70" s="1007"/>
      <c r="AE70" s="1007"/>
      <c r="AF70" s="1007">
        <v>38</v>
      </c>
      <c r="AG70" s="1007"/>
      <c r="AH70" s="1007"/>
      <c r="AI70" s="1007"/>
      <c r="AJ70" s="1007"/>
      <c r="AK70" s="1007" t="s">
        <v>551</v>
      </c>
      <c r="AL70" s="1007"/>
      <c r="AM70" s="1007"/>
      <c r="AN70" s="1007"/>
      <c r="AO70" s="1007"/>
      <c r="AP70" s="1007" t="s">
        <v>551</v>
      </c>
      <c r="AQ70" s="1007"/>
      <c r="AR70" s="1007"/>
      <c r="AS70" s="1007"/>
      <c r="AT70" s="1007"/>
      <c r="AU70" s="1007"/>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555</v>
      </c>
      <c r="C71" s="1011"/>
      <c r="D71" s="1011"/>
      <c r="E71" s="1011"/>
      <c r="F71" s="1011"/>
      <c r="G71" s="1011"/>
      <c r="H71" s="1011"/>
      <c r="I71" s="1011"/>
      <c r="J71" s="1011"/>
      <c r="K71" s="1011"/>
      <c r="L71" s="1011"/>
      <c r="M71" s="1011"/>
      <c r="N71" s="1011"/>
      <c r="O71" s="1011"/>
      <c r="P71" s="1012"/>
      <c r="Q71" s="1014">
        <v>22583.002</v>
      </c>
      <c r="R71" s="1015"/>
      <c r="S71" s="1015"/>
      <c r="T71" s="1015"/>
      <c r="U71" s="1016"/>
      <c r="V71" s="1017">
        <v>21732.096000000001</v>
      </c>
      <c r="W71" s="1015"/>
      <c r="X71" s="1015"/>
      <c r="Y71" s="1015"/>
      <c r="Z71" s="1016"/>
      <c r="AA71" s="1017">
        <v>850.90599999999995</v>
      </c>
      <c r="AB71" s="1015"/>
      <c r="AC71" s="1015"/>
      <c r="AD71" s="1015"/>
      <c r="AE71" s="1016"/>
      <c r="AF71" s="1017">
        <v>850.90599999999995</v>
      </c>
      <c r="AG71" s="1015"/>
      <c r="AH71" s="1015"/>
      <c r="AI71" s="1015"/>
      <c r="AJ71" s="1016"/>
      <c r="AK71" s="1017">
        <v>20.7</v>
      </c>
      <c r="AL71" s="1015"/>
      <c r="AM71" s="1015"/>
      <c r="AN71" s="1015"/>
      <c r="AO71" s="1016"/>
      <c r="AP71" s="1007" t="s">
        <v>551</v>
      </c>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556</v>
      </c>
      <c r="C72" s="1011"/>
      <c r="D72" s="1011"/>
      <c r="E72" s="1011"/>
      <c r="F72" s="1011"/>
      <c r="G72" s="1011"/>
      <c r="H72" s="1011"/>
      <c r="I72" s="1011"/>
      <c r="J72" s="1011"/>
      <c r="K72" s="1011"/>
      <c r="L72" s="1011"/>
      <c r="M72" s="1011"/>
      <c r="N72" s="1011"/>
      <c r="O72" s="1011"/>
      <c r="P72" s="1012"/>
      <c r="Q72" s="1013">
        <v>308</v>
      </c>
      <c r="R72" s="1007"/>
      <c r="S72" s="1007"/>
      <c r="T72" s="1007"/>
      <c r="U72" s="1007"/>
      <c r="V72" s="1017">
        <v>289.76400000000001</v>
      </c>
      <c r="W72" s="1015"/>
      <c r="X72" s="1015"/>
      <c r="Y72" s="1015"/>
      <c r="Z72" s="1016"/>
      <c r="AA72" s="1017">
        <v>18.454999999999998</v>
      </c>
      <c r="AB72" s="1015"/>
      <c r="AC72" s="1015"/>
      <c r="AD72" s="1015"/>
      <c r="AE72" s="1016"/>
      <c r="AF72" s="1017">
        <v>18.454999999999998</v>
      </c>
      <c r="AG72" s="1015"/>
      <c r="AH72" s="1015"/>
      <c r="AI72" s="1015"/>
      <c r="AJ72" s="1016"/>
      <c r="AK72" s="1017">
        <v>6.6559999999999997</v>
      </c>
      <c r="AL72" s="1015"/>
      <c r="AM72" s="1015"/>
      <c r="AN72" s="1015"/>
      <c r="AO72" s="1016"/>
      <c r="AP72" s="1007" t="s">
        <v>551</v>
      </c>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396</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1373</v>
      </c>
      <c r="AG88" s="995"/>
      <c r="AH88" s="995"/>
      <c r="AI88" s="995"/>
      <c r="AJ88" s="995"/>
      <c r="AK88" s="999"/>
      <c r="AL88" s="999"/>
      <c r="AM88" s="999"/>
      <c r="AN88" s="999"/>
      <c r="AO88" s="999"/>
      <c r="AP88" s="995">
        <v>2632</v>
      </c>
      <c r="AQ88" s="995"/>
      <c r="AR88" s="995"/>
      <c r="AS88" s="995"/>
      <c r="AT88" s="995"/>
      <c r="AU88" s="995">
        <v>280</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397</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398</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399</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400</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401</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402</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403</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404</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405</v>
      </c>
      <c r="AB109" s="932"/>
      <c r="AC109" s="932"/>
      <c r="AD109" s="932"/>
      <c r="AE109" s="933"/>
      <c r="AF109" s="934" t="s">
        <v>406</v>
      </c>
      <c r="AG109" s="932"/>
      <c r="AH109" s="932"/>
      <c r="AI109" s="932"/>
      <c r="AJ109" s="933"/>
      <c r="AK109" s="934" t="s">
        <v>294</v>
      </c>
      <c r="AL109" s="932"/>
      <c r="AM109" s="932"/>
      <c r="AN109" s="932"/>
      <c r="AO109" s="933"/>
      <c r="AP109" s="934" t="s">
        <v>407</v>
      </c>
      <c r="AQ109" s="932"/>
      <c r="AR109" s="932"/>
      <c r="AS109" s="932"/>
      <c r="AT109" s="965"/>
      <c r="AU109" s="931" t="s">
        <v>404</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405</v>
      </c>
      <c r="BR109" s="932"/>
      <c r="BS109" s="932"/>
      <c r="BT109" s="932"/>
      <c r="BU109" s="933"/>
      <c r="BV109" s="934" t="s">
        <v>406</v>
      </c>
      <c r="BW109" s="932"/>
      <c r="BX109" s="932"/>
      <c r="BY109" s="932"/>
      <c r="BZ109" s="933"/>
      <c r="CA109" s="934" t="s">
        <v>294</v>
      </c>
      <c r="CB109" s="932"/>
      <c r="CC109" s="932"/>
      <c r="CD109" s="932"/>
      <c r="CE109" s="933"/>
      <c r="CF109" s="972" t="s">
        <v>407</v>
      </c>
      <c r="CG109" s="972"/>
      <c r="CH109" s="972"/>
      <c r="CI109" s="972"/>
      <c r="CJ109" s="972"/>
      <c r="CK109" s="934" t="s">
        <v>408</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405</v>
      </c>
      <c r="DH109" s="932"/>
      <c r="DI109" s="932"/>
      <c r="DJ109" s="932"/>
      <c r="DK109" s="933"/>
      <c r="DL109" s="934" t="s">
        <v>406</v>
      </c>
      <c r="DM109" s="932"/>
      <c r="DN109" s="932"/>
      <c r="DO109" s="932"/>
      <c r="DP109" s="933"/>
      <c r="DQ109" s="934" t="s">
        <v>294</v>
      </c>
      <c r="DR109" s="932"/>
      <c r="DS109" s="932"/>
      <c r="DT109" s="932"/>
      <c r="DU109" s="933"/>
      <c r="DV109" s="934" t="s">
        <v>407</v>
      </c>
      <c r="DW109" s="932"/>
      <c r="DX109" s="932"/>
      <c r="DY109" s="932"/>
      <c r="DZ109" s="965"/>
    </row>
    <row r="110" spans="1:131" s="218" customFormat="1" ht="26.25" customHeight="1" x14ac:dyDescent="0.15">
      <c r="A110" s="843" t="s">
        <v>409</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603765</v>
      </c>
      <c r="AB110" s="925"/>
      <c r="AC110" s="925"/>
      <c r="AD110" s="925"/>
      <c r="AE110" s="926"/>
      <c r="AF110" s="927">
        <v>554333</v>
      </c>
      <c r="AG110" s="925"/>
      <c r="AH110" s="925"/>
      <c r="AI110" s="925"/>
      <c r="AJ110" s="926"/>
      <c r="AK110" s="927">
        <v>544451</v>
      </c>
      <c r="AL110" s="925"/>
      <c r="AM110" s="925"/>
      <c r="AN110" s="925"/>
      <c r="AO110" s="926"/>
      <c r="AP110" s="928">
        <v>11.6</v>
      </c>
      <c r="AQ110" s="929"/>
      <c r="AR110" s="929"/>
      <c r="AS110" s="929"/>
      <c r="AT110" s="930"/>
      <c r="AU110" s="966" t="s">
        <v>69</v>
      </c>
      <c r="AV110" s="967"/>
      <c r="AW110" s="967"/>
      <c r="AX110" s="967"/>
      <c r="AY110" s="967"/>
      <c r="AZ110" s="896" t="s">
        <v>410</v>
      </c>
      <c r="BA110" s="844"/>
      <c r="BB110" s="844"/>
      <c r="BC110" s="844"/>
      <c r="BD110" s="844"/>
      <c r="BE110" s="844"/>
      <c r="BF110" s="844"/>
      <c r="BG110" s="844"/>
      <c r="BH110" s="844"/>
      <c r="BI110" s="844"/>
      <c r="BJ110" s="844"/>
      <c r="BK110" s="844"/>
      <c r="BL110" s="844"/>
      <c r="BM110" s="844"/>
      <c r="BN110" s="844"/>
      <c r="BO110" s="844"/>
      <c r="BP110" s="845"/>
      <c r="BQ110" s="897">
        <v>5092552</v>
      </c>
      <c r="BR110" s="878"/>
      <c r="BS110" s="878"/>
      <c r="BT110" s="878"/>
      <c r="BU110" s="878"/>
      <c r="BV110" s="878">
        <v>4982007</v>
      </c>
      <c r="BW110" s="878"/>
      <c r="BX110" s="878"/>
      <c r="BY110" s="878"/>
      <c r="BZ110" s="878"/>
      <c r="CA110" s="878">
        <v>4700834</v>
      </c>
      <c r="CB110" s="878"/>
      <c r="CC110" s="878"/>
      <c r="CD110" s="878"/>
      <c r="CE110" s="878"/>
      <c r="CF110" s="902">
        <v>100.1</v>
      </c>
      <c r="CG110" s="903"/>
      <c r="CH110" s="903"/>
      <c r="CI110" s="903"/>
      <c r="CJ110" s="903"/>
      <c r="CK110" s="962" t="s">
        <v>411</v>
      </c>
      <c r="CL110" s="855"/>
      <c r="CM110" s="896" t="s">
        <v>412</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413</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414</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415</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416</v>
      </c>
      <c r="B112" s="949"/>
      <c r="C112" s="788" t="s">
        <v>417</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418</v>
      </c>
      <c r="BA112" s="788"/>
      <c r="BB112" s="788"/>
      <c r="BC112" s="788"/>
      <c r="BD112" s="788"/>
      <c r="BE112" s="788"/>
      <c r="BF112" s="788"/>
      <c r="BG112" s="788"/>
      <c r="BH112" s="788"/>
      <c r="BI112" s="788"/>
      <c r="BJ112" s="788"/>
      <c r="BK112" s="788"/>
      <c r="BL112" s="788"/>
      <c r="BM112" s="788"/>
      <c r="BN112" s="788"/>
      <c r="BO112" s="788"/>
      <c r="BP112" s="789"/>
      <c r="BQ112" s="852">
        <v>1276799</v>
      </c>
      <c r="BR112" s="853"/>
      <c r="BS112" s="853"/>
      <c r="BT112" s="853"/>
      <c r="BU112" s="853"/>
      <c r="BV112" s="853">
        <v>1303845</v>
      </c>
      <c r="BW112" s="853"/>
      <c r="BX112" s="853"/>
      <c r="BY112" s="853"/>
      <c r="BZ112" s="853"/>
      <c r="CA112" s="853">
        <v>1386378</v>
      </c>
      <c r="CB112" s="853"/>
      <c r="CC112" s="853"/>
      <c r="CD112" s="853"/>
      <c r="CE112" s="853"/>
      <c r="CF112" s="911">
        <v>29.5</v>
      </c>
      <c r="CG112" s="912"/>
      <c r="CH112" s="912"/>
      <c r="CI112" s="912"/>
      <c r="CJ112" s="912"/>
      <c r="CK112" s="963"/>
      <c r="CL112" s="857"/>
      <c r="CM112" s="851" t="s">
        <v>419</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420</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150922</v>
      </c>
      <c r="AB113" s="955"/>
      <c r="AC113" s="955"/>
      <c r="AD113" s="955"/>
      <c r="AE113" s="956"/>
      <c r="AF113" s="957">
        <v>184639</v>
      </c>
      <c r="AG113" s="955"/>
      <c r="AH113" s="955"/>
      <c r="AI113" s="955"/>
      <c r="AJ113" s="956"/>
      <c r="AK113" s="957">
        <v>168704</v>
      </c>
      <c r="AL113" s="955"/>
      <c r="AM113" s="955"/>
      <c r="AN113" s="955"/>
      <c r="AO113" s="956"/>
      <c r="AP113" s="958">
        <v>3.6</v>
      </c>
      <c r="AQ113" s="959"/>
      <c r="AR113" s="959"/>
      <c r="AS113" s="959"/>
      <c r="AT113" s="960"/>
      <c r="AU113" s="968"/>
      <c r="AV113" s="969"/>
      <c r="AW113" s="969"/>
      <c r="AX113" s="969"/>
      <c r="AY113" s="969"/>
      <c r="AZ113" s="851" t="s">
        <v>421</v>
      </c>
      <c r="BA113" s="788"/>
      <c r="BB113" s="788"/>
      <c r="BC113" s="788"/>
      <c r="BD113" s="788"/>
      <c r="BE113" s="788"/>
      <c r="BF113" s="788"/>
      <c r="BG113" s="788"/>
      <c r="BH113" s="788"/>
      <c r="BI113" s="788"/>
      <c r="BJ113" s="788"/>
      <c r="BK113" s="788"/>
      <c r="BL113" s="788"/>
      <c r="BM113" s="788"/>
      <c r="BN113" s="788"/>
      <c r="BO113" s="788"/>
      <c r="BP113" s="789"/>
      <c r="BQ113" s="852">
        <v>265753</v>
      </c>
      <c r="BR113" s="853"/>
      <c r="BS113" s="853"/>
      <c r="BT113" s="853"/>
      <c r="BU113" s="853"/>
      <c r="BV113" s="853">
        <v>277911</v>
      </c>
      <c r="BW113" s="853"/>
      <c r="BX113" s="853"/>
      <c r="BY113" s="853"/>
      <c r="BZ113" s="853"/>
      <c r="CA113" s="853">
        <v>280024</v>
      </c>
      <c r="CB113" s="853"/>
      <c r="CC113" s="853"/>
      <c r="CD113" s="853"/>
      <c r="CE113" s="853"/>
      <c r="CF113" s="911">
        <v>6</v>
      </c>
      <c r="CG113" s="912"/>
      <c r="CH113" s="912"/>
      <c r="CI113" s="912"/>
      <c r="CJ113" s="912"/>
      <c r="CK113" s="963"/>
      <c r="CL113" s="857"/>
      <c r="CM113" s="851" t="s">
        <v>422</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423</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26269</v>
      </c>
      <c r="AB114" s="816"/>
      <c r="AC114" s="816"/>
      <c r="AD114" s="816"/>
      <c r="AE114" s="817"/>
      <c r="AF114" s="818">
        <v>27031</v>
      </c>
      <c r="AG114" s="816"/>
      <c r="AH114" s="816"/>
      <c r="AI114" s="816"/>
      <c r="AJ114" s="817"/>
      <c r="AK114" s="818">
        <v>27272</v>
      </c>
      <c r="AL114" s="816"/>
      <c r="AM114" s="816"/>
      <c r="AN114" s="816"/>
      <c r="AO114" s="817"/>
      <c r="AP114" s="860">
        <v>0.6</v>
      </c>
      <c r="AQ114" s="861"/>
      <c r="AR114" s="861"/>
      <c r="AS114" s="861"/>
      <c r="AT114" s="862"/>
      <c r="AU114" s="968"/>
      <c r="AV114" s="969"/>
      <c r="AW114" s="969"/>
      <c r="AX114" s="969"/>
      <c r="AY114" s="969"/>
      <c r="AZ114" s="851" t="s">
        <v>424</v>
      </c>
      <c r="BA114" s="788"/>
      <c r="BB114" s="788"/>
      <c r="BC114" s="788"/>
      <c r="BD114" s="788"/>
      <c r="BE114" s="788"/>
      <c r="BF114" s="788"/>
      <c r="BG114" s="788"/>
      <c r="BH114" s="788"/>
      <c r="BI114" s="788"/>
      <c r="BJ114" s="788"/>
      <c r="BK114" s="788"/>
      <c r="BL114" s="788"/>
      <c r="BM114" s="788"/>
      <c r="BN114" s="788"/>
      <c r="BO114" s="788"/>
      <c r="BP114" s="789"/>
      <c r="BQ114" s="852">
        <v>772874</v>
      </c>
      <c r="BR114" s="853"/>
      <c r="BS114" s="853"/>
      <c r="BT114" s="853"/>
      <c r="BU114" s="853"/>
      <c r="BV114" s="853">
        <v>783472</v>
      </c>
      <c r="BW114" s="853"/>
      <c r="BX114" s="853"/>
      <c r="BY114" s="853"/>
      <c r="BZ114" s="853"/>
      <c r="CA114" s="853">
        <v>781587</v>
      </c>
      <c r="CB114" s="853"/>
      <c r="CC114" s="853"/>
      <c r="CD114" s="853"/>
      <c r="CE114" s="853"/>
      <c r="CF114" s="911">
        <v>16.600000000000001</v>
      </c>
      <c r="CG114" s="912"/>
      <c r="CH114" s="912"/>
      <c r="CI114" s="912"/>
      <c r="CJ114" s="912"/>
      <c r="CK114" s="963"/>
      <c r="CL114" s="857"/>
      <c r="CM114" s="851" t="s">
        <v>425</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426</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427</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428</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429</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430</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431</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432</v>
      </c>
      <c r="Z117" s="933"/>
      <c r="AA117" s="938">
        <v>780956</v>
      </c>
      <c r="AB117" s="939"/>
      <c r="AC117" s="939"/>
      <c r="AD117" s="939"/>
      <c r="AE117" s="940"/>
      <c r="AF117" s="941">
        <v>766003</v>
      </c>
      <c r="AG117" s="939"/>
      <c r="AH117" s="939"/>
      <c r="AI117" s="939"/>
      <c r="AJ117" s="940"/>
      <c r="AK117" s="941">
        <v>740427</v>
      </c>
      <c r="AL117" s="939"/>
      <c r="AM117" s="939"/>
      <c r="AN117" s="939"/>
      <c r="AO117" s="940"/>
      <c r="AP117" s="942"/>
      <c r="AQ117" s="943"/>
      <c r="AR117" s="943"/>
      <c r="AS117" s="943"/>
      <c r="AT117" s="944"/>
      <c r="AU117" s="968"/>
      <c r="AV117" s="969"/>
      <c r="AW117" s="969"/>
      <c r="AX117" s="969"/>
      <c r="AY117" s="969"/>
      <c r="AZ117" s="899" t="s">
        <v>433</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434</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408</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405</v>
      </c>
      <c r="AB118" s="932"/>
      <c r="AC118" s="932"/>
      <c r="AD118" s="932"/>
      <c r="AE118" s="933"/>
      <c r="AF118" s="934" t="s">
        <v>406</v>
      </c>
      <c r="AG118" s="932"/>
      <c r="AH118" s="932"/>
      <c r="AI118" s="932"/>
      <c r="AJ118" s="933"/>
      <c r="AK118" s="934" t="s">
        <v>294</v>
      </c>
      <c r="AL118" s="932"/>
      <c r="AM118" s="932"/>
      <c r="AN118" s="932"/>
      <c r="AO118" s="933"/>
      <c r="AP118" s="935" t="s">
        <v>407</v>
      </c>
      <c r="AQ118" s="936"/>
      <c r="AR118" s="936"/>
      <c r="AS118" s="936"/>
      <c r="AT118" s="937"/>
      <c r="AU118" s="968"/>
      <c r="AV118" s="969"/>
      <c r="AW118" s="969"/>
      <c r="AX118" s="969"/>
      <c r="AY118" s="969"/>
      <c r="AZ118" s="874" t="s">
        <v>435</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436</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411</v>
      </c>
      <c r="B119" s="855"/>
      <c r="C119" s="896" t="s">
        <v>412</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437</v>
      </c>
      <c r="BP119" s="914"/>
      <c r="BQ119" s="915">
        <v>7407978</v>
      </c>
      <c r="BR119" s="881"/>
      <c r="BS119" s="881"/>
      <c r="BT119" s="881"/>
      <c r="BU119" s="881"/>
      <c r="BV119" s="881">
        <v>7347235</v>
      </c>
      <c r="BW119" s="881"/>
      <c r="BX119" s="881"/>
      <c r="BY119" s="881"/>
      <c r="BZ119" s="881"/>
      <c r="CA119" s="881">
        <v>7148823</v>
      </c>
      <c r="CB119" s="881"/>
      <c r="CC119" s="881"/>
      <c r="CD119" s="881"/>
      <c r="CE119" s="881"/>
      <c r="CF119" s="784"/>
      <c r="CG119" s="785"/>
      <c r="CH119" s="785"/>
      <c r="CI119" s="785"/>
      <c r="CJ119" s="870"/>
      <c r="CK119" s="964"/>
      <c r="CL119" s="859"/>
      <c r="CM119" s="874" t="s">
        <v>438</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415</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439</v>
      </c>
      <c r="AV120" s="917"/>
      <c r="AW120" s="917"/>
      <c r="AX120" s="917"/>
      <c r="AY120" s="918"/>
      <c r="AZ120" s="896" t="s">
        <v>440</v>
      </c>
      <c r="BA120" s="844"/>
      <c r="BB120" s="844"/>
      <c r="BC120" s="844"/>
      <c r="BD120" s="844"/>
      <c r="BE120" s="844"/>
      <c r="BF120" s="844"/>
      <c r="BG120" s="844"/>
      <c r="BH120" s="844"/>
      <c r="BI120" s="844"/>
      <c r="BJ120" s="844"/>
      <c r="BK120" s="844"/>
      <c r="BL120" s="844"/>
      <c r="BM120" s="844"/>
      <c r="BN120" s="844"/>
      <c r="BO120" s="844"/>
      <c r="BP120" s="845"/>
      <c r="BQ120" s="897">
        <v>2038222</v>
      </c>
      <c r="BR120" s="878"/>
      <c r="BS120" s="878"/>
      <c r="BT120" s="878"/>
      <c r="BU120" s="878"/>
      <c r="BV120" s="878">
        <v>2249668</v>
      </c>
      <c r="BW120" s="878"/>
      <c r="BX120" s="878"/>
      <c r="BY120" s="878"/>
      <c r="BZ120" s="878"/>
      <c r="CA120" s="878">
        <v>2214064</v>
      </c>
      <c r="CB120" s="878"/>
      <c r="CC120" s="878"/>
      <c r="CD120" s="878"/>
      <c r="CE120" s="878"/>
      <c r="CF120" s="902">
        <v>47.2</v>
      </c>
      <c r="CG120" s="903"/>
      <c r="CH120" s="903"/>
      <c r="CI120" s="903"/>
      <c r="CJ120" s="903"/>
      <c r="CK120" s="904" t="s">
        <v>441</v>
      </c>
      <c r="CL120" s="888"/>
      <c r="CM120" s="888"/>
      <c r="CN120" s="888"/>
      <c r="CO120" s="889"/>
      <c r="CP120" s="908" t="s">
        <v>390</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v>1244504</v>
      </c>
      <c r="DM120" s="878"/>
      <c r="DN120" s="878"/>
      <c r="DO120" s="878"/>
      <c r="DP120" s="878"/>
      <c r="DQ120" s="878">
        <v>1251346</v>
      </c>
      <c r="DR120" s="878"/>
      <c r="DS120" s="878"/>
      <c r="DT120" s="878"/>
      <c r="DU120" s="878"/>
      <c r="DV120" s="879">
        <v>26.7</v>
      </c>
      <c r="DW120" s="879"/>
      <c r="DX120" s="879"/>
      <c r="DY120" s="879"/>
      <c r="DZ120" s="880"/>
    </row>
    <row r="121" spans="1:130" s="218" customFormat="1" ht="26.25" customHeight="1" x14ac:dyDescent="0.15">
      <c r="A121" s="856"/>
      <c r="B121" s="857"/>
      <c r="C121" s="899" t="s">
        <v>442</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443</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388</v>
      </c>
      <c r="CQ121" s="872"/>
      <c r="CR121" s="872"/>
      <c r="CS121" s="872"/>
      <c r="CT121" s="872"/>
      <c r="CU121" s="872"/>
      <c r="CV121" s="872"/>
      <c r="CW121" s="872"/>
      <c r="CX121" s="872"/>
      <c r="CY121" s="872"/>
      <c r="CZ121" s="872"/>
      <c r="DA121" s="872"/>
      <c r="DB121" s="872"/>
      <c r="DC121" s="872"/>
      <c r="DD121" s="872"/>
      <c r="DE121" s="872"/>
      <c r="DF121" s="873"/>
      <c r="DG121" s="852">
        <v>2784</v>
      </c>
      <c r="DH121" s="853"/>
      <c r="DI121" s="853"/>
      <c r="DJ121" s="853"/>
      <c r="DK121" s="853"/>
      <c r="DL121" s="853">
        <v>59341</v>
      </c>
      <c r="DM121" s="853"/>
      <c r="DN121" s="853"/>
      <c r="DO121" s="853"/>
      <c r="DP121" s="853"/>
      <c r="DQ121" s="853">
        <v>135032</v>
      </c>
      <c r="DR121" s="853"/>
      <c r="DS121" s="853"/>
      <c r="DT121" s="853"/>
      <c r="DU121" s="853"/>
      <c r="DV121" s="830">
        <v>2.9</v>
      </c>
      <c r="DW121" s="830"/>
      <c r="DX121" s="830"/>
      <c r="DY121" s="830"/>
      <c r="DZ121" s="831"/>
    </row>
    <row r="122" spans="1:130" s="218" customFormat="1" ht="26.25" customHeight="1" x14ac:dyDescent="0.15">
      <c r="A122" s="856"/>
      <c r="B122" s="857"/>
      <c r="C122" s="851" t="s">
        <v>425</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444</v>
      </c>
      <c r="BA122" s="875"/>
      <c r="BB122" s="875"/>
      <c r="BC122" s="875"/>
      <c r="BD122" s="875"/>
      <c r="BE122" s="875"/>
      <c r="BF122" s="875"/>
      <c r="BG122" s="875"/>
      <c r="BH122" s="875"/>
      <c r="BI122" s="875"/>
      <c r="BJ122" s="875"/>
      <c r="BK122" s="875"/>
      <c r="BL122" s="875"/>
      <c r="BM122" s="875"/>
      <c r="BN122" s="875"/>
      <c r="BO122" s="875"/>
      <c r="BP122" s="876"/>
      <c r="BQ122" s="915">
        <v>5034648</v>
      </c>
      <c r="BR122" s="881"/>
      <c r="BS122" s="881"/>
      <c r="BT122" s="881"/>
      <c r="BU122" s="881"/>
      <c r="BV122" s="881">
        <v>4834631</v>
      </c>
      <c r="BW122" s="881"/>
      <c r="BX122" s="881"/>
      <c r="BY122" s="881"/>
      <c r="BZ122" s="881"/>
      <c r="CA122" s="881">
        <v>4549022</v>
      </c>
      <c r="CB122" s="881"/>
      <c r="CC122" s="881"/>
      <c r="CD122" s="881"/>
      <c r="CE122" s="881"/>
      <c r="CF122" s="882">
        <v>96.9</v>
      </c>
      <c r="CG122" s="883"/>
      <c r="CH122" s="883"/>
      <c r="CI122" s="883"/>
      <c r="CJ122" s="883"/>
      <c r="CK122" s="905"/>
      <c r="CL122" s="891"/>
      <c r="CM122" s="891"/>
      <c r="CN122" s="891"/>
      <c r="CO122" s="892"/>
      <c r="CP122" s="871"/>
      <c r="CQ122" s="872"/>
      <c r="CR122" s="872"/>
      <c r="CS122" s="872"/>
      <c r="CT122" s="872"/>
      <c r="CU122" s="872"/>
      <c r="CV122" s="872"/>
      <c r="CW122" s="872"/>
      <c r="CX122" s="872"/>
      <c r="CY122" s="872"/>
      <c r="CZ122" s="872"/>
      <c r="DA122" s="872"/>
      <c r="DB122" s="872"/>
      <c r="DC122" s="872"/>
      <c r="DD122" s="872"/>
      <c r="DE122" s="872"/>
      <c r="DF122" s="873"/>
      <c r="DG122" s="852"/>
      <c r="DH122" s="853"/>
      <c r="DI122" s="853"/>
      <c r="DJ122" s="853"/>
      <c r="DK122" s="853"/>
      <c r="DL122" s="853"/>
      <c r="DM122" s="853"/>
      <c r="DN122" s="853"/>
      <c r="DO122" s="853"/>
      <c r="DP122" s="853"/>
      <c r="DQ122" s="853"/>
      <c r="DR122" s="853"/>
      <c r="DS122" s="853"/>
      <c r="DT122" s="853"/>
      <c r="DU122" s="853"/>
      <c r="DV122" s="830"/>
      <c r="DW122" s="830"/>
      <c r="DX122" s="830"/>
      <c r="DY122" s="830"/>
      <c r="DZ122" s="831"/>
    </row>
    <row r="123" spans="1:130" s="218" customFormat="1" ht="26.25" customHeight="1" x14ac:dyDescent="0.15">
      <c r="A123" s="856"/>
      <c r="B123" s="857"/>
      <c r="C123" s="851" t="s">
        <v>431</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445</v>
      </c>
      <c r="BP123" s="914"/>
      <c r="BQ123" s="868">
        <v>7072870</v>
      </c>
      <c r="BR123" s="869"/>
      <c r="BS123" s="869"/>
      <c r="BT123" s="869"/>
      <c r="BU123" s="869"/>
      <c r="BV123" s="869">
        <v>7084299</v>
      </c>
      <c r="BW123" s="869"/>
      <c r="BX123" s="869"/>
      <c r="BY123" s="869"/>
      <c r="BZ123" s="869"/>
      <c r="CA123" s="869">
        <v>6763086</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18" customFormat="1" ht="26.25" customHeight="1" thickBot="1" x14ac:dyDescent="0.2">
      <c r="A124" s="856"/>
      <c r="B124" s="857"/>
      <c r="C124" s="851" t="s">
        <v>434</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446</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7.6</v>
      </c>
      <c r="BR124" s="867"/>
      <c r="BS124" s="867"/>
      <c r="BT124" s="867"/>
      <c r="BU124" s="867"/>
      <c r="BV124" s="867">
        <v>5.9</v>
      </c>
      <c r="BW124" s="867"/>
      <c r="BX124" s="867"/>
      <c r="BY124" s="867"/>
      <c r="BZ124" s="867"/>
      <c r="CA124" s="867">
        <v>8.1999999999999993</v>
      </c>
      <c r="CB124" s="867"/>
      <c r="CC124" s="867"/>
      <c r="CD124" s="867"/>
      <c r="CE124" s="867"/>
      <c r="CF124" s="762"/>
      <c r="CG124" s="763"/>
      <c r="CH124" s="763"/>
      <c r="CI124" s="763"/>
      <c r="CJ124" s="898"/>
      <c r="CK124" s="906"/>
      <c r="CL124" s="906"/>
      <c r="CM124" s="906"/>
      <c r="CN124" s="906"/>
      <c r="CO124" s="907"/>
      <c r="CP124" s="871" t="s">
        <v>447</v>
      </c>
      <c r="CQ124" s="872"/>
      <c r="CR124" s="872"/>
      <c r="CS124" s="872"/>
      <c r="CT124" s="872"/>
      <c r="CU124" s="872"/>
      <c r="CV124" s="872"/>
      <c r="CW124" s="872"/>
      <c r="CX124" s="872"/>
      <c r="CY124" s="872"/>
      <c r="CZ124" s="872"/>
      <c r="DA124" s="872"/>
      <c r="DB124" s="872"/>
      <c r="DC124" s="872"/>
      <c r="DD124" s="872"/>
      <c r="DE124" s="872"/>
      <c r="DF124" s="873"/>
      <c r="DG124" s="799">
        <v>1274015</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436</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448</v>
      </c>
      <c r="CL125" s="888"/>
      <c r="CM125" s="888"/>
      <c r="CN125" s="888"/>
      <c r="CO125" s="889"/>
      <c r="CP125" s="896" t="s">
        <v>449</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438</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450</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451</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452</v>
      </c>
      <c r="AY127" s="848"/>
      <c r="AZ127" s="848"/>
      <c r="BA127" s="848"/>
      <c r="BB127" s="848"/>
      <c r="BC127" s="848"/>
      <c r="BD127" s="848"/>
      <c r="BE127" s="849"/>
      <c r="BF127" s="847" t="s">
        <v>453</v>
      </c>
      <c r="BG127" s="848"/>
      <c r="BH127" s="848"/>
      <c r="BI127" s="848"/>
      <c r="BJ127" s="848"/>
      <c r="BK127" s="848"/>
      <c r="BL127" s="849"/>
      <c r="BM127" s="847" t="s">
        <v>454</v>
      </c>
      <c r="BN127" s="848"/>
      <c r="BO127" s="848"/>
      <c r="BP127" s="848"/>
      <c r="BQ127" s="848"/>
      <c r="BR127" s="848"/>
      <c r="BS127" s="849"/>
      <c r="BT127" s="847" t="s">
        <v>455</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456</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457</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458</v>
      </c>
      <c r="X128" s="834"/>
      <c r="Y128" s="834"/>
      <c r="Z128" s="835"/>
      <c r="AA128" s="836">
        <v>381</v>
      </c>
      <c r="AB128" s="837"/>
      <c r="AC128" s="837"/>
      <c r="AD128" s="837"/>
      <c r="AE128" s="838"/>
      <c r="AF128" s="839">
        <v>381</v>
      </c>
      <c r="AG128" s="837"/>
      <c r="AH128" s="837"/>
      <c r="AI128" s="837"/>
      <c r="AJ128" s="838"/>
      <c r="AK128" s="839">
        <v>11234</v>
      </c>
      <c r="AL128" s="837"/>
      <c r="AM128" s="837"/>
      <c r="AN128" s="837"/>
      <c r="AO128" s="838"/>
      <c r="AP128" s="840"/>
      <c r="AQ128" s="841"/>
      <c r="AR128" s="841"/>
      <c r="AS128" s="841"/>
      <c r="AT128" s="842"/>
      <c r="AU128" s="220"/>
      <c r="AV128" s="220"/>
      <c r="AW128" s="220"/>
      <c r="AX128" s="843" t="s">
        <v>459</v>
      </c>
      <c r="AY128" s="844"/>
      <c r="AZ128" s="844"/>
      <c r="BA128" s="844"/>
      <c r="BB128" s="844"/>
      <c r="BC128" s="844"/>
      <c r="BD128" s="844"/>
      <c r="BE128" s="845"/>
      <c r="BF128" s="822" t="s">
        <v>122</v>
      </c>
      <c r="BG128" s="823"/>
      <c r="BH128" s="823"/>
      <c r="BI128" s="823"/>
      <c r="BJ128" s="823"/>
      <c r="BK128" s="823"/>
      <c r="BL128" s="846"/>
      <c r="BM128" s="822">
        <v>14.93</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460</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461</v>
      </c>
      <c r="X129" s="813"/>
      <c r="Y129" s="813"/>
      <c r="Z129" s="814"/>
      <c r="AA129" s="815">
        <v>4800264</v>
      </c>
      <c r="AB129" s="816"/>
      <c r="AC129" s="816"/>
      <c r="AD129" s="816"/>
      <c r="AE129" s="817"/>
      <c r="AF129" s="818">
        <v>4877799</v>
      </c>
      <c r="AG129" s="816"/>
      <c r="AH129" s="816"/>
      <c r="AI129" s="816"/>
      <c r="AJ129" s="817"/>
      <c r="AK129" s="818">
        <v>5114441</v>
      </c>
      <c r="AL129" s="816"/>
      <c r="AM129" s="816"/>
      <c r="AN129" s="816"/>
      <c r="AO129" s="817"/>
      <c r="AP129" s="819"/>
      <c r="AQ129" s="820"/>
      <c r="AR129" s="820"/>
      <c r="AS129" s="820"/>
      <c r="AT129" s="821"/>
      <c r="AU129" s="221"/>
      <c r="AV129" s="221"/>
      <c r="AW129" s="221"/>
      <c r="AX129" s="787" t="s">
        <v>462</v>
      </c>
      <c r="AY129" s="788"/>
      <c r="AZ129" s="788"/>
      <c r="BA129" s="788"/>
      <c r="BB129" s="788"/>
      <c r="BC129" s="788"/>
      <c r="BD129" s="788"/>
      <c r="BE129" s="789"/>
      <c r="BF129" s="806" t="s">
        <v>122</v>
      </c>
      <c r="BG129" s="807"/>
      <c r="BH129" s="807"/>
      <c r="BI129" s="807"/>
      <c r="BJ129" s="807"/>
      <c r="BK129" s="807"/>
      <c r="BL129" s="808"/>
      <c r="BM129" s="806">
        <v>19.93</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463</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464</v>
      </c>
      <c r="X130" s="813"/>
      <c r="Y130" s="813"/>
      <c r="Z130" s="814"/>
      <c r="AA130" s="815">
        <v>446114</v>
      </c>
      <c r="AB130" s="816"/>
      <c r="AC130" s="816"/>
      <c r="AD130" s="816"/>
      <c r="AE130" s="817"/>
      <c r="AF130" s="818">
        <v>426930</v>
      </c>
      <c r="AG130" s="816"/>
      <c r="AH130" s="816"/>
      <c r="AI130" s="816"/>
      <c r="AJ130" s="817"/>
      <c r="AK130" s="818">
        <v>419960</v>
      </c>
      <c r="AL130" s="816"/>
      <c r="AM130" s="816"/>
      <c r="AN130" s="816"/>
      <c r="AO130" s="817"/>
      <c r="AP130" s="819"/>
      <c r="AQ130" s="820"/>
      <c r="AR130" s="820"/>
      <c r="AS130" s="820"/>
      <c r="AT130" s="821"/>
      <c r="AU130" s="221"/>
      <c r="AV130" s="221"/>
      <c r="AW130" s="221"/>
      <c r="AX130" s="787" t="s">
        <v>465</v>
      </c>
      <c r="AY130" s="788"/>
      <c r="AZ130" s="788"/>
      <c r="BA130" s="788"/>
      <c r="BB130" s="788"/>
      <c r="BC130" s="788"/>
      <c r="BD130" s="788"/>
      <c r="BE130" s="789"/>
      <c r="BF130" s="790">
        <v>7.2</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466</v>
      </c>
      <c r="X131" s="797"/>
      <c r="Y131" s="797"/>
      <c r="Z131" s="798"/>
      <c r="AA131" s="799">
        <v>4354150</v>
      </c>
      <c r="AB131" s="800"/>
      <c r="AC131" s="800"/>
      <c r="AD131" s="800"/>
      <c r="AE131" s="801"/>
      <c r="AF131" s="802">
        <v>4450869</v>
      </c>
      <c r="AG131" s="800"/>
      <c r="AH131" s="800"/>
      <c r="AI131" s="800"/>
      <c r="AJ131" s="801"/>
      <c r="AK131" s="802">
        <v>4694481</v>
      </c>
      <c r="AL131" s="800"/>
      <c r="AM131" s="800"/>
      <c r="AN131" s="800"/>
      <c r="AO131" s="801"/>
      <c r="AP131" s="803"/>
      <c r="AQ131" s="804"/>
      <c r="AR131" s="804"/>
      <c r="AS131" s="804"/>
      <c r="AT131" s="805"/>
      <c r="AU131" s="221"/>
      <c r="AV131" s="221"/>
      <c r="AW131" s="221"/>
      <c r="AX131" s="765" t="s">
        <v>467</v>
      </c>
      <c r="AY131" s="766"/>
      <c r="AZ131" s="766"/>
      <c r="BA131" s="766"/>
      <c r="BB131" s="766"/>
      <c r="BC131" s="766"/>
      <c r="BD131" s="766"/>
      <c r="BE131" s="767"/>
      <c r="BF131" s="768">
        <v>8.1999999999999993</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468</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469</v>
      </c>
      <c r="W132" s="778"/>
      <c r="X132" s="778"/>
      <c r="Y132" s="778"/>
      <c r="Z132" s="779"/>
      <c r="AA132" s="780">
        <v>7.6814303600000002</v>
      </c>
      <c r="AB132" s="781"/>
      <c r="AC132" s="781"/>
      <c r="AD132" s="781"/>
      <c r="AE132" s="782"/>
      <c r="AF132" s="783">
        <v>7.6095701760000001</v>
      </c>
      <c r="AG132" s="781"/>
      <c r="AH132" s="781"/>
      <c r="AI132" s="781"/>
      <c r="AJ132" s="782"/>
      <c r="AK132" s="783">
        <v>6.5871605400000002</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470</v>
      </c>
      <c r="W133" s="757"/>
      <c r="X133" s="757"/>
      <c r="Y133" s="757"/>
      <c r="Z133" s="758"/>
      <c r="AA133" s="759">
        <v>7.7</v>
      </c>
      <c r="AB133" s="760"/>
      <c r="AC133" s="760"/>
      <c r="AD133" s="760"/>
      <c r="AE133" s="761"/>
      <c r="AF133" s="759">
        <v>7.5</v>
      </c>
      <c r="AG133" s="760"/>
      <c r="AH133" s="760"/>
      <c r="AI133" s="760"/>
      <c r="AJ133" s="761"/>
      <c r="AK133" s="759">
        <v>7.2</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QuOc1YmvL1Hr5wIvjH3YPLCI3JDCMVzl6Hpry3+ThXB1YC876HL0fP8p4GcZwFcQY47BiinN4m0ka+mYioeow==" saltValue="FMGhk2RSoVnScfGpua35D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64" zoomScale="85" zoomScaleNormal="85" zoomScaleSheetLayoutView="85" workbookViewId="0">
      <selection activeCell="B58" sqref="B58:J60"/>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471</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sv9XyfYmNpLQU1sl+G0fY/1hUswRABph1Ue+R/6q/cjGqwiiEJ1Xrcl//FgrOkZHpBwRO6Y2A5GE5VeKPRymkw==" saltValue="3tw1ZnZrhfbjLe4BQJ7gi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R25" zoomScale="85" zoomScaleNormal="85" zoomScaleSheetLayoutView="55" workbookViewId="0">
      <selection activeCell="A58" sqref="A58"/>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276hdooZ9WUkaSpCK0A6hBh+dqpKnCoC0oowPuPH3ZqHEmJE69QkD5lBohNLggVXIyvIFDX8Eb6AHegRcuwoA==" saltValue="r5IljYJD3WULxrsy/7sbf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 zoomScale="70" zoomScaleSheetLayoutView="70" workbookViewId="0">
      <selection activeCell="B58" sqref="B58:J60"/>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472</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473</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474</v>
      </c>
      <c r="AP7" s="260"/>
      <c r="AQ7" s="261" t="s">
        <v>475</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476</v>
      </c>
      <c r="AQ8" s="267" t="s">
        <v>477</v>
      </c>
      <c r="AR8" s="268" t="s">
        <v>478</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479</v>
      </c>
      <c r="AL9" s="1167"/>
      <c r="AM9" s="1167"/>
      <c r="AN9" s="1168"/>
      <c r="AO9" s="269">
        <v>1178174</v>
      </c>
      <c r="AP9" s="269">
        <v>59633</v>
      </c>
      <c r="AQ9" s="270">
        <v>102505</v>
      </c>
      <c r="AR9" s="271">
        <v>-41.8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480</v>
      </c>
      <c r="AL10" s="1167"/>
      <c r="AM10" s="1167"/>
      <c r="AN10" s="1168"/>
      <c r="AO10" s="272">
        <v>289609</v>
      </c>
      <c r="AP10" s="272">
        <v>14659</v>
      </c>
      <c r="AQ10" s="273">
        <v>13118</v>
      </c>
      <c r="AR10" s="274">
        <v>11.7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481</v>
      </c>
      <c r="AL11" s="1167"/>
      <c r="AM11" s="1167"/>
      <c r="AN11" s="1168"/>
      <c r="AO11" s="272">
        <v>13526</v>
      </c>
      <c r="AP11" s="272">
        <v>685</v>
      </c>
      <c r="AQ11" s="273">
        <v>532</v>
      </c>
      <c r="AR11" s="274">
        <v>28.8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482</v>
      </c>
      <c r="AL12" s="1167"/>
      <c r="AM12" s="1167"/>
      <c r="AN12" s="1168"/>
      <c r="AO12" s="272" t="s">
        <v>483</v>
      </c>
      <c r="AP12" s="272" t="s">
        <v>483</v>
      </c>
      <c r="AQ12" s="273">
        <v>70</v>
      </c>
      <c r="AR12" s="274" t="s">
        <v>483</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484</v>
      </c>
      <c r="AL13" s="1167"/>
      <c r="AM13" s="1167"/>
      <c r="AN13" s="1168"/>
      <c r="AO13" s="272">
        <v>86503</v>
      </c>
      <c r="AP13" s="272">
        <v>4378</v>
      </c>
      <c r="AQ13" s="273">
        <v>4255</v>
      </c>
      <c r="AR13" s="274">
        <v>2.9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485</v>
      </c>
      <c r="AL14" s="1167"/>
      <c r="AM14" s="1167"/>
      <c r="AN14" s="1168"/>
      <c r="AO14" s="272">
        <v>11111</v>
      </c>
      <c r="AP14" s="272">
        <v>562</v>
      </c>
      <c r="AQ14" s="273">
        <v>1813</v>
      </c>
      <c r="AR14" s="274">
        <v>-69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486</v>
      </c>
      <c r="AL15" s="1170"/>
      <c r="AM15" s="1170"/>
      <c r="AN15" s="1171"/>
      <c r="AO15" s="272">
        <v>-67914</v>
      </c>
      <c r="AP15" s="272">
        <v>-3437</v>
      </c>
      <c r="AQ15" s="273">
        <v>-6003</v>
      </c>
      <c r="AR15" s="274">
        <v>-42.7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1511009</v>
      </c>
      <c r="AP16" s="272">
        <v>76480</v>
      </c>
      <c r="AQ16" s="273">
        <v>116291</v>
      </c>
      <c r="AR16" s="274">
        <v>-34.200000000000003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487</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488</v>
      </c>
      <c r="AP20" s="281" t="s">
        <v>489</v>
      </c>
      <c r="AQ20" s="282" t="s">
        <v>490</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491</v>
      </c>
      <c r="AL21" s="1173"/>
      <c r="AM21" s="1173"/>
      <c r="AN21" s="1174"/>
      <c r="AO21" s="285">
        <v>5.62</v>
      </c>
      <c r="AP21" s="286">
        <v>9.5500000000000007</v>
      </c>
      <c r="AQ21" s="287">
        <v>-3.93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492</v>
      </c>
      <c r="AL22" s="1173"/>
      <c r="AM22" s="1173"/>
      <c r="AN22" s="1174"/>
      <c r="AO22" s="290">
        <v>98.7</v>
      </c>
      <c r="AP22" s="291">
        <v>96.7</v>
      </c>
      <c r="AQ22" s="292">
        <v>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493</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494</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495</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474</v>
      </c>
      <c r="AP30" s="260"/>
      <c r="AQ30" s="261" t="s">
        <v>475</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476</v>
      </c>
      <c r="AQ31" s="267" t="s">
        <v>477</v>
      </c>
      <c r="AR31" s="268" t="s">
        <v>478</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496</v>
      </c>
      <c r="AL32" s="1157"/>
      <c r="AM32" s="1157"/>
      <c r="AN32" s="1158"/>
      <c r="AO32" s="300">
        <v>544451</v>
      </c>
      <c r="AP32" s="300">
        <v>27557</v>
      </c>
      <c r="AQ32" s="301">
        <v>49899</v>
      </c>
      <c r="AR32" s="302">
        <v>-44.8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497</v>
      </c>
      <c r="AL33" s="1157"/>
      <c r="AM33" s="1157"/>
      <c r="AN33" s="1158"/>
      <c r="AO33" s="300" t="s">
        <v>483</v>
      </c>
      <c r="AP33" s="300" t="s">
        <v>483</v>
      </c>
      <c r="AQ33" s="301" t="s">
        <v>483</v>
      </c>
      <c r="AR33" s="302" t="s">
        <v>483</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498</v>
      </c>
      <c r="AL34" s="1157"/>
      <c r="AM34" s="1157"/>
      <c r="AN34" s="1158"/>
      <c r="AO34" s="300" t="s">
        <v>483</v>
      </c>
      <c r="AP34" s="300" t="s">
        <v>483</v>
      </c>
      <c r="AQ34" s="301">
        <v>2</v>
      </c>
      <c r="AR34" s="302" t="s">
        <v>483</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499</v>
      </c>
      <c r="AL35" s="1157"/>
      <c r="AM35" s="1157"/>
      <c r="AN35" s="1158"/>
      <c r="AO35" s="300">
        <v>168704</v>
      </c>
      <c r="AP35" s="300">
        <v>8539</v>
      </c>
      <c r="AQ35" s="301">
        <v>13394</v>
      </c>
      <c r="AR35" s="302">
        <v>-36.200000000000003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500</v>
      </c>
      <c r="AL36" s="1157"/>
      <c r="AM36" s="1157"/>
      <c r="AN36" s="1158"/>
      <c r="AO36" s="300">
        <v>27272</v>
      </c>
      <c r="AP36" s="300">
        <v>1380</v>
      </c>
      <c r="AQ36" s="301">
        <v>2489</v>
      </c>
      <c r="AR36" s="302">
        <v>-44.6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501</v>
      </c>
      <c r="AL37" s="1157"/>
      <c r="AM37" s="1157"/>
      <c r="AN37" s="1158"/>
      <c r="AO37" s="300" t="s">
        <v>483</v>
      </c>
      <c r="AP37" s="300" t="s">
        <v>483</v>
      </c>
      <c r="AQ37" s="301">
        <v>625</v>
      </c>
      <c r="AR37" s="302" t="s">
        <v>483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502</v>
      </c>
      <c r="AL38" s="1160"/>
      <c r="AM38" s="1160"/>
      <c r="AN38" s="1161"/>
      <c r="AO38" s="303" t="s">
        <v>483</v>
      </c>
      <c r="AP38" s="303" t="s">
        <v>483</v>
      </c>
      <c r="AQ38" s="304">
        <v>5</v>
      </c>
      <c r="AR38" s="292" t="s">
        <v>483</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503</v>
      </c>
      <c r="AL39" s="1160"/>
      <c r="AM39" s="1160"/>
      <c r="AN39" s="1161"/>
      <c r="AO39" s="300">
        <v>-11234</v>
      </c>
      <c r="AP39" s="300">
        <v>-569</v>
      </c>
      <c r="AQ39" s="301">
        <v>-2982</v>
      </c>
      <c r="AR39" s="302">
        <v>-80.900000000000006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504</v>
      </c>
      <c r="AL40" s="1157"/>
      <c r="AM40" s="1157"/>
      <c r="AN40" s="1158"/>
      <c r="AO40" s="300">
        <v>-419960</v>
      </c>
      <c r="AP40" s="300">
        <v>-21256</v>
      </c>
      <c r="AQ40" s="301">
        <v>-43756</v>
      </c>
      <c r="AR40" s="302">
        <v>-51.4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309233</v>
      </c>
      <c r="AP41" s="300">
        <v>15652</v>
      </c>
      <c r="AQ41" s="301">
        <v>19675</v>
      </c>
      <c r="AR41" s="302">
        <v>-20.399999999999999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505</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506</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474</v>
      </c>
      <c r="AN49" s="1151" t="s">
        <v>507</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508</v>
      </c>
      <c r="AO50" s="317" t="s">
        <v>509</v>
      </c>
      <c r="AP50" s="318" t="s">
        <v>510</v>
      </c>
      <c r="AQ50" s="319" t="s">
        <v>511</v>
      </c>
      <c r="AR50" s="320" t="s">
        <v>512</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513</v>
      </c>
      <c r="AL51" s="313"/>
      <c r="AM51" s="321">
        <v>267779</v>
      </c>
      <c r="AN51" s="322">
        <v>13689</v>
      </c>
      <c r="AO51" s="323">
        <v>-10.9</v>
      </c>
      <c r="AP51" s="324">
        <v>96248</v>
      </c>
      <c r="AQ51" s="325">
        <v>10</v>
      </c>
      <c r="AR51" s="326">
        <v>-20.9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514</v>
      </c>
      <c r="AM52" s="329">
        <v>114733</v>
      </c>
      <c r="AN52" s="330">
        <v>5865</v>
      </c>
      <c r="AO52" s="331">
        <v>-38.6</v>
      </c>
      <c r="AP52" s="332">
        <v>55768</v>
      </c>
      <c r="AQ52" s="333">
        <v>17.5</v>
      </c>
      <c r="AR52" s="334">
        <v>-56.1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515</v>
      </c>
      <c r="AL53" s="313"/>
      <c r="AM53" s="321">
        <v>292173</v>
      </c>
      <c r="AN53" s="322">
        <v>14854</v>
      </c>
      <c r="AO53" s="323">
        <v>8.5</v>
      </c>
      <c r="AP53" s="324">
        <v>76413</v>
      </c>
      <c r="AQ53" s="325">
        <v>-20.6</v>
      </c>
      <c r="AR53" s="326">
        <v>29.1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514</v>
      </c>
      <c r="AM54" s="329">
        <v>237225</v>
      </c>
      <c r="AN54" s="330">
        <v>12060</v>
      </c>
      <c r="AO54" s="331">
        <v>105.6</v>
      </c>
      <c r="AP54" s="332">
        <v>39658</v>
      </c>
      <c r="AQ54" s="333">
        <v>-28.9</v>
      </c>
      <c r="AR54" s="334">
        <v>134.5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516</v>
      </c>
      <c r="AL55" s="313"/>
      <c r="AM55" s="321">
        <v>371193</v>
      </c>
      <c r="AN55" s="322">
        <v>18832</v>
      </c>
      <c r="AO55" s="323">
        <v>26.8</v>
      </c>
      <c r="AP55" s="324">
        <v>66481</v>
      </c>
      <c r="AQ55" s="325">
        <v>-13</v>
      </c>
      <c r="AR55" s="326">
        <v>39.799999999999997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514</v>
      </c>
      <c r="AM56" s="329">
        <v>201373</v>
      </c>
      <c r="AN56" s="330">
        <v>10216</v>
      </c>
      <c r="AO56" s="331">
        <v>-15.3</v>
      </c>
      <c r="AP56" s="332">
        <v>36120</v>
      </c>
      <c r="AQ56" s="333">
        <v>-8.9</v>
      </c>
      <c r="AR56" s="334">
        <v>-6.4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517</v>
      </c>
      <c r="AL57" s="313"/>
      <c r="AM57" s="321">
        <v>579278</v>
      </c>
      <c r="AN57" s="322">
        <v>29338</v>
      </c>
      <c r="AO57" s="323">
        <v>55.8</v>
      </c>
      <c r="AP57" s="324">
        <v>67825</v>
      </c>
      <c r="AQ57" s="325">
        <v>2</v>
      </c>
      <c r="AR57" s="326">
        <v>53.8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514</v>
      </c>
      <c r="AM58" s="329">
        <v>489109</v>
      </c>
      <c r="AN58" s="330">
        <v>24771</v>
      </c>
      <c r="AO58" s="331">
        <v>142.5</v>
      </c>
      <c r="AP58" s="332">
        <v>39417</v>
      </c>
      <c r="AQ58" s="333">
        <v>9.1</v>
      </c>
      <c r="AR58" s="334">
        <v>133.4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518</v>
      </c>
      <c r="AL59" s="313"/>
      <c r="AM59" s="321">
        <v>458693</v>
      </c>
      <c r="AN59" s="322">
        <v>23217</v>
      </c>
      <c r="AO59" s="323">
        <v>-20.9</v>
      </c>
      <c r="AP59" s="324">
        <v>81158</v>
      </c>
      <c r="AQ59" s="325">
        <v>19.7</v>
      </c>
      <c r="AR59" s="326">
        <v>-40.6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514</v>
      </c>
      <c r="AM60" s="329">
        <v>350031</v>
      </c>
      <c r="AN60" s="330">
        <v>17717</v>
      </c>
      <c r="AO60" s="331">
        <v>-28.5</v>
      </c>
      <c r="AP60" s="332">
        <v>45320</v>
      </c>
      <c r="AQ60" s="333">
        <v>15</v>
      </c>
      <c r="AR60" s="334">
        <v>-43.5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519</v>
      </c>
      <c r="AL61" s="335"/>
      <c r="AM61" s="336">
        <v>393823</v>
      </c>
      <c r="AN61" s="337">
        <v>19986</v>
      </c>
      <c r="AO61" s="338">
        <v>11.9</v>
      </c>
      <c r="AP61" s="339">
        <v>77625</v>
      </c>
      <c r="AQ61" s="340">
        <v>-0.4</v>
      </c>
      <c r="AR61" s="326">
        <v>12.3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514</v>
      </c>
      <c r="AM62" s="329">
        <v>278494</v>
      </c>
      <c r="AN62" s="330">
        <v>14126</v>
      </c>
      <c r="AO62" s="331">
        <v>33.1</v>
      </c>
      <c r="AP62" s="332">
        <v>43257</v>
      </c>
      <c r="AQ62" s="333">
        <v>0.8</v>
      </c>
      <c r="AR62" s="334">
        <v>32.299999999999997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9Ff43J0qLZm9+/B3UKOSHh4tDSbqH+LBwcTXx55nmcHWcDlhR/aTEKWaaO5Cf1NaJlzuOHRBZMPft+NuwwSLBg==" saltValue="XkrJ3obvgd2nxYFBhvGKD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58" sqref="B58:J60"/>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471</v>
      </c>
    </row>
    <row r="121" spans="125:125" ht="13.5" hidden="1" customHeight="1" x14ac:dyDescent="0.15">
      <c r="DU121" s="247"/>
    </row>
  </sheetData>
  <sheetProtection algorithmName="SHA-512" hashValue="ceAyZe3ZJl9xp9dwwBjUZNgnpO2TKQhVgLkxLju4UHXM93Tw9lckbJE6St3yZr77UuCHxHzHBccRACc5InkuMg==" saltValue="KV099z2z6u0ZHLMbN8moX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A29" zoomScale="70" zoomScaleNormal="70" zoomScaleSheetLayoutView="55" workbookViewId="0">
      <selection activeCell="B58" sqref="B58:J60"/>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471</v>
      </c>
    </row>
  </sheetData>
  <sheetProtection algorithmName="SHA-512" hashValue="dYJP43QSwkUx75hy+ji9px6XbOJMYwf61h0hB+ISaxIfWE22Wn4fOHzsrW5avK4c25QoVRCXTu8O35hixGlUXA==" saltValue="Qn4P0UM0DYt9xn6YnBAQ+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1" zoomScale="70" zoomScaleNormal="70" zoomScaleSheetLayoutView="100" workbookViewId="0">
      <selection activeCell="B58" sqref="B58:J60"/>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15">
      <c r="B47" s="10"/>
      <c r="C47" s="1175" t="s">
        <v>3</v>
      </c>
      <c r="D47" s="1175"/>
      <c r="E47" s="1176"/>
      <c r="F47" s="11">
        <v>9.33</v>
      </c>
      <c r="G47" s="12">
        <v>17.28</v>
      </c>
      <c r="H47" s="12">
        <v>25.43</v>
      </c>
      <c r="I47" s="12">
        <v>22.98</v>
      </c>
      <c r="J47" s="13">
        <v>21.98</v>
      </c>
    </row>
    <row r="48" spans="2:10" ht="57.75" customHeight="1" x14ac:dyDescent="0.15">
      <c r="B48" s="14"/>
      <c r="C48" s="1177" t="s">
        <v>4</v>
      </c>
      <c r="D48" s="1177"/>
      <c r="E48" s="1178"/>
      <c r="F48" s="15">
        <v>8.14</v>
      </c>
      <c r="G48" s="16">
        <v>11.57</v>
      </c>
      <c r="H48" s="16">
        <v>11.1</v>
      </c>
      <c r="I48" s="16">
        <v>6.16</v>
      </c>
      <c r="J48" s="17">
        <v>5.41</v>
      </c>
    </row>
    <row r="49" spans="2:10" ht="57.75" customHeight="1" thickBot="1" x14ac:dyDescent="0.2">
      <c r="B49" s="18"/>
      <c r="C49" s="1179" t="s">
        <v>5</v>
      </c>
      <c r="D49" s="1179"/>
      <c r="E49" s="1180"/>
      <c r="F49" s="19">
        <v>7.86</v>
      </c>
      <c r="G49" s="20">
        <v>12.78</v>
      </c>
      <c r="H49" s="20">
        <v>6.94</v>
      </c>
      <c r="I49" s="20" t="s">
        <v>526</v>
      </c>
      <c r="J49" s="21" t="s">
        <v>527</v>
      </c>
    </row>
    <row r="50" spans="2:10" x14ac:dyDescent="0.15"/>
  </sheetData>
  <sheetProtection algorithmName="SHA-512" hashValue="E/Mxlw/sOVPHMUMZ18yrrnUN+UnEHendMCELi96jE3wvGGLz/d1YsEK73VeLrAFvRqFwcqxTVUr+hdI6eZSwQQ==" saltValue="z+D4+h6qcjUKgNNdzRhFM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B25" zoomScale="70" zoomScaleNormal="70" zoomScaleSheetLayoutView="100" workbookViewId="0">
      <selection activeCell="B58" sqref="B58:J60"/>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15">
      <c r="A34" s="22"/>
      <c r="B34" s="31"/>
      <c r="C34" s="1187" t="s">
        <v>528</v>
      </c>
      <c r="D34" s="1187"/>
      <c r="E34" s="1188"/>
      <c r="F34" s="32">
        <v>20.72</v>
      </c>
      <c r="G34" s="33">
        <v>19.57</v>
      </c>
      <c r="H34" s="33">
        <v>21.41</v>
      </c>
      <c r="I34" s="33">
        <v>22.73</v>
      </c>
      <c r="J34" s="34">
        <v>23.74</v>
      </c>
      <c r="K34" s="22"/>
      <c r="L34" s="22"/>
      <c r="M34" s="22"/>
      <c r="N34" s="22"/>
      <c r="O34" s="22"/>
      <c r="P34" s="22"/>
    </row>
    <row r="35" spans="1:16" ht="39" customHeight="1" x14ac:dyDescent="0.15">
      <c r="A35" s="22"/>
      <c r="B35" s="35"/>
      <c r="C35" s="1181" t="s">
        <v>529</v>
      </c>
      <c r="D35" s="1182"/>
      <c r="E35" s="1183"/>
      <c r="F35" s="36" t="s">
        <v>483</v>
      </c>
      <c r="G35" s="37" t="s">
        <v>483</v>
      </c>
      <c r="H35" s="37" t="s">
        <v>483</v>
      </c>
      <c r="I35" s="37">
        <v>1.48</v>
      </c>
      <c r="J35" s="38">
        <v>6.29</v>
      </c>
      <c r="K35" s="22"/>
      <c r="L35" s="22"/>
      <c r="M35" s="22"/>
      <c r="N35" s="22"/>
      <c r="O35" s="22"/>
      <c r="P35" s="22"/>
    </row>
    <row r="36" spans="1:16" ht="39" customHeight="1" x14ac:dyDescent="0.15">
      <c r="A36" s="22"/>
      <c r="B36" s="35"/>
      <c r="C36" s="1181" t="s">
        <v>530</v>
      </c>
      <c r="D36" s="1182"/>
      <c r="E36" s="1183"/>
      <c r="F36" s="36">
        <v>8.14</v>
      </c>
      <c r="G36" s="37">
        <v>11.57</v>
      </c>
      <c r="H36" s="37">
        <v>11.1</v>
      </c>
      <c r="I36" s="37">
        <v>6.16</v>
      </c>
      <c r="J36" s="38">
        <v>5.41</v>
      </c>
      <c r="K36" s="22"/>
      <c r="L36" s="22"/>
      <c r="M36" s="22"/>
      <c r="N36" s="22"/>
      <c r="O36" s="22"/>
      <c r="P36" s="22"/>
    </row>
    <row r="37" spans="1:16" ht="39" customHeight="1" x14ac:dyDescent="0.15">
      <c r="A37" s="22"/>
      <c r="B37" s="35"/>
      <c r="C37" s="1181" t="s">
        <v>531</v>
      </c>
      <c r="D37" s="1182"/>
      <c r="E37" s="1183"/>
      <c r="F37" s="36">
        <v>2.4300000000000002</v>
      </c>
      <c r="G37" s="37">
        <v>3.57</v>
      </c>
      <c r="H37" s="37">
        <v>2.81</v>
      </c>
      <c r="I37" s="37">
        <v>2.29</v>
      </c>
      <c r="J37" s="38">
        <v>4</v>
      </c>
      <c r="K37" s="22"/>
      <c r="L37" s="22"/>
      <c r="M37" s="22"/>
      <c r="N37" s="22"/>
      <c r="O37" s="22"/>
      <c r="P37" s="22"/>
    </row>
    <row r="38" spans="1:16" ht="39" customHeight="1" x14ac:dyDescent="0.15">
      <c r="A38" s="22"/>
      <c r="B38" s="35"/>
      <c r="C38" s="1181" t="s">
        <v>532</v>
      </c>
      <c r="D38" s="1182"/>
      <c r="E38" s="1183"/>
      <c r="F38" s="36">
        <v>1.65</v>
      </c>
      <c r="G38" s="37">
        <v>1.1299999999999999</v>
      </c>
      <c r="H38" s="37">
        <v>0.52</v>
      </c>
      <c r="I38" s="37">
        <v>0.72</v>
      </c>
      <c r="J38" s="38">
        <v>1.1599999999999999</v>
      </c>
      <c r="K38" s="22"/>
      <c r="L38" s="22"/>
      <c r="M38" s="22"/>
      <c r="N38" s="22"/>
      <c r="O38" s="22"/>
      <c r="P38" s="22"/>
    </row>
    <row r="39" spans="1:16" ht="39" customHeight="1" x14ac:dyDescent="0.15">
      <c r="A39" s="22"/>
      <c r="B39" s="35"/>
      <c r="C39" s="1181" t="s">
        <v>533</v>
      </c>
      <c r="D39" s="1182"/>
      <c r="E39" s="1183"/>
      <c r="F39" s="36">
        <v>0.26</v>
      </c>
      <c r="G39" s="37">
        <v>0.26</v>
      </c>
      <c r="H39" s="37">
        <v>0.28000000000000003</v>
      </c>
      <c r="I39" s="37">
        <v>0.27</v>
      </c>
      <c r="J39" s="38">
        <v>0.24</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534</v>
      </c>
      <c r="D42" s="1182"/>
      <c r="E42" s="1183"/>
      <c r="F42" s="36" t="s">
        <v>483</v>
      </c>
      <c r="G42" s="37" t="s">
        <v>483</v>
      </c>
      <c r="H42" s="37" t="s">
        <v>483</v>
      </c>
      <c r="I42" s="37" t="s">
        <v>483</v>
      </c>
      <c r="J42" s="38" t="s">
        <v>483</v>
      </c>
      <c r="K42" s="22"/>
      <c r="L42" s="22"/>
      <c r="M42" s="22"/>
      <c r="N42" s="22"/>
      <c r="O42" s="22"/>
      <c r="P42" s="22"/>
    </row>
    <row r="43" spans="1:16" ht="39" customHeight="1" thickBot="1" x14ac:dyDescent="0.2">
      <c r="A43" s="22"/>
      <c r="B43" s="40"/>
      <c r="C43" s="1184" t="s">
        <v>535</v>
      </c>
      <c r="D43" s="1185"/>
      <c r="E43" s="1186"/>
      <c r="F43" s="41">
        <v>0.86</v>
      </c>
      <c r="G43" s="42">
        <v>1.1499999999999999</v>
      </c>
      <c r="H43" s="42">
        <v>1.58</v>
      </c>
      <c r="I43" s="42" t="s">
        <v>483</v>
      </c>
      <c r="J43" s="43" t="s">
        <v>483</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1+usE1xlg9lIwy+z03OEJNEUxtWXGgx9kiFeaV8yu4nd4o3AsHK4Lb1kc2oZiaBN9CHoHsdP8BADflp4yKzuw==" saltValue="6rejmRH6WIWggbFV1qwkA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F34" zoomScale="85" zoomScaleNormal="85" zoomScaleSheetLayoutView="55" workbookViewId="0">
      <selection activeCell="B58" sqref="B58:J60"/>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521</v>
      </c>
      <c r="L44" s="56" t="s">
        <v>522</v>
      </c>
      <c r="M44" s="56" t="s">
        <v>523</v>
      </c>
      <c r="N44" s="56" t="s">
        <v>524</v>
      </c>
      <c r="O44" s="57" t="s">
        <v>525</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587</v>
      </c>
      <c r="L45" s="60">
        <v>601</v>
      </c>
      <c r="M45" s="60">
        <v>604</v>
      </c>
      <c r="N45" s="60">
        <v>554</v>
      </c>
      <c r="O45" s="61">
        <v>544</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483</v>
      </c>
      <c r="L46" s="64" t="s">
        <v>483</v>
      </c>
      <c r="M46" s="64" t="s">
        <v>483</v>
      </c>
      <c r="N46" s="64" t="s">
        <v>483</v>
      </c>
      <c r="O46" s="65" t="s">
        <v>483</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483</v>
      </c>
      <c r="L47" s="64" t="s">
        <v>483</v>
      </c>
      <c r="M47" s="64" t="s">
        <v>483</v>
      </c>
      <c r="N47" s="64" t="s">
        <v>483</v>
      </c>
      <c r="O47" s="65" t="s">
        <v>483</v>
      </c>
      <c r="P47" s="48"/>
      <c r="Q47" s="48"/>
      <c r="R47" s="48"/>
      <c r="S47" s="48"/>
      <c r="T47" s="48"/>
      <c r="U47" s="48"/>
    </row>
    <row r="48" spans="1:21" ht="30.75" customHeight="1" x14ac:dyDescent="0.15">
      <c r="A48" s="48"/>
      <c r="B48" s="1214"/>
      <c r="C48" s="1215"/>
      <c r="D48" s="62"/>
      <c r="E48" s="1191" t="s">
        <v>13</v>
      </c>
      <c r="F48" s="1191"/>
      <c r="G48" s="1191"/>
      <c r="H48" s="1191"/>
      <c r="I48" s="1191"/>
      <c r="J48" s="1192"/>
      <c r="K48" s="63">
        <v>156</v>
      </c>
      <c r="L48" s="64">
        <v>148</v>
      </c>
      <c r="M48" s="64">
        <v>151</v>
      </c>
      <c r="N48" s="64">
        <v>185</v>
      </c>
      <c r="O48" s="65">
        <v>169</v>
      </c>
      <c r="P48" s="48"/>
      <c r="Q48" s="48"/>
      <c r="R48" s="48"/>
      <c r="S48" s="48"/>
      <c r="T48" s="48"/>
      <c r="U48" s="48"/>
    </row>
    <row r="49" spans="1:21" ht="30.75" customHeight="1" x14ac:dyDescent="0.15">
      <c r="A49" s="48"/>
      <c r="B49" s="1214"/>
      <c r="C49" s="1215"/>
      <c r="D49" s="62"/>
      <c r="E49" s="1191" t="s">
        <v>14</v>
      </c>
      <c r="F49" s="1191"/>
      <c r="G49" s="1191"/>
      <c r="H49" s="1191"/>
      <c r="I49" s="1191"/>
      <c r="J49" s="1192"/>
      <c r="K49" s="63">
        <v>16</v>
      </c>
      <c r="L49" s="64">
        <v>23</v>
      </c>
      <c r="M49" s="64">
        <v>26</v>
      </c>
      <c r="N49" s="64">
        <v>27</v>
      </c>
      <c r="O49" s="65">
        <v>27</v>
      </c>
      <c r="P49" s="48"/>
      <c r="Q49" s="48"/>
      <c r="R49" s="48"/>
      <c r="S49" s="48"/>
      <c r="T49" s="48"/>
      <c r="U49" s="48"/>
    </row>
    <row r="50" spans="1:21" ht="30.75" customHeight="1" x14ac:dyDescent="0.15">
      <c r="A50" s="48"/>
      <c r="B50" s="1214"/>
      <c r="C50" s="1215"/>
      <c r="D50" s="62"/>
      <c r="E50" s="1191" t="s">
        <v>15</v>
      </c>
      <c r="F50" s="1191"/>
      <c r="G50" s="1191"/>
      <c r="H50" s="1191"/>
      <c r="I50" s="1191"/>
      <c r="J50" s="1192"/>
      <c r="K50" s="63">
        <v>9</v>
      </c>
      <c r="L50" s="64" t="s">
        <v>483</v>
      </c>
      <c r="M50" s="64" t="s">
        <v>483</v>
      </c>
      <c r="N50" s="64" t="s">
        <v>483</v>
      </c>
      <c r="O50" s="65" t="s">
        <v>483</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483</v>
      </c>
      <c r="L51" s="64" t="s">
        <v>483</v>
      </c>
      <c r="M51" s="64" t="s">
        <v>483</v>
      </c>
      <c r="N51" s="64" t="s">
        <v>483</v>
      </c>
      <c r="O51" s="65" t="s">
        <v>483</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433</v>
      </c>
      <c r="L52" s="64">
        <v>440</v>
      </c>
      <c r="M52" s="64">
        <v>446</v>
      </c>
      <c r="N52" s="64">
        <v>427</v>
      </c>
      <c r="O52" s="65">
        <v>431</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335</v>
      </c>
      <c r="L53" s="69">
        <v>332</v>
      </c>
      <c r="M53" s="69">
        <v>335</v>
      </c>
      <c r="N53" s="69">
        <v>339</v>
      </c>
      <c r="O53" s="70">
        <v>309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536</v>
      </c>
      <c r="L57" s="81" t="s">
        <v>537</v>
      </c>
      <c r="M57" s="81" t="s">
        <v>538</v>
      </c>
      <c r="N57" s="81" t="s">
        <v>539</v>
      </c>
      <c r="O57" s="82" t="s">
        <v>540</v>
      </c>
      <c r="P57" s="48"/>
      <c r="Q57" s="48"/>
      <c r="R57" s="48"/>
      <c r="S57" s="48"/>
      <c r="T57" s="48"/>
      <c r="U57" s="48"/>
    </row>
    <row r="58" spans="1:21" ht="31.5" customHeight="1" x14ac:dyDescent="0.15">
      <c r="B58" s="1197" t="s">
        <v>24</v>
      </c>
      <c r="C58" s="1198"/>
      <c r="D58" s="1203" t="s">
        <v>25</v>
      </c>
      <c r="E58" s="1204"/>
      <c r="F58" s="1204"/>
      <c r="G58" s="1204"/>
      <c r="H58" s="1204"/>
      <c r="I58" s="1204"/>
      <c r="J58" s="1205"/>
      <c r="K58" s="83" t="s">
        <v>557</v>
      </c>
      <c r="L58" s="84" t="s">
        <v>557</v>
      </c>
      <c r="M58" s="84" t="s">
        <v>557</v>
      </c>
      <c r="N58" s="84" t="s">
        <v>557</v>
      </c>
      <c r="O58" s="85" t="s">
        <v>557</v>
      </c>
    </row>
    <row r="59" spans="1:21" ht="31.5" customHeight="1" x14ac:dyDescent="0.15">
      <c r="B59" s="1199"/>
      <c r="C59" s="1200"/>
      <c r="D59" s="1206" t="s">
        <v>26</v>
      </c>
      <c r="E59" s="1207"/>
      <c r="F59" s="1207"/>
      <c r="G59" s="1207"/>
      <c r="H59" s="1207"/>
      <c r="I59" s="1207"/>
      <c r="J59" s="1208"/>
      <c r="K59" s="86" t="s">
        <v>557</v>
      </c>
      <c r="L59" s="87" t="s">
        <v>557</v>
      </c>
      <c r="M59" s="87" t="s">
        <v>557</v>
      </c>
      <c r="N59" s="87" t="s">
        <v>557</v>
      </c>
      <c r="O59" s="88" t="s">
        <v>557</v>
      </c>
    </row>
    <row r="60" spans="1:21" ht="31.5" customHeight="1" thickBot="1" x14ac:dyDescent="0.2">
      <c r="B60" s="1201"/>
      <c r="C60" s="1202"/>
      <c r="D60" s="1209" t="s">
        <v>27</v>
      </c>
      <c r="E60" s="1210"/>
      <c r="F60" s="1210"/>
      <c r="G60" s="1210"/>
      <c r="H60" s="1210"/>
      <c r="I60" s="1210"/>
      <c r="J60" s="1211"/>
      <c r="K60" s="89" t="s">
        <v>557</v>
      </c>
      <c r="L60" s="90" t="s">
        <v>557</v>
      </c>
      <c r="M60" s="90" t="s">
        <v>557</v>
      </c>
      <c r="N60" s="90" t="s">
        <v>557</v>
      </c>
      <c r="O60" s="91" t="s">
        <v>557</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yrH5k50xZrdEuA6MyZt0BmwXIw/znLadVd8JDnoD3avWPtMnYHh6yY06bYZgNhpGx7jR30awVsVEY5G0tMkdFg==" saltValue="oItiY2EWvBRyoJPK6nI90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B25" zoomScale="70" zoomScaleNormal="70" zoomScaleSheetLayoutView="100" workbookViewId="0">
      <selection activeCell="B58" sqref="B58:J60"/>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521</v>
      </c>
      <c r="J40" s="103" t="s">
        <v>522</v>
      </c>
      <c r="K40" s="103" t="s">
        <v>523</v>
      </c>
      <c r="L40" s="103" t="s">
        <v>524</v>
      </c>
      <c r="M40" s="104" t="s">
        <v>525</v>
      </c>
    </row>
    <row r="41" spans="2:13" ht="27.75" customHeight="1" x14ac:dyDescent="0.15">
      <c r="B41" s="1232" t="s">
        <v>30</v>
      </c>
      <c r="C41" s="1233"/>
      <c r="D41" s="105"/>
      <c r="E41" s="1234" t="s">
        <v>31</v>
      </c>
      <c r="F41" s="1234"/>
      <c r="G41" s="1234"/>
      <c r="H41" s="1235"/>
      <c r="I41" s="343">
        <v>5301</v>
      </c>
      <c r="J41" s="344">
        <v>5403</v>
      </c>
      <c r="K41" s="344">
        <v>5093</v>
      </c>
      <c r="L41" s="344">
        <v>4982</v>
      </c>
      <c r="M41" s="345">
        <v>4701</v>
      </c>
    </row>
    <row r="42" spans="2:13" ht="27.75" customHeight="1" x14ac:dyDescent="0.15">
      <c r="B42" s="1222"/>
      <c r="C42" s="1223"/>
      <c r="D42" s="106"/>
      <c r="E42" s="1226" t="s">
        <v>32</v>
      </c>
      <c r="F42" s="1226"/>
      <c r="G42" s="1226"/>
      <c r="H42" s="1227"/>
      <c r="I42" s="346" t="s">
        <v>483</v>
      </c>
      <c r="J42" s="347" t="s">
        <v>483</v>
      </c>
      <c r="K42" s="347" t="s">
        <v>483</v>
      </c>
      <c r="L42" s="347" t="s">
        <v>483</v>
      </c>
      <c r="M42" s="348" t="s">
        <v>483</v>
      </c>
    </row>
    <row r="43" spans="2:13" ht="27.75" customHeight="1" x14ac:dyDescent="0.15">
      <c r="B43" s="1222"/>
      <c r="C43" s="1223"/>
      <c r="D43" s="106"/>
      <c r="E43" s="1226" t="s">
        <v>33</v>
      </c>
      <c r="F43" s="1226"/>
      <c r="G43" s="1226"/>
      <c r="H43" s="1227"/>
      <c r="I43" s="346">
        <v>1439</v>
      </c>
      <c r="J43" s="347">
        <v>1361</v>
      </c>
      <c r="K43" s="347">
        <v>1277</v>
      </c>
      <c r="L43" s="347">
        <v>1304</v>
      </c>
      <c r="M43" s="348">
        <v>1386</v>
      </c>
    </row>
    <row r="44" spans="2:13" ht="27.75" customHeight="1" x14ac:dyDescent="0.15">
      <c r="B44" s="1222"/>
      <c r="C44" s="1223"/>
      <c r="D44" s="106"/>
      <c r="E44" s="1226" t="s">
        <v>34</v>
      </c>
      <c r="F44" s="1226"/>
      <c r="G44" s="1226"/>
      <c r="H44" s="1227"/>
      <c r="I44" s="346">
        <v>282</v>
      </c>
      <c r="J44" s="347">
        <v>279</v>
      </c>
      <c r="K44" s="347">
        <v>266</v>
      </c>
      <c r="L44" s="347">
        <v>278</v>
      </c>
      <c r="M44" s="348">
        <v>280</v>
      </c>
    </row>
    <row r="45" spans="2:13" ht="27.75" customHeight="1" x14ac:dyDescent="0.15">
      <c r="B45" s="1222"/>
      <c r="C45" s="1223"/>
      <c r="D45" s="106"/>
      <c r="E45" s="1226" t="s">
        <v>35</v>
      </c>
      <c r="F45" s="1226"/>
      <c r="G45" s="1226"/>
      <c r="H45" s="1227"/>
      <c r="I45" s="346">
        <v>806</v>
      </c>
      <c r="J45" s="347">
        <v>782</v>
      </c>
      <c r="K45" s="347">
        <v>773</v>
      </c>
      <c r="L45" s="347">
        <v>783</v>
      </c>
      <c r="M45" s="348">
        <v>782</v>
      </c>
    </row>
    <row r="46" spans="2:13" ht="27.75" customHeight="1" x14ac:dyDescent="0.15">
      <c r="B46" s="1222"/>
      <c r="C46" s="1223"/>
      <c r="D46" s="107"/>
      <c r="E46" s="1226" t="s">
        <v>36</v>
      </c>
      <c r="F46" s="1226"/>
      <c r="G46" s="1226"/>
      <c r="H46" s="1227"/>
      <c r="I46" s="346" t="s">
        <v>483</v>
      </c>
      <c r="J46" s="347" t="s">
        <v>483</v>
      </c>
      <c r="K46" s="347" t="s">
        <v>483</v>
      </c>
      <c r="L46" s="347" t="s">
        <v>483</v>
      </c>
      <c r="M46" s="348" t="s">
        <v>483</v>
      </c>
    </row>
    <row r="47" spans="2:13" ht="27.75" customHeight="1" x14ac:dyDescent="0.15">
      <c r="B47" s="1222"/>
      <c r="C47" s="1223"/>
      <c r="D47" s="108"/>
      <c r="E47" s="1236" t="s">
        <v>37</v>
      </c>
      <c r="F47" s="1237"/>
      <c r="G47" s="1237"/>
      <c r="H47" s="1238"/>
      <c r="I47" s="346" t="s">
        <v>483</v>
      </c>
      <c r="J47" s="347" t="s">
        <v>483</v>
      </c>
      <c r="K47" s="347" t="s">
        <v>483</v>
      </c>
      <c r="L47" s="347" t="s">
        <v>483</v>
      </c>
      <c r="M47" s="348" t="s">
        <v>483</v>
      </c>
    </row>
    <row r="48" spans="2:13" ht="27.75" customHeight="1" x14ac:dyDescent="0.15">
      <c r="B48" s="1222"/>
      <c r="C48" s="1223"/>
      <c r="D48" s="106"/>
      <c r="E48" s="1226" t="s">
        <v>38</v>
      </c>
      <c r="F48" s="1226"/>
      <c r="G48" s="1226"/>
      <c r="H48" s="1227"/>
      <c r="I48" s="346" t="s">
        <v>483</v>
      </c>
      <c r="J48" s="347" t="s">
        <v>483</v>
      </c>
      <c r="K48" s="347" t="s">
        <v>483</v>
      </c>
      <c r="L48" s="347" t="s">
        <v>483</v>
      </c>
      <c r="M48" s="348" t="s">
        <v>483</v>
      </c>
    </row>
    <row r="49" spans="2:13" ht="27.75" customHeight="1" x14ac:dyDescent="0.15">
      <c r="B49" s="1224"/>
      <c r="C49" s="1225"/>
      <c r="D49" s="106"/>
      <c r="E49" s="1226" t="s">
        <v>39</v>
      </c>
      <c r="F49" s="1226"/>
      <c r="G49" s="1226"/>
      <c r="H49" s="1227"/>
      <c r="I49" s="346" t="s">
        <v>483</v>
      </c>
      <c r="J49" s="347" t="s">
        <v>483</v>
      </c>
      <c r="K49" s="347" t="s">
        <v>483</v>
      </c>
      <c r="L49" s="347" t="s">
        <v>483</v>
      </c>
      <c r="M49" s="348" t="s">
        <v>483</v>
      </c>
    </row>
    <row r="50" spans="2:13" ht="27.75" customHeight="1" x14ac:dyDescent="0.15">
      <c r="B50" s="1220" t="s">
        <v>40</v>
      </c>
      <c r="C50" s="1221"/>
      <c r="D50" s="109"/>
      <c r="E50" s="1226" t="s">
        <v>41</v>
      </c>
      <c r="F50" s="1226"/>
      <c r="G50" s="1226"/>
      <c r="H50" s="1227"/>
      <c r="I50" s="346">
        <v>1024</v>
      </c>
      <c r="J50" s="347">
        <v>1587</v>
      </c>
      <c r="K50" s="347">
        <v>2038</v>
      </c>
      <c r="L50" s="347">
        <v>2250</v>
      </c>
      <c r="M50" s="348">
        <v>2214</v>
      </c>
    </row>
    <row r="51" spans="2:13" ht="27.75" customHeight="1" x14ac:dyDescent="0.15">
      <c r="B51" s="1222"/>
      <c r="C51" s="1223"/>
      <c r="D51" s="106"/>
      <c r="E51" s="1226" t="s">
        <v>42</v>
      </c>
      <c r="F51" s="1226"/>
      <c r="G51" s="1226"/>
      <c r="H51" s="1227"/>
      <c r="I51" s="346" t="s">
        <v>483</v>
      </c>
      <c r="J51" s="347" t="s">
        <v>483</v>
      </c>
      <c r="K51" s="347" t="s">
        <v>483</v>
      </c>
      <c r="L51" s="347" t="s">
        <v>483</v>
      </c>
      <c r="M51" s="348" t="s">
        <v>483</v>
      </c>
    </row>
    <row r="52" spans="2:13" ht="27.75" customHeight="1" x14ac:dyDescent="0.15">
      <c r="B52" s="1224"/>
      <c r="C52" s="1225"/>
      <c r="D52" s="106"/>
      <c r="E52" s="1226" t="s">
        <v>43</v>
      </c>
      <c r="F52" s="1226"/>
      <c r="G52" s="1226"/>
      <c r="H52" s="1227"/>
      <c r="I52" s="346">
        <v>5236</v>
      </c>
      <c r="J52" s="347">
        <v>5259</v>
      </c>
      <c r="K52" s="347">
        <v>5035</v>
      </c>
      <c r="L52" s="347">
        <v>4835</v>
      </c>
      <c r="M52" s="348">
        <v>4549</v>
      </c>
    </row>
    <row r="53" spans="2:13" ht="27.75" customHeight="1" thickBot="1" x14ac:dyDescent="0.2">
      <c r="B53" s="1228" t="s">
        <v>19</v>
      </c>
      <c r="C53" s="1229"/>
      <c r="D53" s="110"/>
      <c r="E53" s="1230" t="s">
        <v>44</v>
      </c>
      <c r="F53" s="1230"/>
      <c r="G53" s="1230"/>
      <c r="H53" s="1231"/>
      <c r="I53" s="349">
        <v>1569</v>
      </c>
      <c r="J53" s="350">
        <v>978</v>
      </c>
      <c r="K53" s="350">
        <v>335</v>
      </c>
      <c r="L53" s="350">
        <v>263</v>
      </c>
      <c r="M53" s="351">
        <v>386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ZD1o8D3a0f0c2gAvHmnB65KOqXxvYFjPgvyRX1mymjMC2A6Sa34yOOqB+octYi45nKaa7QehDwrGIvZovlgMLg==" saltValue="23aFbaINiFV4fms2HDyea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B58" sqref="B58:J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523</v>
      </c>
      <c r="G54" s="119" t="s">
        <v>524</v>
      </c>
      <c r="H54" s="120" t="s">
        <v>525</v>
      </c>
    </row>
    <row r="55" spans="2:8" ht="52.5" customHeight="1" x14ac:dyDescent="0.15">
      <c r="B55" s="121"/>
      <c r="C55" s="1247" t="s">
        <v>46</v>
      </c>
      <c r="D55" s="1247"/>
      <c r="E55" s="1248"/>
      <c r="F55" s="352">
        <v>1221</v>
      </c>
      <c r="G55" s="352">
        <v>1121</v>
      </c>
      <c r="H55" s="353">
        <v>1124</v>
      </c>
    </row>
    <row r="56" spans="2:8" ht="52.5" customHeight="1" x14ac:dyDescent="0.15">
      <c r="B56" s="122"/>
      <c r="C56" s="1249" t="s">
        <v>47</v>
      </c>
      <c r="D56" s="1249"/>
      <c r="E56" s="1250"/>
      <c r="F56" s="354">
        <v>195</v>
      </c>
      <c r="G56" s="354">
        <v>216</v>
      </c>
      <c r="H56" s="355">
        <v>235</v>
      </c>
    </row>
    <row r="57" spans="2:8" ht="53.25" customHeight="1" x14ac:dyDescent="0.15">
      <c r="B57" s="122"/>
      <c r="C57" s="1251" t="s">
        <v>48</v>
      </c>
      <c r="D57" s="1251"/>
      <c r="E57" s="1252"/>
      <c r="F57" s="356">
        <v>168</v>
      </c>
      <c r="G57" s="356">
        <v>421</v>
      </c>
      <c r="H57" s="357">
        <v>434</v>
      </c>
    </row>
    <row r="58" spans="2:8" ht="45.75" customHeight="1" x14ac:dyDescent="0.15">
      <c r="B58" s="123"/>
      <c r="C58" s="1239" t="s">
        <v>541</v>
      </c>
      <c r="D58" s="1240"/>
      <c r="E58" s="1241"/>
      <c r="F58" s="358">
        <v>121</v>
      </c>
      <c r="G58" s="358">
        <v>361</v>
      </c>
      <c r="H58" s="359">
        <v>361</v>
      </c>
    </row>
    <row r="59" spans="2:8" ht="45.75" customHeight="1" x14ac:dyDescent="0.15">
      <c r="B59" s="123"/>
      <c r="C59" s="1239" t="s">
        <v>542</v>
      </c>
      <c r="D59" s="1240"/>
      <c r="E59" s="1241"/>
      <c r="F59" s="358">
        <v>11</v>
      </c>
      <c r="G59" s="358">
        <v>20</v>
      </c>
      <c r="H59" s="359">
        <v>33</v>
      </c>
    </row>
    <row r="60" spans="2:8" ht="45.75" customHeight="1" x14ac:dyDescent="0.15">
      <c r="B60" s="123"/>
      <c r="C60" s="1239" t="s">
        <v>543</v>
      </c>
      <c r="D60" s="1240"/>
      <c r="E60" s="1241"/>
      <c r="F60" s="358">
        <v>27</v>
      </c>
      <c r="G60" s="358">
        <v>27</v>
      </c>
      <c r="H60" s="359">
        <v>27</v>
      </c>
    </row>
    <row r="61" spans="2:8" ht="45.75" customHeight="1" x14ac:dyDescent="0.15">
      <c r="B61" s="123"/>
      <c r="C61" s="1239" t="s">
        <v>544</v>
      </c>
      <c r="D61" s="1240"/>
      <c r="E61" s="1241"/>
      <c r="F61" s="358">
        <v>7</v>
      </c>
      <c r="G61" s="358">
        <v>11</v>
      </c>
      <c r="H61" s="359">
        <v>11</v>
      </c>
    </row>
    <row r="62" spans="2:8" ht="45.75" customHeight="1" thickBot="1" x14ac:dyDescent="0.2">
      <c r="B62" s="124"/>
      <c r="C62" s="1242" t="s">
        <v>545</v>
      </c>
      <c r="D62" s="1243"/>
      <c r="E62" s="1244"/>
      <c r="F62" s="360">
        <v>1</v>
      </c>
      <c r="G62" s="360">
        <v>1</v>
      </c>
      <c r="H62" s="361">
        <v>1</v>
      </c>
    </row>
    <row r="63" spans="2:8" ht="52.5" customHeight="1" thickBot="1" x14ac:dyDescent="0.2">
      <c r="B63" s="125"/>
      <c r="C63" s="1245" t="s">
        <v>49</v>
      </c>
      <c r="D63" s="1245"/>
      <c r="E63" s="1246"/>
      <c r="F63" s="362">
        <v>1584</v>
      </c>
      <c r="G63" s="362">
        <v>1758</v>
      </c>
      <c r="H63" s="363">
        <v>1793</v>
      </c>
    </row>
    <row r="64" spans="2:8" x14ac:dyDescent="0.15"/>
  </sheetData>
  <sheetProtection algorithmName="SHA-512" hashValue="RYtt9SNNQosrilqH1aQe2e4QGSXJbgocymGxc2JRpDTVq6QKmW4K8qwz+u+8RVjtwCSymjrRD6qMPBmAAdcqsg==" saltValue="MWajlPmYOj+qmDZUPz9P1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89D83-8A33-4799-B9CF-4163A9D5D05F}">
  <sheetPr>
    <pageSetUpPr fitToPage="1"/>
  </sheetPr>
  <dimension ref="A1:DE85"/>
  <sheetViews>
    <sheetView showGridLines="0" tabSelected="1" zoomScale="40" zoomScaleNormal="4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560</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561</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521</v>
      </c>
      <c r="BQ50" s="1266"/>
      <c r="BR50" s="1266"/>
      <c r="BS50" s="1266"/>
      <c r="BT50" s="1266"/>
      <c r="BU50" s="1266"/>
      <c r="BV50" s="1266"/>
      <c r="BW50" s="1266"/>
      <c r="BX50" s="1266" t="s">
        <v>522</v>
      </c>
      <c r="BY50" s="1266"/>
      <c r="BZ50" s="1266"/>
      <c r="CA50" s="1266"/>
      <c r="CB50" s="1266"/>
      <c r="CC50" s="1266"/>
      <c r="CD50" s="1266"/>
      <c r="CE50" s="1266"/>
      <c r="CF50" s="1266" t="s">
        <v>523</v>
      </c>
      <c r="CG50" s="1266"/>
      <c r="CH50" s="1266"/>
      <c r="CI50" s="1266"/>
      <c r="CJ50" s="1266"/>
      <c r="CK50" s="1266"/>
      <c r="CL50" s="1266"/>
      <c r="CM50" s="1266"/>
      <c r="CN50" s="1266" t="s">
        <v>524</v>
      </c>
      <c r="CO50" s="1266"/>
      <c r="CP50" s="1266"/>
      <c r="CQ50" s="1266"/>
      <c r="CR50" s="1266"/>
      <c r="CS50" s="1266"/>
      <c r="CT50" s="1266"/>
      <c r="CU50" s="1266"/>
      <c r="CV50" s="1266" t="s">
        <v>525</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562</v>
      </c>
      <c r="AO51" s="1269"/>
      <c r="AP51" s="1269"/>
      <c r="AQ51" s="1269"/>
      <c r="AR51" s="1269"/>
      <c r="AS51" s="1269"/>
      <c r="AT51" s="1269"/>
      <c r="AU51" s="1269"/>
      <c r="AV51" s="1269"/>
      <c r="AW51" s="1269"/>
      <c r="AX51" s="1269"/>
      <c r="AY51" s="1269"/>
      <c r="AZ51" s="1269"/>
      <c r="BA51" s="1269"/>
      <c r="BB51" s="1269" t="s">
        <v>563</v>
      </c>
      <c r="BC51" s="1269"/>
      <c r="BD51" s="1269"/>
      <c r="BE51" s="1269"/>
      <c r="BF51" s="1269"/>
      <c r="BG51" s="1269"/>
      <c r="BH51" s="1269"/>
      <c r="BI51" s="1269"/>
      <c r="BJ51" s="1269"/>
      <c r="BK51" s="1269"/>
      <c r="BL51" s="1269"/>
      <c r="BM51" s="1269"/>
      <c r="BN51" s="1269"/>
      <c r="BO51" s="1269"/>
      <c r="BP51" s="1267">
        <v>38.299999999999997</v>
      </c>
      <c r="BQ51" s="1267"/>
      <c r="BR51" s="1267"/>
      <c r="BS51" s="1267"/>
      <c r="BT51" s="1267"/>
      <c r="BU51" s="1267"/>
      <c r="BV51" s="1267"/>
      <c r="BW51" s="1267"/>
      <c r="BX51" s="1267">
        <v>21.8</v>
      </c>
      <c r="BY51" s="1267"/>
      <c r="BZ51" s="1267"/>
      <c r="CA51" s="1267"/>
      <c r="CB51" s="1267"/>
      <c r="CC51" s="1267"/>
      <c r="CD51" s="1267"/>
      <c r="CE51" s="1267"/>
      <c r="CF51" s="1267">
        <v>7.6</v>
      </c>
      <c r="CG51" s="1267"/>
      <c r="CH51" s="1267"/>
      <c r="CI51" s="1267"/>
      <c r="CJ51" s="1267"/>
      <c r="CK51" s="1267"/>
      <c r="CL51" s="1267"/>
      <c r="CM51" s="1267"/>
      <c r="CN51" s="1267">
        <v>5.9</v>
      </c>
      <c r="CO51" s="1267"/>
      <c r="CP51" s="1267"/>
      <c r="CQ51" s="1267"/>
      <c r="CR51" s="1267"/>
      <c r="CS51" s="1267"/>
      <c r="CT51" s="1267"/>
      <c r="CU51" s="1267"/>
      <c r="CV51" s="1267">
        <v>8.1999999999999993</v>
      </c>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564</v>
      </c>
      <c r="BC53" s="1269"/>
      <c r="BD53" s="1269"/>
      <c r="BE53" s="1269"/>
      <c r="BF53" s="1269"/>
      <c r="BG53" s="1269"/>
      <c r="BH53" s="1269"/>
      <c r="BI53" s="1269"/>
      <c r="BJ53" s="1269"/>
      <c r="BK53" s="1269"/>
      <c r="BL53" s="1269"/>
      <c r="BM53" s="1269"/>
      <c r="BN53" s="1269"/>
      <c r="BO53" s="1269"/>
      <c r="BP53" s="1267">
        <v>48.7</v>
      </c>
      <c r="BQ53" s="1267"/>
      <c r="BR53" s="1267"/>
      <c r="BS53" s="1267"/>
      <c r="BT53" s="1267"/>
      <c r="BU53" s="1267"/>
      <c r="BV53" s="1267"/>
      <c r="BW53" s="1267"/>
      <c r="BX53" s="1267">
        <v>50.8</v>
      </c>
      <c r="BY53" s="1267"/>
      <c r="BZ53" s="1267"/>
      <c r="CA53" s="1267"/>
      <c r="CB53" s="1267"/>
      <c r="CC53" s="1267"/>
      <c r="CD53" s="1267"/>
      <c r="CE53" s="1267"/>
      <c r="CF53" s="1267">
        <v>53.1</v>
      </c>
      <c r="CG53" s="1267"/>
      <c r="CH53" s="1267"/>
      <c r="CI53" s="1267"/>
      <c r="CJ53" s="1267"/>
      <c r="CK53" s="1267"/>
      <c r="CL53" s="1267"/>
      <c r="CM53" s="1267"/>
      <c r="CN53" s="1267">
        <v>55.4</v>
      </c>
      <c r="CO53" s="1267"/>
      <c r="CP53" s="1267"/>
      <c r="CQ53" s="1267"/>
      <c r="CR53" s="1267"/>
      <c r="CS53" s="1267"/>
      <c r="CT53" s="1267"/>
      <c r="CU53" s="1267"/>
      <c r="CV53" s="1267">
        <v>56.5</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565</v>
      </c>
      <c r="AO55" s="1266"/>
      <c r="AP55" s="1266"/>
      <c r="AQ55" s="1266"/>
      <c r="AR55" s="1266"/>
      <c r="AS55" s="1266"/>
      <c r="AT55" s="1266"/>
      <c r="AU55" s="1266"/>
      <c r="AV55" s="1266"/>
      <c r="AW55" s="1266"/>
      <c r="AX55" s="1266"/>
      <c r="AY55" s="1266"/>
      <c r="AZ55" s="1266"/>
      <c r="BA55" s="1266"/>
      <c r="BB55" s="1269" t="s">
        <v>563</v>
      </c>
      <c r="BC55" s="1269"/>
      <c r="BD55" s="1269"/>
      <c r="BE55" s="1269"/>
      <c r="BF55" s="1269"/>
      <c r="BG55" s="1269"/>
      <c r="BH55" s="1269"/>
      <c r="BI55" s="1269"/>
      <c r="BJ55" s="1269"/>
      <c r="BK55" s="1269"/>
      <c r="BL55" s="1269"/>
      <c r="BM55" s="1269"/>
      <c r="BN55" s="1269"/>
      <c r="BO55" s="1269"/>
      <c r="BP55" s="1267">
        <v>12.8</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564</v>
      </c>
      <c r="BC57" s="1269"/>
      <c r="BD57" s="1269"/>
      <c r="BE57" s="1269"/>
      <c r="BF57" s="1269"/>
      <c r="BG57" s="1269"/>
      <c r="BH57" s="1269"/>
      <c r="BI57" s="1269"/>
      <c r="BJ57" s="1269"/>
      <c r="BK57" s="1269"/>
      <c r="BL57" s="1269"/>
      <c r="BM57" s="1269"/>
      <c r="BN57" s="1269"/>
      <c r="BO57" s="1269"/>
      <c r="BP57" s="1267">
        <v>61.2</v>
      </c>
      <c r="BQ57" s="1267"/>
      <c r="BR57" s="1267"/>
      <c r="BS57" s="1267"/>
      <c r="BT57" s="1267"/>
      <c r="BU57" s="1267"/>
      <c r="BV57" s="1267"/>
      <c r="BW57" s="1267"/>
      <c r="BX57" s="1267">
        <v>63.1</v>
      </c>
      <c r="BY57" s="1267"/>
      <c r="BZ57" s="1267"/>
      <c r="CA57" s="1267"/>
      <c r="CB57" s="1267"/>
      <c r="CC57" s="1267"/>
      <c r="CD57" s="1267"/>
      <c r="CE57" s="1267"/>
      <c r="CF57" s="1267">
        <v>64.2</v>
      </c>
      <c r="CG57" s="1267"/>
      <c r="CH57" s="1267"/>
      <c r="CI57" s="1267"/>
      <c r="CJ57" s="1267"/>
      <c r="CK57" s="1267"/>
      <c r="CL57" s="1267"/>
      <c r="CM57" s="1267"/>
      <c r="CN57" s="1267">
        <v>64.2</v>
      </c>
      <c r="CO57" s="1267"/>
      <c r="CP57" s="1267"/>
      <c r="CQ57" s="1267"/>
      <c r="CR57" s="1267"/>
      <c r="CS57" s="1267"/>
      <c r="CT57" s="1267"/>
      <c r="CU57" s="1267"/>
      <c r="CV57" s="1267">
        <v>65</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566</v>
      </c>
    </row>
    <row r="64" spans="1:109" x14ac:dyDescent="0.15">
      <c r="B64" s="372"/>
      <c r="G64" s="379"/>
      <c r="I64" s="392"/>
      <c r="J64" s="392"/>
      <c r="K64" s="392"/>
      <c r="L64" s="392"/>
      <c r="M64" s="392"/>
      <c r="N64" s="393"/>
      <c r="AM64" s="379"/>
      <c r="AN64" s="379" t="s">
        <v>559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567</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561</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521</v>
      </c>
      <c r="BQ72" s="1266"/>
      <c r="BR72" s="1266"/>
      <c r="BS72" s="1266"/>
      <c r="BT72" s="1266"/>
      <c r="BU72" s="1266"/>
      <c r="BV72" s="1266"/>
      <c r="BW72" s="1266"/>
      <c r="BX72" s="1266" t="s">
        <v>522</v>
      </c>
      <c r="BY72" s="1266"/>
      <c r="BZ72" s="1266"/>
      <c r="CA72" s="1266"/>
      <c r="CB72" s="1266"/>
      <c r="CC72" s="1266"/>
      <c r="CD72" s="1266"/>
      <c r="CE72" s="1266"/>
      <c r="CF72" s="1266" t="s">
        <v>523</v>
      </c>
      <c r="CG72" s="1266"/>
      <c r="CH72" s="1266"/>
      <c r="CI72" s="1266"/>
      <c r="CJ72" s="1266"/>
      <c r="CK72" s="1266"/>
      <c r="CL72" s="1266"/>
      <c r="CM72" s="1266"/>
      <c r="CN72" s="1266" t="s">
        <v>524</v>
      </c>
      <c r="CO72" s="1266"/>
      <c r="CP72" s="1266"/>
      <c r="CQ72" s="1266"/>
      <c r="CR72" s="1266"/>
      <c r="CS72" s="1266"/>
      <c r="CT72" s="1266"/>
      <c r="CU72" s="1266"/>
      <c r="CV72" s="1266" t="s">
        <v>525</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562</v>
      </c>
      <c r="AO73" s="1269"/>
      <c r="AP73" s="1269"/>
      <c r="AQ73" s="1269"/>
      <c r="AR73" s="1269"/>
      <c r="AS73" s="1269"/>
      <c r="AT73" s="1269"/>
      <c r="AU73" s="1269"/>
      <c r="AV73" s="1269"/>
      <c r="AW73" s="1269"/>
      <c r="AX73" s="1269"/>
      <c r="AY73" s="1269"/>
      <c r="AZ73" s="1269"/>
      <c r="BA73" s="1269"/>
      <c r="BB73" s="1269" t="s">
        <v>563</v>
      </c>
      <c r="BC73" s="1269"/>
      <c r="BD73" s="1269"/>
      <c r="BE73" s="1269"/>
      <c r="BF73" s="1269"/>
      <c r="BG73" s="1269"/>
      <c r="BH73" s="1269"/>
      <c r="BI73" s="1269"/>
      <c r="BJ73" s="1269"/>
      <c r="BK73" s="1269"/>
      <c r="BL73" s="1269"/>
      <c r="BM73" s="1269"/>
      <c r="BN73" s="1269"/>
      <c r="BO73" s="1269"/>
      <c r="BP73" s="1267">
        <v>38.299999999999997</v>
      </c>
      <c r="BQ73" s="1267"/>
      <c r="BR73" s="1267"/>
      <c r="BS73" s="1267"/>
      <c r="BT73" s="1267"/>
      <c r="BU73" s="1267"/>
      <c r="BV73" s="1267"/>
      <c r="BW73" s="1267"/>
      <c r="BX73" s="1267">
        <v>21.8</v>
      </c>
      <c r="BY73" s="1267"/>
      <c r="BZ73" s="1267"/>
      <c r="CA73" s="1267"/>
      <c r="CB73" s="1267"/>
      <c r="CC73" s="1267"/>
      <c r="CD73" s="1267"/>
      <c r="CE73" s="1267"/>
      <c r="CF73" s="1267">
        <v>7.6</v>
      </c>
      <c r="CG73" s="1267"/>
      <c r="CH73" s="1267"/>
      <c r="CI73" s="1267"/>
      <c r="CJ73" s="1267"/>
      <c r="CK73" s="1267"/>
      <c r="CL73" s="1267"/>
      <c r="CM73" s="1267"/>
      <c r="CN73" s="1267">
        <v>5.9</v>
      </c>
      <c r="CO73" s="1267"/>
      <c r="CP73" s="1267"/>
      <c r="CQ73" s="1267"/>
      <c r="CR73" s="1267"/>
      <c r="CS73" s="1267"/>
      <c r="CT73" s="1267"/>
      <c r="CU73" s="1267"/>
      <c r="CV73" s="1267">
        <v>8.1999999999999993</v>
      </c>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568</v>
      </c>
      <c r="BC75" s="1269"/>
      <c r="BD75" s="1269"/>
      <c r="BE75" s="1269"/>
      <c r="BF75" s="1269"/>
      <c r="BG75" s="1269"/>
      <c r="BH75" s="1269"/>
      <c r="BI75" s="1269"/>
      <c r="BJ75" s="1269"/>
      <c r="BK75" s="1269"/>
      <c r="BL75" s="1269"/>
      <c r="BM75" s="1269"/>
      <c r="BN75" s="1269"/>
      <c r="BO75" s="1269"/>
      <c r="BP75" s="1267">
        <v>10.4</v>
      </c>
      <c r="BQ75" s="1267"/>
      <c r="BR75" s="1267"/>
      <c r="BS75" s="1267"/>
      <c r="BT75" s="1267"/>
      <c r="BU75" s="1267"/>
      <c r="BV75" s="1267"/>
      <c r="BW75" s="1267"/>
      <c r="BX75" s="1267">
        <v>8.9</v>
      </c>
      <c r="BY75" s="1267"/>
      <c r="BZ75" s="1267"/>
      <c r="CA75" s="1267"/>
      <c r="CB75" s="1267"/>
      <c r="CC75" s="1267"/>
      <c r="CD75" s="1267"/>
      <c r="CE75" s="1267"/>
      <c r="CF75" s="1267">
        <v>7.7</v>
      </c>
      <c r="CG75" s="1267"/>
      <c r="CH75" s="1267"/>
      <c r="CI75" s="1267"/>
      <c r="CJ75" s="1267"/>
      <c r="CK75" s="1267"/>
      <c r="CL75" s="1267"/>
      <c r="CM75" s="1267"/>
      <c r="CN75" s="1267">
        <v>7.5</v>
      </c>
      <c r="CO75" s="1267"/>
      <c r="CP75" s="1267"/>
      <c r="CQ75" s="1267"/>
      <c r="CR75" s="1267"/>
      <c r="CS75" s="1267"/>
      <c r="CT75" s="1267"/>
      <c r="CU75" s="1267"/>
      <c r="CV75" s="1267">
        <v>7.2</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565</v>
      </c>
      <c r="AO77" s="1266"/>
      <c r="AP77" s="1266"/>
      <c r="AQ77" s="1266"/>
      <c r="AR77" s="1266"/>
      <c r="AS77" s="1266"/>
      <c r="AT77" s="1266"/>
      <c r="AU77" s="1266"/>
      <c r="AV77" s="1266"/>
      <c r="AW77" s="1266"/>
      <c r="AX77" s="1266"/>
      <c r="AY77" s="1266"/>
      <c r="AZ77" s="1266"/>
      <c r="BA77" s="1266"/>
      <c r="BB77" s="1269" t="s">
        <v>563</v>
      </c>
      <c r="BC77" s="1269"/>
      <c r="BD77" s="1269"/>
      <c r="BE77" s="1269"/>
      <c r="BF77" s="1269"/>
      <c r="BG77" s="1269"/>
      <c r="BH77" s="1269"/>
      <c r="BI77" s="1269"/>
      <c r="BJ77" s="1269"/>
      <c r="BK77" s="1269"/>
      <c r="BL77" s="1269"/>
      <c r="BM77" s="1269"/>
      <c r="BN77" s="1269"/>
      <c r="BO77" s="1269"/>
      <c r="BP77" s="1267">
        <v>12.8</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568</v>
      </c>
      <c r="BC79" s="1269"/>
      <c r="BD79" s="1269"/>
      <c r="BE79" s="1269"/>
      <c r="BF79" s="1269"/>
      <c r="BG79" s="1269"/>
      <c r="BH79" s="1269"/>
      <c r="BI79" s="1269"/>
      <c r="BJ79" s="1269"/>
      <c r="BK79" s="1269"/>
      <c r="BL79" s="1269"/>
      <c r="BM79" s="1269"/>
      <c r="BN79" s="1269"/>
      <c r="BO79" s="1269"/>
      <c r="BP79" s="1267">
        <v>7.3</v>
      </c>
      <c r="BQ79" s="1267"/>
      <c r="BR79" s="1267"/>
      <c r="BS79" s="1267"/>
      <c r="BT79" s="1267"/>
      <c r="BU79" s="1267"/>
      <c r="BV79" s="1267"/>
      <c r="BW79" s="1267"/>
      <c r="BX79" s="1267">
        <v>7.2</v>
      </c>
      <c r="BY79" s="1267"/>
      <c r="BZ79" s="1267"/>
      <c r="CA79" s="1267"/>
      <c r="CB79" s="1267"/>
      <c r="CC79" s="1267"/>
      <c r="CD79" s="1267"/>
      <c r="CE79" s="1267"/>
      <c r="CF79" s="1267">
        <v>7.2</v>
      </c>
      <c r="CG79" s="1267"/>
      <c r="CH79" s="1267"/>
      <c r="CI79" s="1267"/>
      <c r="CJ79" s="1267"/>
      <c r="CK79" s="1267"/>
      <c r="CL79" s="1267"/>
      <c r="CM79" s="1267"/>
      <c r="CN79" s="1267">
        <v>7</v>
      </c>
      <c r="CO79" s="1267"/>
      <c r="CP79" s="1267"/>
      <c r="CQ79" s="1267"/>
      <c r="CR79" s="1267"/>
      <c r="CS79" s="1267"/>
      <c r="CT79" s="1267"/>
      <c r="CU79" s="1267"/>
      <c r="CV79" s="1267">
        <v>7</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jBv95Tq3ld9V5jHgfgwFqKbEnXiPT1Vj6qFlcxndiAUQ9o734aqWqCBjA01iz2vb+qNWILpCPG/FyOvld3tBKA==" saltValue="fiFuT9NHC501xtnASBXmX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0C032-6057-4F13-A4AC-BDDA88324409}">
  <sheetPr>
    <pageSetUpPr fitToPage="1"/>
  </sheetPr>
  <dimension ref="A1:DR125"/>
  <sheetViews>
    <sheetView showGridLines="0" topLeftCell="A10" zoomScale="40" zoomScaleNormal="40"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471</v>
      </c>
    </row>
  </sheetData>
  <sheetProtection algorithmName="SHA-512" hashValue="eiSpyszpxRaxKB3LUJ1FH59sXcFUTo7Jzeowr2jinZLIrvTp+n9ski2GGxwyZdUWIsrKe8L1++hzTJT215DP4g==" saltValue="J4F6ti9BU04j9pTeEM/q8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B3ED9-38C7-40DE-A33D-C9EAE5FB6DCE}">
  <sheetPr>
    <pageSetUpPr fitToPage="1"/>
  </sheetPr>
  <dimension ref="A1:DR125"/>
  <sheetViews>
    <sheetView showGridLines="0" zoomScale="40" zoomScaleNormal="40"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471</v>
      </c>
    </row>
  </sheetData>
  <sheetProtection algorithmName="SHA-512" hashValue="fT+sTZeEH0J6E7vuiVDX1xiz0DcuZB3Pscm7Q13Gygj7q1mfrZmP04m/QASEZJAUmcPwdnxNHQpvOIdaDSJIgQ==" saltValue="rYwc2gDU5X4aJnQ1e6MpK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520</v>
      </c>
      <c r="G2" s="139"/>
      <c r="H2" s="140"/>
    </row>
    <row r="3" spans="1:8" x14ac:dyDescent="0.15">
      <c r="A3" s="136" t="s">
        <v>513</v>
      </c>
      <c r="B3" s="141"/>
      <c r="C3" s="142"/>
      <c r="D3" s="143">
        <v>13689</v>
      </c>
      <c r="E3" s="144"/>
      <c r="F3" s="145">
        <v>96248</v>
      </c>
      <c r="G3" s="146"/>
      <c r="H3" s="147"/>
    </row>
    <row r="4" spans="1:8" x14ac:dyDescent="0.15">
      <c r="A4" s="148"/>
      <c r="B4" s="149"/>
      <c r="C4" s="150"/>
      <c r="D4" s="151">
        <v>5865</v>
      </c>
      <c r="E4" s="152"/>
      <c r="F4" s="153">
        <v>55768</v>
      </c>
      <c r="G4" s="154"/>
      <c r="H4" s="155"/>
    </row>
    <row r="5" spans="1:8" x14ac:dyDescent="0.15">
      <c r="A5" s="136" t="s">
        <v>515</v>
      </c>
      <c r="B5" s="141"/>
      <c r="C5" s="142"/>
      <c r="D5" s="143">
        <v>14854</v>
      </c>
      <c r="E5" s="144"/>
      <c r="F5" s="145">
        <v>76413</v>
      </c>
      <c r="G5" s="146"/>
      <c r="H5" s="147"/>
    </row>
    <row r="6" spans="1:8" x14ac:dyDescent="0.15">
      <c r="A6" s="148"/>
      <c r="B6" s="149"/>
      <c r="C6" s="150"/>
      <c r="D6" s="151">
        <v>12060</v>
      </c>
      <c r="E6" s="152"/>
      <c r="F6" s="153">
        <v>39658</v>
      </c>
      <c r="G6" s="154"/>
      <c r="H6" s="155"/>
    </row>
    <row r="7" spans="1:8" x14ac:dyDescent="0.15">
      <c r="A7" s="136" t="s">
        <v>516</v>
      </c>
      <c r="B7" s="141"/>
      <c r="C7" s="142"/>
      <c r="D7" s="143">
        <v>18832</v>
      </c>
      <c r="E7" s="144"/>
      <c r="F7" s="145">
        <v>66481</v>
      </c>
      <c r="G7" s="146"/>
      <c r="H7" s="147"/>
    </row>
    <row r="8" spans="1:8" x14ac:dyDescent="0.15">
      <c r="A8" s="148"/>
      <c r="B8" s="149"/>
      <c r="C8" s="150"/>
      <c r="D8" s="151">
        <v>10216</v>
      </c>
      <c r="E8" s="152"/>
      <c r="F8" s="153">
        <v>36120</v>
      </c>
      <c r="G8" s="154"/>
      <c r="H8" s="155"/>
    </row>
    <row r="9" spans="1:8" x14ac:dyDescent="0.15">
      <c r="A9" s="136" t="s">
        <v>517</v>
      </c>
      <c r="B9" s="141"/>
      <c r="C9" s="142"/>
      <c r="D9" s="143">
        <v>29338</v>
      </c>
      <c r="E9" s="144"/>
      <c r="F9" s="145">
        <v>67825</v>
      </c>
      <c r="G9" s="146"/>
      <c r="H9" s="147"/>
    </row>
    <row r="10" spans="1:8" x14ac:dyDescent="0.15">
      <c r="A10" s="148"/>
      <c r="B10" s="149"/>
      <c r="C10" s="150"/>
      <c r="D10" s="151">
        <v>24771</v>
      </c>
      <c r="E10" s="152"/>
      <c r="F10" s="153">
        <v>39417</v>
      </c>
      <c r="G10" s="154"/>
      <c r="H10" s="155"/>
    </row>
    <row r="11" spans="1:8" x14ac:dyDescent="0.15">
      <c r="A11" s="136" t="s">
        <v>518</v>
      </c>
      <c r="B11" s="141"/>
      <c r="C11" s="142"/>
      <c r="D11" s="143">
        <v>23217</v>
      </c>
      <c r="E11" s="144"/>
      <c r="F11" s="145">
        <v>81158</v>
      </c>
      <c r="G11" s="146"/>
      <c r="H11" s="147"/>
    </row>
    <row r="12" spans="1:8" x14ac:dyDescent="0.15">
      <c r="A12" s="148"/>
      <c r="B12" s="149"/>
      <c r="C12" s="156"/>
      <c r="D12" s="151">
        <v>17717</v>
      </c>
      <c r="E12" s="152"/>
      <c r="F12" s="153">
        <v>45320</v>
      </c>
      <c r="G12" s="154"/>
      <c r="H12" s="155"/>
    </row>
    <row r="13" spans="1:8" x14ac:dyDescent="0.15">
      <c r="A13" s="136"/>
      <c r="B13" s="141"/>
      <c r="C13" s="157"/>
      <c r="D13" s="158">
        <v>19986</v>
      </c>
      <c r="E13" s="159"/>
      <c r="F13" s="160">
        <v>77625</v>
      </c>
      <c r="G13" s="161"/>
      <c r="H13" s="147"/>
    </row>
    <row r="14" spans="1:8" x14ac:dyDescent="0.15">
      <c r="A14" s="148"/>
      <c r="B14" s="149"/>
      <c r="C14" s="150"/>
      <c r="D14" s="151">
        <v>14126</v>
      </c>
      <c r="E14" s="152"/>
      <c r="F14" s="153">
        <v>43257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8.14</v>
      </c>
      <c r="C19" s="162">
        <f>ROUND(VALUE(SUBSTITUTE(実質収支比率等に係る経年分析!G$48,"▲","-")),2)</f>
        <v>11.57</v>
      </c>
      <c r="D19" s="162">
        <f>ROUND(VALUE(SUBSTITUTE(実質収支比率等に係る経年分析!H$48,"▲","-")),2)</f>
        <v>11.1</v>
      </c>
      <c r="E19" s="162">
        <f>ROUND(VALUE(SUBSTITUTE(実質収支比率等に係る経年分析!I$48,"▲","-")),2)</f>
        <v>6.16</v>
      </c>
      <c r="F19" s="162">
        <f>ROUND(VALUE(SUBSTITUTE(実質収支比率等に係る経年分析!J$48,"▲","-")),2)</f>
        <v>5.41</v>
      </c>
    </row>
    <row r="20" spans="1:11" x14ac:dyDescent="0.15">
      <c r="A20" s="162" t="s">
        <v>53</v>
      </c>
      <c r="B20" s="162">
        <f>ROUND(VALUE(SUBSTITUTE(実質収支比率等に係る経年分析!F$47,"▲","-")),2)</f>
        <v>9.33</v>
      </c>
      <c r="C20" s="162">
        <f>ROUND(VALUE(SUBSTITUTE(実質収支比率等に係る経年分析!G$47,"▲","-")),2)</f>
        <v>17.28</v>
      </c>
      <c r="D20" s="162">
        <f>ROUND(VALUE(SUBSTITUTE(実質収支比率等に係る経年分析!H$47,"▲","-")),2)</f>
        <v>25.43</v>
      </c>
      <c r="E20" s="162">
        <f>ROUND(VALUE(SUBSTITUTE(実質収支比率等に係る経年分析!I$47,"▲","-")),2)</f>
        <v>22.98</v>
      </c>
      <c r="F20" s="162">
        <f>ROUND(VALUE(SUBSTITUTE(実質収支比率等に係る経年分析!J$47,"▲","-")),2)</f>
        <v>21.98</v>
      </c>
    </row>
    <row r="21" spans="1:11" x14ac:dyDescent="0.15">
      <c r="A21" s="162" t="s">
        <v>54</v>
      </c>
      <c r="B21" s="162">
        <f>IF(ISNUMBER(VALUE(SUBSTITUTE(実質収支比率等に係る経年分析!F$49,"▲","-"))),ROUND(VALUE(SUBSTITUTE(実質収支比率等に係る経年分析!F$49,"▲","-")),2),NA())</f>
        <v>7.86</v>
      </c>
      <c r="C21" s="162">
        <f>IF(ISNUMBER(VALUE(SUBSTITUTE(実質収支比率等に係る経年分析!G$49,"▲","-"))),ROUND(VALUE(SUBSTITUTE(実質収支比率等に係る経年分析!G$49,"▲","-")),2),NA())</f>
        <v>12.78</v>
      </c>
      <c r="D21" s="162">
        <f>IF(ISNUMBER(VALUE(SUBSTITUTE(実質収支比率等に係る経年分析!H$49,"▲","-"))),ROUND(VALUE(SUBSTITUTE(実質収支比率等に係る経年分析!H$49,"▲","-")),2),NA())</f>
        <v>6.94</v>
      </c>
      <c r="E21" s="162">
        <f>IF(ISNUMBER(VALUE(SUBSTITUTE(実質収支比率等に係る経年分析!I$49,"▲","-"))),ROUND(VALUE(SUBSTITUTE(実質収支比率等に係る経年分析!I$49,"▲","-")),2),NA())</f>
        <v>-6.81</v>
      </c>
      <c r="F21" s="162">
        <f>IF(ISNUMBER(VALUE(SUBSTITUTE(実質収支比率等に係る経年分析!J$49,"▲","-"))),ROUND(VALUE(SUBSTITUTE(実質収支比率等に係る経年分析!J$49,"▲","-")),2),NA())</f>
        <v>-0.4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0.86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1.1499999999999999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1.58</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0.28000000000000003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0.24</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1.65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1.1299999999999999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1.1599999999999999</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2.4300000000000002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3.57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2.81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2.29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4</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8.14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11.57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11.1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6.16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5.41</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1.48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6.29</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20.72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19.57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21.41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22.73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23.74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433</v>
      </c>
      <c r="E42" s="164"/>
      <c r="F42" s="164"/>
      <c r="G42" s="164">
        <f>'実質公債費比率（分子）の構造'!L$52</f>
        <v>440</v>
      </c>
      <c r="H42" s="164"/>
      <c r="I42" s="164"/>
      <c r="J42" s="164">
        <f>'実質公債費比率（分子）の構造'!M$52</f>
        <v>446</v>
      </c>
      <c r="K42" s="164"/>
      <c r="L42" s="164"/>
      <c r="M42" s="164">
        <f>'実質公債費比率（分子）の構造'!N$52</f>
        <v>427</v>
      </c>
      <c r="N42" s="164"/>
      <c r="O42" s="164"/>
      <c r="P42" s="164">
        <f>'実質公債費比率（分子）の構造'!O$52</f>
        <v>431</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9</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16</v>
      </c>
      <c r="C45" s="164"/>
      <c r="D45" s="164"/>
      <c r="E45" s="164">
        <f>'実質公債費比率（分子）の構造'!L$49</f>
        <v>23</v>
      </c>
      <c r="F45" s="164"/>
      <c r="G45" s="164"/>
      <c r="H45" s="164">
        <f>'実質公債費比率（分子）の構造'!M$49</f>
        <v>26</v>
      </c>
      <c r="I45" s="164"/>
      <c r="J45" s="164"/>
      <c r="K45" s="164">
        <f>'実質公債費比率（分子）の構造'!N$49</f>
        <v>27</v>
      </c>
      <c r="L45" s="164"/>
      <c r="M45" s="164"/>
      <c r="N45" s="164">
        <f>'実質公債費比率（分子）の構造'!O$49</f>
        <v>27</v>
      </c>
      <c r="O45" s="164"/>
      <c r="P45" s="164"/>
    </row>
    <row r="46" spans="1:16" x14ac:dyDescent="0.15">
      <c r="A46" s="164" t="s">
        <v>64</v>
      </c>
      <c r="B46" s="164">
        <f>'実質公債費比率（分子）の構造'!K$48</f>
        <v>156</v>
      </c>
      <c r="C46" s="164"/>
      <c r="D46" s="164"/>
      <c r="E46" s="164">
        <f>'実質公債費比率（分子）の構造'!L$48</f>
        <v>148</v>
      </c>
      <c r="F46" s="164"/>
      <c r="G46" s="164"/>
      <c r="H46" s="164">
        <f>'実質公債費比率（分子）の構造'!M$48</f>
        <v>151</v>
      </c>
      <c r="I46" s="164"/>
      <c r="J46" s="164"/>
      <c r="K46" s="164">
        <f>'実質公債費比率（分子）の構造'!N$48</f>
        <v>185</v>
      </c>
      <c r="L46" s="164"/>
      <c r="M46" s="164"/>
      <c r="N46" s="164">
        <f>'実質公債費比率（分子）の構造'!O$48</f>
        <v>169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587</v>
      </c>
      <c r="C49" s="164"/>
      <c r="D49" s="164"/>
      <c r="E49" s="164">
        <f>'実質公債費比率（分子）の構造'!L$45</f>
        <v>601</v>
      </c>
      <c r="F49" s="164"/>
      <c r="G49" s="164"/>
      <c r="H49" s="164">
        <f>'実質公債費比率（分子）の構造'!M$45</f>
        <v>604</v>
      </c>
      <c r="I49" s="164"/>
      <c r="J49" s="164"/>
      <c r="K49" s="164">
        <f>'実質公債費比率（分子）の構造'!N$45</f>
        <v>554</v>
      </c>
      <c r="L49" s="164"/>
      <c r="M49" s="164"/>
      <c r="N49" s="164">
        <f>'実質公債費比率（分子）の構造'!O$45</f>
        <v>544</v>
      </c>
      <c r="O49" s="164"/>
      <c r="P49" s="164"/>
    </row>
    <row r="50" spans="1:16" x14ac:dyDescent="0.15">
      <c r="A50" s="164" t="s">
        <v>67</v>
      </c>
      <c r="B50" s="164" t="e">
        <f>NA()</f>
        <v>#N/A</v>
      </c>
      <c r="C50" s="164">
        <f>IF(ISNUMBER('実質公債費比率（分子）の構造'!K$53),'実質公債費比率（分子）の構造'!K$53,NA())</f>
        <v>335</v>
      </c>
      <c r="D50" s="164" t="e">
        <f>NA()</f>
        <v>#N/A</v>
      </c>
      <c r="E50" s="164" t="e">
        <f>NA()</f>
        <v>#N/A</v>
      </c>
      <c r="F50" s="164">
        <f>IF(ISNUMBER('実質公債費比率（分子）の構造'!L$53),'実質公債費比率（分子）の構造'!L$53,NA())</f>
        <v>332</v>
      </c>
      <c r="G50" s="164" t="e">
        <f>NA()</f>
        <v>#N/A</v>
      </c>
      <c r="H50" s="164" t="e">
        <f>NA()</f>
        <v>#N/A</v>
      </c>
      <c r="I50" s="164">
        <f>IF(ISNUMBER('実質公債費比率（分子）の構造'!M$53),'実質公債費比率（分子）の構造'!M$53,NA())</f>
        <v>335</v>
      </c>
      <c r="J50" s="164" t="e">
        <f>NA()</f>
        <v>#N/A</v>
      </c>
      <c r="K50" s="164" t="e">
        <f>NA()</f>
        <v>#N/A</v>
      </c>
      <c r="L50" s="164">
        <f>IF(ISNUMBER('実質公債費比率（分子）の構造'!N$53),'実質公債費比率（分子）の構造'!N$53,NA())</f>
        <v>339</v>
      </c>
      <c r="M50" s="164" t="e">
        <f>NA()</f>
        <v>#N/A</v>
      </c>
      <c r="N50" s="164" t="e">
        <f>NA()</f>
        <v>#N/A</v>
      </c>
      <c r="O50" s="164">
        <f>IF(ISNUMBER('実質公債費比率（分子）の構造'!O$53),'実質公債費比率（分子）の構造'!O$53,NA())</f>
        <v>309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5236</v>
      </c>
      <c r="E56" s="163"/>
      <c r="F56" s="163"/>
      <c r="G56" s="163">
        <f>'将来負担比率（分子）の構造'!J$52</f>
        <v>5259</v>
      </c>
      <c r="H56" s="163"/>
      <c r="I56" s="163"/>
      <c r="J56" s="163">
        <f>'将来負担比率（分子）の構造'!K$52</f>
        <v>5035</v>
      </c>
      <c r="K56" s="163"/>
      <c r="L56" s="163"/>
      <c r="M56" s="163">
        <f>'将来負担比率（分子）の構造'!L$52</f>
        <v>4835</v>
      </c>
      <c r="N56" s="163"/>
      <c r="O56" s="163"/>
      <c r="P56" s="163">
        <f>'将来負担比率（分子）の構造'!M$52</f>
        <v>4549</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1024</v>
      </c>
      <c r="E58" s="163"/>
      <c r="F58" s="163"/>
      <c r="G58" s="163">
        <f>'将来負担比率（分子）の構造'!J$50</f>
        <v>1587</v>
      </c>
      <c r="H58" s="163"/>
      <c r="I58" s="163"/>
      <c r="J58" s="163">
        <f>'将来負担比率（分子）の構造'!K$50</f>
        <v>2038</v>
      </c>
      <c r="K58" s="163"/>
      <c r="L58" s="163"/>
      <c r="M58" s="163">
        <f>'将来負担比率（分子）の構造'!L$50</f>
        <v>2250</v>
      </c>
      <c r="N58" s="163"/>
      <c r="O58" s="163"/>
      <c r="P58" s="163">
        <f>'将来負担比率（分子）の構造'!M$50</f>
        <v>2214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806</v>
      </c>
      <c r="C62" s="163"/>
      <c r="D62" s="163"/>
      <c r="E62" s="163">
        <f>'将来負担比率（分子）の構造'!J$45</f>
        <v>782</v>
      </c>
      <c r="F62" s="163"/>
      <c r="G62" s="163"/>
      <c r="H62" s="163">
        <f>'将来負担比率（分子）の構造'!K$45</f>
        <v>773</v>
      </c>
      <c r="I62" s="163"/>
      <c r="J62" s="163"/>
      <c r="K62" s="163">
        <f>'将来負担比率（分子）の構造'!L$45</f>
        <v>783</v>
      </c>
      <c r="L62" s="163"/>
      <c r="M62" s="163"/>
      <c r="N62" s="163">
        <f>'将来負担比率（分子）の構造'!M$45</f>
        <v>782</v>
      </c>
      <c r="O62" s="163"/>
      <c r="P62" s="163"/>
    </row>
    <row r="63" spans="1:16" x14ac:dyDescent="0.15">
      <c r="A63" s="163" t="s">
        <v>34</v>
      </c>
      <c r="B63" s="163">
        <f>'将来負担比率（分子）の構造'!I$44</f>
        <v>282</v>
      </c>
      <c r="C63" s="163"/>
      <c r="D63" s="163"/>
      <c r="E63" s="163">
        <f>'将来負担比率（分子）の構造'!J$44</f>
        <v>279</v>
      </c>
      <c r="F63" s="163"/>
      <c r="G63" s="163"/>
      <c r="H63" s="163">
        <f>'将来負担比率（分子）の構造'!K$44</f>
        <v>266</v>
      </c>
      <c r="I63" s="163"/>
      <c r="J63" s="163"/>
      <c r="K63" s="163">
        <f>'将来負担比率（分子）の構造'!L$44</f>
        <v>278</v>
      </c>
      <c r="L63" s="163"/>
      <c r="M63" s="163"/>
      <c r="N63" s="163">
        <f>'将来負担比率（分子）の構造'!M$44</f>
        <v>280</v>
      </c>
      <c r="O63" s="163"/>
      <c r="P63" s="163"/>
    </row>
    <row r="64" spans="1:16" x14ac:dyDescent="0.15">
      <c r="A64" s="163" t="s">
        <v>33</v>
      </c>
      <c r="B64" s="163">
        <f>'将来負担比率（分子）の構造'!I$43</f>
        <v>1439</v>
      </c>
      <c r="C64" s="163"/>
      <c r="D64" s="163"/>
      <c r="E64" s="163">
        <f>'将来負担比率（分子）の構造'!J$43</f>
        <v>1361</v>
      </c>
      <c r="F64" s="163"/>
      <c r="G64" s="163"/>
      <c r="H64" s="163">
        <f>'将来負担比率（分子）の構造'!K$43</f>
        <v>1277</v>
      </c>
      <c r="I64" s="163"/>
      <c r="J64" s="163"/>
      <c r="K64" s="163">
        <f>'将来負担比率（分子）の構造'!L$43</f>
        <v>1304</v>
      </c>
      <c r="L64" s="163"/>
      <c r="M64" s="163"/>
      <c r="N64" s="163">
        <f>'将来負担比率（分子）の構造'!M$43</f>
        <v>1386</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5301</v>
      </c>
      <c r="C66" s="163"/>
      <c r="D66" s="163"/>
      <c r="E66" s="163">
        <f>'将来負担比率（分子）の構造'!J$41</f>
        <v>5403</v>
      </c>
      <c r="F66" s="163"/>
      <c r="G66" s="163"/>
      <c r="H66" s="163">
        <f>'将来負担比率（分子）の構造'!K$41</f>
        <v>5093</v>
      </c>
      <c r="I66" s="163"/>
      <c r="J66" s="163"/>
      <c r="K66" s="163">
        <f>'将来負担比率（分子）の構造'!L$41</f>
        <v>4982</v>
      </c>
      <c r="L66" s="163"/>
      <c r="M66" s="163"/>
      <c r="N66" s="163">
        <f>'将来負担比率（分子）の構造'!M$41</f>
        <v>4701</v>
      </c>
      <c r="O66" s="163"/>
      <c r="P66" s="163"/>
    </row>
    <row r="67" spans="1:16" x14ac:dyDescent="0.15">
      <c r="A67" s="163" t="s">
        <v>71</v>
      </c>
      <c r="B67" s="163" t="e">
        <f>NA()</f>
        <v>#N/A</v>
      </c>
      <c r="C67" s="163">
        <f>IF(ISNUMBER('将来負担比率（分子）の構造'!I$53), IF('将来負担比率（分子）の構造'!I$53 &lt; 0, 0, '将来負担比率（分子）の構造'!I$53), NA())</f>
        <v>1569</v>
      </c>
      <c r="D67" s="163" t="e">
        <f>NA()</f>
        <v>#N/A</v>
      </c>
      <c r="E67" s="163" t="e">
        <f>NA()</f>
        <v>#N/A</v>
      </c>
      <c r="F67" s="163">
        <f>IF(ISNUMBER('将来負担比率（分子）の構造'!J$53), IF('将来負担比率（分子）の構造'!J$53 &lt; 0, 0, '将来負担比率（分子）の構造'!J$53), NA())</f>
        <v>978</v>
      </c>
      <c r="G67" s="163" t="e">
        <f>NA()</f>
        <v>#N/A</v>
      </c>
      <c r="H67" s="163" t="e">
        <f>NA()</f>
        <v>#N/A</v>
      </c>
      <c r="I67" s="163">
        <f>IF(ISNUMBER('将来負担比率（分子）の構造'!K$53), IF('将来負担比率（分子）の構造'!K$53 &lt; 0, 0, '将来負担比率（分子）の構造'!K$53), NA())</f>
        <v>335</v>
      </c>
      <c r="J67" s="163" t="e">
        <f>NA()</f>
        <v>#N/A</v>
      </c>
      <c r="K67" s="163" t="e">
        <f>NA()</f>
        <v>#N/A</v>
      </c>
      <c r="L67" s="163">
        <f>IF(ISNUMBER('将来負担比率（分子）の構造'!L$53), IF('将来負担比率（分子）の構造'!L$53 &lt; 0, 0, '将来負担比率（分子）の構造'!L$53), NA())</f>
        <v>263</v>
      </c>
      <c r="M67" s="163" t="e">
        <f>NA()</f>
        <v>#N/A</v>
      </c>
      <c r="N67" s="163" t="e">
        <f>NA()</f>
        <v>#N/A</v>
      </c>
      <c r="O67" s="163">
        <f>IF(ISNUMBER('将来負担比率（分子）の構造'!M$53), IF('将来負担比率（分子）の構造'!M$53 &lt; 0, 0, '将来負担比率（分子）の構造'!M$53), NA())</f>
        <v>386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1221</v>
      </c>
      <c r="C72" s="167">
        <f>基金残高に係る経年分析!G55</f>
        <v>1121</v>
      </c>
      <c r="D72" s="167">
        <f>基金残高に係る経年分析!H55</f>
        <v>1124</v>
      </c>
    </row>
    <row r="73" spans="1:16" x14ac:dyDescent="0.15">
      <c r="A73" s="166" t="s">
        <v>74</v>
      </c>
      <c r="B73" s="167">
        <f>基金残高に係る経年分析!F56</f>
        <v>195</v>
      </c>
      <c r="C73" s="167">
        <f>基金残高に係る経年分析!G56</f>
        <v>216</v>
      </c>
      <c r="D73" s="167">
        <f>基金残高に係る経年分析!H56</f>
        <v>235</v>
      </c>
    </row>
    <row r="74" spans="1:16" x14ac:dyDescent="0.15">
      <c r="A74" s="166" t="s">
        <v>75</v>
      </c>
      <c r="B74" s="167">
        <f>基金残高に係る経年分析!F57</f>
        <v>168</v>
      </c>
      <c r="C74" s="167">
        <f>基金残高に係る経年分析!G57</f>
        <v>421</v>
      </c>
      <c r="D74" s="167">
        <f>基金残高に係る経年分析!H57</f>
        <v>434</v>
      </c>
    </row>
  </sheetData>
  <sheetProtection algorithmName="SHA-512" hashValue="Keu4Y+OXZOvQxaGrPJuq/LVx90gTqICE2FYvG6NHWdK7qyTgmDSIUnocwLUC7nP3qXy2JqhHPpInO+MpKworZw==" saltValue="NQ8RDoNSbrRJ+fGxtCjAr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2026-09-15T05:36:48Z</cp:lastPrinted>
  <dcterms:created xsi:type="dcterms:W3CDTF">2026-02-23T05:32:41Z</dcterms:created>
  <dcterms:modified xsi:type="dcterms:W3CDTF">2026-09-15T05:39:40Z</dcterms:modified>
  <cp:category/>
</cp:coreProperties>
</file>