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fisv02\FILE01\企画課\####TTT令和8年度　財政係\県各種回答\R8.8.21令和６年度財政状況資料集の作成について（2回目・地方公会計関係）\"/>
    </mc:Choice>
  </mc:AlternateContent>
  <xr:revisionPtr revIDLastSave="0" documentId="13_ncr:1_{BB6A1F40-24CA-476C-B196-F74818132A46}" xr6:coauthVersionLast="47" xr6:coauthVersionMax="47" xr10:uidLastSave="{00000000-0000-0000-0000-000000000000}"/>
  <bookViews>
    <workbookView xWindow="-110" yWindow="-110" windowWidth="19420" windowHeight="103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O34" i="10"/>
  <c r="BW34" i="10"/>
  <c r="BE34" i="10"/>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<sst xmlns="http://schemas.openxmlformats.org/spreadsheetml/2006/main" count="1139" uniqueCount="570">
  <si>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</si>
  <si>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</si>
  <si>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</si>
  <si>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</si>
  <si>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</si>
  <si>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</si>
  <si>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</si>
  <si>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</si>
  <si>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</si>
  <si>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</si>
  <si>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</si>
  <si>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</si>
  <si>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</si>
  <si>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</si>
  <si>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</si>
  <si>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</si>
  <si>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</si>
  <si>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</si>
  <si>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</si>
  <si>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</si>
  <si>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</si>
  <si>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</si>
  <si>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</si>
  <si>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</si>
  <si>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</si>
  <si>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</si>
  <si>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</si>
  <si>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</si>
  <si>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</si>
  <si>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</si>
  <si>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</si>
  <si>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</si>
  <si>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</si>
  <si>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</si>
  <si>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</si>
  <si>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</si>
  <si>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</si>
  <si>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</si>
  <si>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</si>
  <si>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</si>
  <si>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</si>
  <si>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</si>
  <si>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</si>
  <si>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</si>
  <si>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</si>
  <si>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</si>
  <si>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</si>
  <si>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</si>
  <si>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</si>
  <si>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</si>
  <si>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</si>
  <si>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</si>
  <si>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</si>
  <si>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</si>
  <si>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</si>
  <si>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</si>
  <si>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</si>
  <si>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</si>
  <si>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</si>
  <si>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</si>
  <si>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</si>
  <si>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</si>
  <si>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</si>
  <si>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</si>
  <si>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</si>
  <si>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</si>
  <si>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</si>
  <si>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</si>
  <si>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</si>
  <si>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</si>
  <si>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</si>
  <si>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</si>
  <si>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</si>
  <si>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</si>
  <si>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</si>
  <si>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</si>
  <si>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</si>
  <si>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</si>
  <si>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</si>
  <si>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</si>
  <si>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</si>
  <si>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</si>
  <si>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</si>
  <si>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</si>
  <si>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</si>
  <si>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</si>
  <si>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</si>
  <si>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</si>
  <si>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</si>
  <si>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</si>
  <si>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</si>
  <si>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</si>
  <si>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</si>
  <si>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</si>
  <si>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伊奈町</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</si>
  <si>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</si>
  <si>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</si>
  <si>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</si>
  <si>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</si>
  <si>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</si>
  <si>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</si>
  <si>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</si>
  <si>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</si>
  <si>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</si>
  <si>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</si>
  <si>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</si>
  <si>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</si>
  <si>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</si>
  <si>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</si>
  <si>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</si>
  <si>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</si>
  <si>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</si>
  <si>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</si>
  <si>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</si>
  <si>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</si>
  <si>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</si>
  <si>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</si>
  <si>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</si>
  <si>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</si>
  <si>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</si>
  <si>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</si>
  <si>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</si>
  <si>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</si>
  <si>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</si>
  <si>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</si>
  <si>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</si>
  <si>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</si>
  <si>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</si>
  <si>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</si>
  <si>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</si>
  <si>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</si>
  <si>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</si>
  <si>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</si>
  <si>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</si>
  <si>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</si>
  <si>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</si>
  <si>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</si>
  <si>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</si>
  <si>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</si>
  <si>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</si>
  <si>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</si>
  <si>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</si>
  <si>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</si>
  <si>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</si>
  <si>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</si>
  <si>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</si>
  <si>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</si>
  <si>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</si>
  <si>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</si>
  <si>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</si>
  <si>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</si>
  <si>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</si>
  <si>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</si>
  <si>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</si>
  <si>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</si>
  <si>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</si>
  <si>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</si>
  <si>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</si>
  <si>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</si>
  <si>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</si>
  <si>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</si>
  <si>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</si>
  <si>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</si>
  <si>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</si>
  <si>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</si>
  <si>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</si>
  <si>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</si>
  <si>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</si>
  <si>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</si>
  <si>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</si>
  <si>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</si>
  <si>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</si>
  <si>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</si>
  <si>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</si>
  <si>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</si>
  <si>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</si>
  <si>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</si>
  <si>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</si>
  <si>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</si>
  <si>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</si>
  <si>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</si>
  <si>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</si>
  <si>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</si>
  <si>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</si>
  <si>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</si>
  <si>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</si>
  <si>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</si>
  <si>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</si>
  <si>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</si>
  <si>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</si>
  <si>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</si>
  <si>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</si>
  <si>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</si>
  <si>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</si>
  <si>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</si>
  <si>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</si>
  <si>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</si>
  <si>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</si>
  <si>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</si>
  <si>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</si>
  <si>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</si>
  <si>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</si>
  <si>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</si>
  <si>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埼玉県伊奈町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</si>
  <si>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</si>
  <si>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</si>
  <si>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</si>
  <si>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</si>
  <si>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</si>
  <si>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</si>
  <si>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</si>
  <si>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</si>
  <si>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</si>
  <si>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</si>
  <si>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</si>
  <si>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</si>
  <si>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</si>
  <si>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</si>
  <si>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</si>
  <si>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</si>
  <si>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</si>
  <si>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</si>
  <si>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</si>
  <si>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</si>
  <si>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</si>
  <si>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</si>
  <si>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</si>
  <si>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</si>
  <si>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</si>
  <si>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</si>
  <si>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</si>
  <si>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</si>
  <si>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</si>
  <si>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</si>
  <si>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</si>
  <si>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</si>
  <si>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</si>
  <si>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</si>
  <si>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</si>
  <si>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</si>
  <si>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</si>
  <si>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</si>
  <si>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</si>
  <si>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</si>
  <si>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</si>
  <si>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</si>
  <si>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</si>
  <si>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</si>
  <si>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</si>
  <si>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</si>
  <si>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</si>
  <si>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</si>
  <si>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</si>
  <si>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</si>
  <si>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</si>
  <si>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</si>
  <si>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</si>
  <si>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</si>
  <si>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</si>
  <si>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</si>
  <si>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</si>
  <si>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</si>
  <si>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</si>
  <si>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</si>
  <si>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</si>
  <si>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</si>
  <si>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</si>
  <si>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</si>
  <si>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</si>
  <si>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</si>
  <si>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</si>
  <si>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</si>
  <si>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</si>
  <si>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</si>
  <si>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</si>
  <si>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</si>
  <si>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</si>
  <si>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</si>
  <si>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</si>
  <si>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</si>
  <si>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</si>
  <si>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</si>
  <si>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</si>
  <si>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</si>
  <si>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</si>
  <si>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</si>
  <si>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</si>
  <si>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</si>
  <si>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</si>
  <si>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</si>
  <si>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</si>
  <si>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</si>
  <si>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</si>
  <si>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</si>
  <si>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</si>
  <si>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</si>
  <si>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</si>
  <si>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</si>
  <si>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</si>
  <si>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</si>
  <si>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</si>
  <si>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</si>
  <si>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</si>
  <si>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</si>
  <si>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</si>
  <si>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</si>
  <si>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</si>
  <si>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</si>
  <si>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</si>
  <si>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</si>
  <si>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</si>
  <si>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</si>
  <si>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</si>
  <si>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</si>
  <si>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</si>
  <si>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</si>
  <si>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</si>
  <si>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</si>
  <si>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</si>
  <si>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</si>
  <si>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</si>
  <si>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</si>
  <si>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</si>
  <si>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</si>
  <si>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</si>
  <si>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</si>
  <si>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</si>
  <si>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</si>
  <si>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</si>
  <si>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</si>
  <si>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</si>
  <si>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</si>
  <si>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</si>
  <si>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</si>
  <si>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</si>
  <si>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</si>
  <si>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</si>
  <si>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</si>
  <si>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</si>
  <si>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</si>
  <si>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</si>
  <si>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</si>
  <si>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</si>
  <si>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</si>
  <si>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</si>
  <si>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</si>
  <si>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</si>
  <si>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</si>
  <si>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</si>
  <si>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</si>
  <si>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</si>
  <si>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</si>
  <si>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</si>
  <si>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</si>
  <si>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埼玉県伊奈町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</si>
  <si>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</si>
  <si>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</si>
  <si>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</si>
  <si>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</si>
  <si>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</si>
  <si>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</si>
  <si>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</si>
  <si>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</si>
  <si>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</si>
  <si>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</si>
  <si>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</si>
  <si>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</si>
  <si>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</si>
  <si>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</si>
  <si>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</si>
  <si>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</si>
  <si>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</si>
  <si>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</si>
  <si>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</si>
  <si>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</si>
  <si>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中部特定土地区画整理事業特別会計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</si>
  <si>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</si>
  <si>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</si>
  <si>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</si>
  <si>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</si>
  <si>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</si>
  <si>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</si>
  <si>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</si>
  <si>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</si>
  <si>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</si>
  <si>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</si>
  <si>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</si>
  <si>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</si>
  <si>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</si>
  <si>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</si>
  <si>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</si>
  <si>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</si>
  <si>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</si>
  <si>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</si>
  <si>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</si>
  <si>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</si>
  <si>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</si>
  <si>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</si>
  <si>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</si>
  <si>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</si>
  <si>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</si>
  <si>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</si>
  <si>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</si>
  <si>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</si>
  <si>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</si>
  <si>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</si>
  <si>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</si>
  <si>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</si>
  <si>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</si>
  <si>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</si>
  <si>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</si>
  <si>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</si>
  <si>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</si>
  <si>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</si>
  <si>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</si>
  <si>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</si>
  <si>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</si>
  <si>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</si>
  <si>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</si>
  <si>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</si>
  <si>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</si>
  <si>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</si>
  <si>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</si>
  <si>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</si>
  <si>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</si>
  <si>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</si>
  <si>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</si>
  <si>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</si>
  <si>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</si>
  <si>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</si>
  <si>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</si>
  <si>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</si>
  <si>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</si>
  <si>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</si>
  <si>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</si>
  <si>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</si>
  <si>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</si>
  <si>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</si>
  <si>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</si>
  <si>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</si>
  <si>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</si>
  <si>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</si>
  <si>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</si>
  <si>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</si>
  <si>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</si>
  <si>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</si>
  <si>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</si>
  <si>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</si>
  <si>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</si>
  <si>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</si>
  <si>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</si>
  <si>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</si>
  <si>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</si>
  <si>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</si>
  <si>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</si>
  <si>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</si>
  <si>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</si>
  <si>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</si>
  <si>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</si>
  <si>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</si>
  <si>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</si>
  <si>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</si>
  <si>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</si>
  <si>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</si>
  <si>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</si>
  <si>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</si>
  <si>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</si>
  <si>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</si>
  <si>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</si>
  <si>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</si>
  <si>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</si>
  <si>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</si>
  <si>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</si>
  <si>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</si>
  <si>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</si>
  <si>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</si>
  <si>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</si>
  <si>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</si>
  <si>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</si>
  <si>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</si>
  <si>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</si>
  <si>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</si>
  <si>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</si>
  <si>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</si>
  <si>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</si>
  <si>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</si>
  <si>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</si>
  <si>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</si>
  <si>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</si>
  <si>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</si>
  <si>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</si>
  <si>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</si>
  <si>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</si>
  <si>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</si>
  <si>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</si>
  <si>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</si>
  <si>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</si>
  <si>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</si>
  <si>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</si>
  <si>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</si>
  <si>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</si>
  <si>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</si>
  <si>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</si>
  <si>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</si>
  <si>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</si>
  <si>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</si>
  <si>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</si>
  <si>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</si>
  <si>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</si>
  <si>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</si>
  <si>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</si>
  <si>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</si>
  <si>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</si>
  <si>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</si>
  <si>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</si>
  <si>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</si>
  <si>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</si>
  <si>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</si>
  <si>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</si>
  <si>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</si>
  <si>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</si>
  <si>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</si>
  <si>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</si>
  <si>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</si>
  <si>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</si>
  <si>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</si>
  <si>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</si>
  <si>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</si>
  <si>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</si>
  <si>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</si>
  <si>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0.19</t>
  </si>
  <si>
    <t>水道事業会計</t>
  </si>
  <si>
    <t>一般会計</t>
  </si>
  <si>
    <t>介護保険事業特別会計</t>
  </si>
  <si>
    <t>公共下水道事業会計</t>
  </si>
  <si>
    <t>国民健康保険事業特別会計</t>
  </si>
  <si>
    <t>中部特定土地区画整理事業特別会計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</si>
  <si>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</si>
  <si>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</si>
  <si>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</si>
  <si>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</si>
  <si>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</si>
  <si>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</si>
  <si>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</si>
  <si>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</si>
  <si>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</si>
  <si>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上尾、桶川、伊奈衛生組合</t>
    <rPh sb="0" eb="2">
      <t>アゲオ</t>
    </rPh>
    <rPh sb="3" eb="5">
      <t>オケガワ</t>
    </rPh>
    <rPh sb="6" eb="8">
      <t>イナ</t>
    </rPh>
    <rPh sb="8" eb="10">
      <t>エイセイ</t>
    </rPh>
    <rPh sb="10" eb="12">
      <t>クミアイ</t>
    </rPh>
    <phoneticPr fontId="2"/>
  </si>
  <si>
    <t>上尾伊奈資源循環組合</t>
    <rPh sb="0" eb="4">
      <t>アゲオイナ</t>
    </rPh>
    <rPh sb="4" eb="8">
      <t>シゲンジュンカン</t>
    </rPh>
    <rPh sb="8" eb="10">
      <t>クミアイ</t>
    </rPh>
    <phoneticPr fontId="2"/>
  </si>
  <si>
    <t>埼玉県後期高齢者医療広域連合</t>
    <rPh sb="0" eb="3">
      <t>サイタマケン</t>
    </rPh>
    <rPh sb="3" eb="5">
      <t>コウキ</t>
    </rPh>
    <rPh sb="5" eb="8">
      <t>コウレイシャ</t>
    </rPh>
    <rPh sb="8" eb="10">
      <t>イリョウ</t>
    </rPh>
    <rPh sb="10" eb="12">
      <t>コウイキ</t>
    </rPh>
    <rPh sb="12" eb="14">
      <t>レンゴウ</t>
    </rPh>
    <phoneticPr fontId="2"/>
  </si>
  <si>
    <t>埼玉県市町村総合事務組合</t>
    <rPh sb="0" eb="3">
      <t>サイタマケン</t>
    </rPh>
    <rPh sb="3" eb="6">
      <t>シチョウソン</t>
    </rPh>
    <rPh sb="6" eb="10">
      <t>ソウゴウジム</t>
    </rPh>
    <rPh sb="10" eb="12">
      <t>クミアイ</t>
    </rPh>
    <phoneticPr fontId="2"/>
  </si>
  <si>
    <t>彩の国さいたま人づくり広域連合</t>
    <rPh sb="0" eb="1">
      <t>イロド</t>
    </rPh>
    <rPh sb="2" eb="3">
      <t>クニ</t>
    </rPh>
    <rPh sb="7" eb="8">
      <t>ヒト</t>
    </rPh>
    <rPh sb="11" eb="13">
      <t>コウイキ</t>
    </rPh>
    <rPh sb="13" eb="15">
      <t>レンゴウ</t>
    </rPh>
    <phoneticPr fontId="2"/>
  </si>
  <si>
    <t>一般会計</t>
    <rPh sb="0" eb="4">
      <t>イッパンカイケイ</t>
    </rPh>
    <phoneticPr fontId="2"/>
  </si>
  <si>
    <t>後期高齢者医療事務特別会計</t>
    <rPh sb="0" eb="5">
      <t>コウキコウレイシャ</t>
    </rPh>
    <rPh sb="5" eb="9">
      <t>イリョウジム</t>
    </rPh>
    <rPh sb="9" eb="13">
      <t>トクベツカイケイ</t>
    </rPh>
    <phoneticPr fontId="2"/>
  </si>
  <si>
    <t>交通災害共済事業特別会計</t>
    <rPh sb="0" eb="4">
      <t>コウツウサイガイ</t>
    </rPh>
    <rPh sb="4" eb="6">
      <t>キョウサイ</t>
    </rPh>
    <rPh sb="6" eb="8">
      <t>ジギョウ</t>
    </rPh>
    <rPh sb="8" eb="12">
      <t>トクベツカイケイ</t>
    </rPh>
    <phoneticPr fontId="2"/>
  </si>
  <si>
    <t>公共施設整備基金</t>
    <phoneticPr fontId="5"/>
  </si>
  <si>
    <t>ふるさと寄附基金</t>
    <phoneticPr fontId="5"/>
  </si>
  <si>
    <t>森林環境譲与税基金</t>
    <phoneticPr fontId="5"/>
  </si>
  <si>
    <t>緑の基金</t>
    <phoneticPr fontId="5"/>
  </si>
  <si>
    <t>地域福祉基金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</si>
  <si>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</si>
  <si>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</si>
  <si>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財政調整基金への積み立て等により充当可能財源等が増加したが、クリーンセンター基幹的設備改良事業等による新規地方債発行額が増加したこと等により、将来負担比率が増加した。
　今後は新庁舎整備事業やごみ広域処理施設整備事業など多額の財政負担が想定されていることから、引き続き起債の適正化を図り、比率の低下に努める必要がある。</t>
    <rPh sb="39" eb="42">
      <t>キカンテキ</t>
    </rPh>
    <rPh sb="42" eb="46">
      <t>セツビカイリョウ</t>
    </rPh>
    <rPh sb="46" eb="48">
      <t>ジギョウ</t>
    </rPh>
    <rPh sb="48" eb="49">
      <t>トウ</t>
    </rPh>
    <rPh sb="52" eb="54">
      <t>シンキ</t>
    </rPh>
    <rPh sb="54" eb="60">
      <t>チホウサイハッコウガク</t>
    </rPh>
    <rPh sb="61" eb="63">
      <t>ゾウカ</t>
    </rPh>
    <rPh sb="67" eb="68">
      <t>トウ</t>
    </rPh>
    <rPh sb="76" eb="78">
      <t>ヒリツ</t>
    </rPh>
    <rPh sb="79" eb="81">
      <t>ゾウカ</t>
    </rPh>
    <rPh sb="99" eb="101">
      <t>コウイキ</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</si>
  <si>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</si>
  <si>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</si>
  <si>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</si>
  <si>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</si>
  <si>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</si>
  <si>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</si>
  <si>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庁舎用地買収にかかる役場庁舎整備事業債の償還開始等により、令和４年度に比べて元利償還金が増加したことにより、実質公債費比率が増加した。
　今後、新庁舎整備事業やごみ広域処理施設整備事業などの多額の財政負担が見込まれていることから、引き続き起債の適正化を図り比率の低下に努める必要がある。</t>
    <rPh sb="83" eb="85">
      <t>コウイキ</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</si>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</sst>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4792952-5923-42AA-8D97-D13C163451B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B7B2-451C-AC08-326053B660A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11987</c:v>
                </c:pt>
                <c:pt idx="1">
                  <c:v>22048</c:v>
                </c:pt>
                <c:pt idx="2">
                  <c:v>14987</c:v>
                </c:pt>
                <c:pt idx="3">
                  <c:v>35350</c:v>
                </c:pt>
                <c:pt idx="4">
                  <c:v>51502</c:v>
                </c:pt>
              </c:numCache>
            </c:numRef>
          </c:val>
          <c:smooth val="0"/>
          <c:extLst>
            <c:ext xmlns:c16="http://schemas.microsoft.com/office/drawing/2014/chart" uri="{C3380CC4-5D6E-409C-BE32-E72D297353CC}">
              <c16:uniqueId val="{00000001-B7B2-451C-AC08-326053B660A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6.19</c:v>
                </c:pt>
                <c:pt idx="1">
                  <c:v>7.33</c:v>
                </c:pt>
                <c:pt idx="2">
                  <c:v>7.57</c:v>
                </c:pt>
                <c:pt idx="3">
                  <c:v>6.87</c:v>
                </c:pt>
                <c:pt idx="4">
                  <c:v>6.94</c:v>
                </c:pt>
              </c:numCache>
            </c:numRef>
          </c:val>
          <c:extLst>
            <c:ext xmlns:c16="http://schemas.microsoft.com/office/drawing/2014/chart" uri="{C3380CC4-5D6E-409C-BE32-E72D297353CC}">
              <c16:uniqueId val="{00000000-A6D9-43EB-9B8F-69B84D79321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10.14</c:v>
                </c:pt>
                <c:pt idx="1">
                  <c:v>10.62</c:v>
                </c:pt>
                <c:pt idx="2">
                  <c:v>11.69</c:v>
                </c:pt>
                <c:pt idx="3">
                  <c:v>11.57</c:v>
                </c:pt>
                <c:pt idx="4">
                  <c:v>12.88</c:v>
                </c:pt>
              </c:numCache>
            </c:numRef>
          </c:val>
          <c:extLst>
            <c:ext xmlns:c16="http://schemas.microsoft.com/office/drawing/2014/chart" uri="{C3380CC4-5D6E-409C-BE32-E72D297353CC}">
              <c16:uniqueId val="{00000001-A6D9-43EB-9B8F-69B84D79321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0.63</c:v>
                </c:pt>
                <c:pt idx="1">
                  <c:v>2.61</c:v>
                </c:pt>
                <c:pt idx="2">
                  <c:v>0.89</c:v>
                </c:pt>
                <c:pt idx="3">
                  <c:v>-0.19</c:v>
                </c:pt>
                <c:pt idx="4">
                  <c:v>1.9</c:v>
                </c:pt>
              </c:numCache>
            </c:numRef>
          </c:val>
          <c:smooth val="0"/>
          <c:extLst>
            <c:ext xmlns:c16="http://schemas.microsoft.com/office/drawing/2014/chart" uri="{C3380CC4-5D6E-409C-BE32-E72D297353CC}">
              <c16:uniqueId val="{00000002-A6D9-43EB-9B8F-69B84D79321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629-400A-B8B3-8A1F533FECD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629-400A-B8B3-8A1F533FECD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629-400A-B8B3-8A1F533FECDE}"/>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8629-400A-B8B3-8A1F533FECDE}"/>
            </c:ext>
          </c:extLst>
        </c:ser>
        <c:ser>
          <c:idx val="4"/>
          <c:order val="4"/>
          <c:tx>
            <c:strRef>
              <c:f>データシート!$A$31</c:f>
              <c:strCache>
                <c:ptCount val="1"/>
                <c:pt idx="0">
                  <c:v>中部特定土地区画整理事業特別会計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0.04</c:v>
                </c:pt>
                <c:pt idx="4">
                  <c:v>#N/A</c:v>
                </c:pt>
                <c:pt idx="5">
                  <c:v>0.03</c:v>
                </c:pt>
                <c:pt idx="6">
                  <c:v>#N/A</c:v>
                </c:pt>
                <c:pt idx="7">
                  <c:v>0</c:v>
                </c:pt>
                <c:pt idx="8">
                  <c:v>#N/A</c:v>
                </c:pt>
                <c:pt idx="9">
                  <c:v>0.01</c:v>
                </c:pt>
              </c:numCache>
            </c:numRef>
          </c:val>
          <c:extLst>
            <c:ext xmlns:c16="http://schemas.microsoft.com/office/drawing/2014/chart" uri="{C3380CC4-5D6E-409C-BE32-E72D297353CC}">
              <c16:uniqueId val="{00000004-8629-400A-B8B3-8A1F533FECDE}"/>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1.44</c:v>
                </c:pt>
                <c:pt idx="2">
                  <c:v>#N/A</c:v>
                </c:pt>
                <c:pt idx="3">
                  <c:v>1.51</c:v>
                </c:pt>
                <c:pt idx="4">
                  <c:v>#N/A</c:v>
                </c:pt>
                <c:pt idx="5">
                  <c:v>0.83</c:v>
                </c:pt>
                <c:pt idx="6">
                  <c:v>#N/A</c:v>
                </c:pt>
                <c:pt idx="7">
                  <c:v>0.18</c:v>
                </c:pt>
                <c:pt idx="8">
                  <c:v>#N/A</c:v>
                </c:pt>
                <c:pt idx="9">
                  <c:v>0.05</c:v>
                </c:pt>
              </c:numCache>
            </c:numRef>
          </c:val>
          <c:extLst>
            <c:ext xmlns:c16="http://schemas.microsoft.com/office/drawing/2014/chart" uri="{C3380CC4-5D6E-409C-BE32-E72D297353CC}">
              <c16:uniqueId val="{00000005-8629-400A-B8B3-8A1F533FECDE}"/>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0.56000000000000005</c:v>
                </c:pt>
                <c:pt idx="2">
                  <c:v>#N/A</c:v>
                </c:pt>
                <c:pt idx="3">
                  <c:v>0.96</c:v>
                </c:pt>
                <c:pt idx="4">
                  <c:v>#N/A</c:v>
                </c:pt>
                <c:pt idx="5">
                  <c:v>1.17</c:v>
                </c:pt>
                <c:pt idx="6">
                  <c:v>#N/A</c:v>
                </c:pt>
                <c:pt idx="7">
                  <c:v>0.98</c:v>
                </c:pt>
                <c:pt idx="8">
                  <c:v>#N/A</c:v>
                </c:pt>
                <c:pt idx="9">
                  <c:v>1.42</c:v>
                </c:pt>
              </c:numCache>
            </c:numRef>
          </c:val>
          <c:extLst>
            <c:ext xmlns:c16="http://schemas.microsoft.com/office/drawing/2014/chart" uri="{C3380CC4-5D6E-409C-BE32-E72D297353CC}">
              <c16:uniqueId val="{00000006-8629-400A-B8B3-8A1F533FECDE}"/>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0.75</c:v>
                </c:pt>
                <c:pt idx="2">
                  <c:v>#N/A</c:v>
                </c:pt>
                <c:pt idx="3">
                  <c:v>0.91</c:v>
                </c:pt>
                <c:pt idx="4">
                  <c:v>#N/A</c:v>
                </c:pt>
                <c:pt idx="5">
                  <c:v>0.46</c:v>
                </c:pt>
                <c:pt idx="6">
                  <c:v>#N/A</c:v>
                </c:pt>
                <c:pt idx="7">
                  <c:v>1.53</c:v>
                </c:pt>
                <c:pt idx="8">
                  <c:v>#N/A</c:v>
                </c:pt>
                <c:pt idx="9">
                  <c:v>1.62</c:v>
                </c:pt>
              </c:numCache>
            </c:numRef>
          </c:val>
          <c:extLst>
            <c:ext xmlns:c16="http://schemas.microsoft.com/office/drawing/2014/chart" uri="{C3380CC4-5D6E-409C-BE32-E72D297353CC}">
              <c16:uniqueId val="{00000007-8629-400A-B8B3-8A1F533FECD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6.08</c:v>
                </c:pt>
                <c:pt idx="2">
                  <c:v>#N/A</c:v>
                </c:pt>
                <c:pt idx="3">
                  <c:v>9.8699999999999992</c:v>
                </c:pt>
                <c:pt idx="4">
                  <c:v>#N/A</c:v>
                </c:pt>
                <c:pt idx="5">
                  <c:v>7.53</c:v>
                </c:pt>
                <c:pt idx="6">
                  <c:v>#N/A</c:v>
                </c:pt>
                <c:pt idx="7">
                  <c:v>6.87</c:v>
                </c:pt>
                <c:pt idx="8">
                  <c:v>#N/A</c:v>
                </c:pt>
                <c:pt idx="9">
                  <c:v>6.93</c:v>
                </c:pt>
              </c:numCache>
            </c:numRef>
          </c:val>
          <c:extLst>
            <c:ext xmlns:c16="http://schemas.microsoft.com/office/drawing/2014/chart" uri="{C3380CC4-5D6E-409C-BE32-E72D297353CC}">
              <c16:uniqueId val="{00000008-8629-400A-B8B3-8A1F533FECD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19.399999999999999</c:v>
                </c:pt>
                <c:pt idx="2">
                  <c:v>#N/A</c:v>
                </c:pt>
                <c:pt idx="3">
                  <c:v>18.920000000000002</c:v>
                </c:pt>
                <c:pt idx="4">
                  <c:v>#N/A</c:v>
                </c:pt>
                <c:pt idx="5">
                  <c:v>19.05</c:v>
                </c:pt>
                <c:pt idx="6">
                  <c:v>#N/A</c:v>
                </c:pt>
                <c:pt idx="7">
                  <c:v>17.75</c:v>
                </c:pt>
                <c:pt idx="8">
                  <c:v>#N/A</c:v>
                </c:pt>
                <c:pt idx="9">
                  <c:v>15.79</c:v>
                </c:pt>
              </c:numCache>
            </c:numRef>
          </c:val>
          <c:extLst>
            <c:ext xmlns:c16="http://schemas.microsoft.com/office/drawing/2014/chart" uri="{C3380CC4-5D6E-409C-BE32-E72D297353CC}">
              <c16:uniqueId val="{00000009-8629-400A-B8B3-8A1F533FECD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808</c:v>
                </c:pt>
                <c:pt idx="5">
                  <c:v>812</c:v>
                </c:pt>
                <c:pt idx="8">
                  <c:v>822</c:v>
                </c:pt>
                <c:pt idx="11">
                  <c:v>809</c:v>
                </c:pt>
                <c:pt idx="14">
                  <c:v>797</c:v>
                </c:pt>
              </c:numCache>
            </c:numRef>
          </c:val>
          <c:extLst>
            <c:ext xmlns:c16="http://schemas.microsoft.com/office/drawing/2014/chart" uri="{C3380CC4-5D6E-409C-BE32-E72D297353CC}">
              <c16:uniqueId val="{00000000-34C7-48FC-904A-A8A22782411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4C7-48FC-904A-A8A22782411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c:v>
                </c:pt>
                <c:pt idx="3">
                  <c:v>10</c:v>
                </c:pt>
                <c:pt idx="6">
                  <c:v>10</c:v>
                </c:pt>
                <c:pt idx="9">
                  <c:v>10</c:v>
                </c:pt>
                <c:pt idx="12">
                  <c:v>10</c:v>
                </c:pt>
              </c:numCache>
            </c:numRef>
          </c:val>
          <c:extLst>
            <c:ext xmlns:c16="http://schemas.microsoft.com/office/drawing/2014/chart" uri="{C3380CC4-5D6E-409C-BE32-E72D297353CC}">
              <c16:uniqueId val="{00000002-34C7-48FC-904A-A8A22782411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4C7-48FC-904A-A8A22782411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102</c:v>
                </c:pt>
                <c:pt idx="3">
                  <c:v>114</c:v>
                </c:pt>
                <c:pt idx="6">
                  <c:v>94</c:v>
                </c:pt>
                <c:pt idx="9">
                  <c:v>81</c:v>
                </c:pt>
                <c:pt idx="12">
                  <c:v>105</c:v>
                </c:pt>
              </c:numCache>
            </c:numRef>
          </c:val>
          <c:extLst>
            <c:ext xmlns:c16="http://schemas.microsoft.com/office/drawing/2014/chart" uri="{C3380CC4-5D6E-409C-BE32-E72D297353CC}">
              <c16:uniqueId val="{00000004-34C7-48FC-904A-A8A22782411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4C7-48FC-904A-A8A22782411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4C7-48FC-904A-A8A22782411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1150</c:v>
                </c:pt>
                <c:pt idx="3">
                  <c:v>1190</c:v>
                </c:pt>
                <c:pt idx="6">
                  <c:v>1217</c:v>
                </c:pt>
                <c:pt idx="9">
                  <c:v>1312</c:v>
                </c:pt>
                <c:pt idx="12">
                  <c:v>1275</c:v>
                </c:pt>
              </c:numCache>
            </c:numRef>
          </c:val>
          <c:extLst>
            <c:ext xmlns:c16="http://schemas.microsoft.com/office/drawing/2014/chart" uri="{C3380CC4-5D6E-409C-BE32-E72D297353CC}">
              <c16:uniqueId val="{00000007-34C7-48FC-904A-A8A22782411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454</c:v>
                </c:pt>
                <c:pt idx="2">
                  <c:v>#N/A</c:v>
                </c:pt>
                <c:pt idx="3">
                  <c:v>#N/A</c:v>
                </c:pt>
                <c:pt idx="4">
                  <c:v>502</c:v>
                </c:pt>
                <c:pt idx="5">
                  <c:v>#N/A</c:v>
                </c:pt>
                <c:pt idx="6">
                  <c:v>#N/A</c:v>
                </c:pt>
                <c:pt idx="7">
                  <c:v>499</c:v>
                </c:pt>
                <c:pt idx="8">
                  <c:v>#N/A</c:v>
                </c:pt>
                <c:pt idx="9">
                  <c:v>#N/A</c:v>
                </c:pt>
                <c:pt idx="10">
                  <c:v>594</c:v>
                </c:pt>
                <c:pt idx="11">
                  <c:v>#N/A</c:v>
                </c:pt>
                <c:pt idx="12">
                  <c:v>#N/A</c:v>
                </c:pt>
                <c:pt idx="13">
                  <c:v>593</c:v>
                </c:pt>
                <c:pt idx="14">
                  <c:v>#N/A</c:v>
                </c:pt>
              </c:numCache>
            </c:numRef>
          </c:val>
          <c:smooth val="0"/>
          <c:extLst>
            <c:ext xmlns:c16="http://schemas.microsoft.com/office/drawing/2014/chart" uri="{C3380CC4-5D6E-409C-BE32-E72D297353CC}">
              <c16:uniqueId val="{00000008-34C7-48FC-904A-A8A22782411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10078</c:v>
                </c:pt>
                <c:pt idx="5">
                  <c:v>9948</c:v>
                </c:pt>
                <c:pt idx="8">
                  <c:v>9495</c:v>
                </c:pt>
                <c:pt idx="11">
                  <c:v>9267</c:v>
                </c:pt>
                <c:pt idx="14">
                  <c:v>9222</c:v>
                </c:pt>
              </c:numCache>
            </c:numRef>
          </c:val>
          <c:extLst>
            <c:ext xmlns:c16="http://schemas.microsoft.com/office/drawing/2014/chart" uri="{C3380CC4-5D6E-409C-BE32-E72D297353CC}">
              <c16:uniqueId val="{00000000-306A-41E1-A34B-43BAB05CC58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306A-41E1-A34B-43BAB05CC58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2109</c:v>
                </c:pt>
                <c:pt idx="5">
                  <c:v>2883</c:v>
                </c:pt>
                <c:pt idx="8">
                  <c:v>3213</c:v>
                </c:pt>
                <c:pt idx="11">
                  <c:v>2906</c:v>
                </c:pt>
                <c:pt idx="14">
                  <c:v>2987</c:v>
                </c:pt>
              </c:numCache>
            </c:numRef>
          </c:val>
          <c:extLst>
            <c:ext xmlns:c16="http://schemas.microsoft.com/office/drawing/2014/chart" uri="{C3380CC4-5D6E-409C-BE32-E72D297353CC}">
              <c16:uniqueId val="{00000002-306A-41E1-A34B-43BAB05CC58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06A-41E1-A34B-43BAB05CC58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06A-41E1-A34B-43BAB05CC58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06A-41E1-A34B-43BAB05CC58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372</c:v>
                </c:pt>
                <c:pt idx="3">
                  <c:v>350</c:v>
                </c:pt>
                <c:pt idx="6">
                  <c:v>0</c:v>
                </c:pt>
                <c:pt idx="9">
                  <c:v>97</c:v>
                </c:pt>
                <c:pt idx="12">
                  <c:v>41</c:v>
                </c:pt>
              </c:numCache>
            </c:numRef>
          </c:val>
          <c:extLst>
            <c:ext xmlns:c16="http://schemas.microsoft.com/office/drawing/2014/chart" uri="{C3380CC4-5D6E-409C-BE32-E72D297353CC}">
              <c16:uniqueId val="{00000006-306A-41E1-A34B-43BAB05CC58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306A-41E1-A34B-43BAB05CC58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1810</c:v>
                </c:pt>
                <c:pt idx="3">
                  <c:v>1173</c:v>
                </c:pt>
                <c:pt idx="6">
                  <c:v>712</c:v>
                </c:pt>
                <c:pt idx="9">
                  <c:v>623</c:v>
                </c:pt>
                <c:pt idx="12">
                  <c:v>670</c:v>
                </c:pt>
              </c:numCache>
            </c:numRef>
          </c:val>
          <c:extLst>
            <c:ext xmlns:c16="http://schemas.microsoft.com/office/drawing/2014/chart" uri="{C3380CC4-5D6E-409C-BE32-E72D297353CC}">
              <c16:uniqueId val="{00000008-306A-41E1-A34B-43BAB05CC58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210</c:v>
                </c:pt>
                <c:pt idx="9">
                  <c:v>200</c:v>
                </c:pt>
                <c:pt idx="12">
                  <c:v>190</c:v>
                </c:pt>
              </c:numCache>
            </c:numRef>
          </c:val>
          <c:extLst>
            <c:ext xmlns:c16="http://schemas.microsoft.com/office/drawing/2014/chart" uri="{C3380CC4-5D6E-409C-BE32-E72D297353CC}">
              <c16:uniqueId val="{00000009-306A-41E1-A34B-43BAB05CC58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11046</c:v>
                </c:pt>
                <c:pt idx="3">
                  <c:v>11245</c:v>
                </c:pt>
                <c:pt idx="6">
                  <c:v>10591</c:v>
                </c:pt>
                <c:pt idx="9">
                  <c:v>10464</c:v>
                </c:pt>
                <c:pt idx="12">
                  <c:v>10901</c:v>
                </c:pt>
              </c:numCache>
            </c:numRef>
          </c:val>
          <c:extLst>
            <c:ext xmlns:c16="http://schemas.microsoft.com/office/drawing/2014/chart" uri="{C3380CC4-5D6E-409C-BE32-E72D297353CC}">
              <c16:uniqueId val="{0000000A-306A-41E1-A34B-43BAB05CC58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1042</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06A-41E1-A34B-43BAB05CC58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1010</c:v>
                </c:pt>
                <c:pt idx="1">
                  <c:v>1033</c:v>
                </c:pt>
                <c:pt idx="2">
                  <c:v>1183</c:v>
                </c:pt>
              </c:numCache>
            </c:numRef>
          </c:val>
          <c:extLst>
            <c:ext xmlns:c16="http://schemas.microsoft.com/office/drawing/2014/chart" uri="{C3380CC4-5D6E-409C-BE32-E72D297353CC}">
              <c16:uniqueId val="{00000000-3826-4949-8185-91FA5120F71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226</c:v>
                </c:pt>
                <c:pt idx="1">
                  <c:v>48</c:v>
                </c:pt>
                <c:pt idx="2">
                  <c:v>57</c:v>
                </c:pt>
              </c:numCache>
            </c:numRef>
          </c:val>
          <c:extLst>
            <c:ext xmlns:c16="http://schemas.microsoft.com/office/drawing/2014/chart" uri="{C3380CC4-5D6E-409C-BE32-E72D297353CC}">
              <c16:uniqueId val="{00000001-3826-4949-8185-91FA5120F71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1738</c:v>
                </c:pt>
                <c:pt idx="1">
                  <c:v>1752</c:v>
                </c:pt>
                <c:pt idx="2">
                  <c:v>1626</c:v>
                </c:pt>
              </c:numCache>
            </c:numRef>
          </c:val>
          <c:extLst>
            <c:ext xmlns:c16="http://schemas.microsoft.com/office/drawing/2014/chart" uri="{C3380CC4-5D6E-409C-BE32-E72D297353CC}">
              <c16:uniqueId val="{00000002-3826-4949-8185-91FA5120F71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{A23482A0-FA88-401A-BDB6-11B197D14DE7}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1E6-4C2B-9E03-7C533AE5830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{E77D63AB-2D42-4397-9658-2CDB7B3171A0}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1E6-4C2B-9E03-7C533AE5830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{0EABFF80-214A-4A57-94A5-187663B6AF0F}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1E6-4C2B-9E03-7C533AE5830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{D94E20F9-98CB-4DC6-8F0A-354C41411416}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1E6-4C2B-9E03-7C533AE5830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{CBE73A96-1C1E-4ABD-8D1F-0404694380E7}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1E6-4C2B-9E03-7C533AE5830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{6E9E592A-8780-44E2-B965-F609960AFF13}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1E6-4C2B-9E03-7C533AE5830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{188E23FF-C7E3-41CE-ADFD-022F6C8C057F}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1E6-4C2B-9E03-7C533AE5830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{1334A5E1-C9C9-4019-B44A-84FB0E309E27}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1E6-4C2B-9E03-7C533AE5830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{306FFE74-D025-459D-B793-B2707BA40EE6}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1E6-4C2B-9E03-7C533AE5830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56.5</c:v>
                </c:pt>
                <c:pt idx="8">
                  <c:v>58.8</c:v>
                </c:pt>
                <c:pt idx="16">
                  <c:v>60.6</c:v>
                </c:pt>
                <c:pt idx="24">
                  <c:v>62.2</c:v>
                </c:pt>
                <c:pt idx="32">
                  <c:v>59.8</c:v>
                </c:pt>
              </c:numCache>
            </c:numRef>
          </c:xVal>
          <c:yVal>
            <c:numRef>
              <c:f>公会計指標分析・財政指標組合せ分析表!$BP$51:$DC$51</c:f>
              <c:numCache>
                <c:formatCode>#,##0.0;"▲ "#,##0.0</c:formatCode>
                <c:ptCount val="40"/>
                <c:pt idx="0">
                  <c:v>13.9</c:v>
                </c:pt>
              </c:numCache>
            </c:numRef>
          </c:yVal>
          <c:smooth val="0"/>
          <c:extLst>
            <c:ext xmlns:c16="http://schemas.microsoft.com/office/drawing/2014/chart" uri="{C3380CC4-5D6E-409C-BE32-E72D297353CC}">
              <c16:uniqueId val="{00000009-31E6-4C2B-9E03-7C533AE5830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{1C3BE81E-672E-4C5B-B78A-88A8AF433CD6}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1E6-4C2B-9E03-7C533AE5830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{4594105D-7DE0-4EC3-B6D7-F195132FC74B}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1E6-4C2B-9E03-7C533AE5830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{78A90873-0D7B-478E-9ED9-CB992947BDF7}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1E6-4C2B-9E03-7C533AE5830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{CEBA6C76-D06A-40CD-A1B6-8A49B09E6563}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1E6-4C2B-9E03-7C533AE5830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{A04B5D1F-5FBE-4424-8CC9-ED9D441EAE53}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1E6-4C2B-9E03-7C533AE5830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{8AA23FD2-AA61-4295-AD67-4BFFB34423B2}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1E6-4C2B-9E03-7C533AE5830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{60A8462F-B82E-4452-8DF8-AA8F7129DB51}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1E6-4C2B-9E03-7C533AE5830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{10E380CC-1BB3-41CE-A3A8-1154545FAF38}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1E6-4C2B-9E03-7C533AE5830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{988DBC79-9505-49CE-AF30-45571DCF96CC}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1E6-4C2B-9E03-7C533AE5830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31E6-4C2B-9E03-7C533AE5830B}"/>
            </c:ext>
          </c:extLst>
        </c:ser>
        <c:dLbls>
          <c:showLegendKey val="0"/>
          <c:showVal val="1"/>
          <c:showCatName val="0"/>
          <c:showSerName val="0"/>
          <c:showPercent val="0"/>
          <c:showBubbleSize val="0"/>
        </c:dLbls>
        <c:axId val="46179840"/>
        <c:axId val="46181760"/>
      </c:scatterChart>
      <c:valAx>
        <c:axId val="46179840"/>
        <c:scaling>
          <c:orientation val="maxMin"/>
          <c:max val="65"/>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{C1195B65-A983-4FD3-BDA0-B408BF172159}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7C0-47DF-AB46-6C0F07B0E65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{8B33660C-FF8F-4305-99D2-281AB1B94003}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7C0-47DF-AB46-6C0F07B0E65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{1DCD344C-E982-4F98-86A4-BBBDF0744EC3}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7C0-47DF-AB46-6C0F07B0E65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{85BACE5B-73EF-485D-A80B-E226939AA87D}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7C0-47DF-AB46-6C0F07B0E65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{9C133F50-5E91-436B-A16C-6D30A6401DA2}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7C0-47DF-AB46-6C0F07B0E65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{79F10220-3FD1-4277-84DD-8DB4066858B3}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7C0-47DF-AB46-6C0F07B0E65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{13325E1D-F982-44EB-9C21-61ED82963779}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7C0-47DF-AB46-6C0F07B0E65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{85A812E4-DEDE-4C6C-9294-994C2A56DA37}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7C0-47DF-AB46-6C0F07B0E65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{0E7A438C-C51F-4FD8-9C18-504ECAE8580F}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7C0-47DF-AB46-6C0F07B0E65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6.6</c:v>
                </c:pt>
                <c:pt idx="8">
                  <c:v>6.3</c:v>
                </c:pt>
                <c:pt idx="16">
                  <c:v>6.2</c:v>
                </c:pt>
                <c:pt idx="24">
                  <c:v>6.6</c:v>
                </c:pt>
                <c:pt idx="32">
                  <c:v>6.9</c:v>
                </c:pt>
              </c:numCache>
            </c:numRef>
          </c:xVal>
          <c:yVal>
            <c:numRef>
              <c:f>公会計指標分析・財政指標組合せ分析表!$BP$73:$DC$73</c:f>
              <c:numCache>
                <c:formatCode>#,##0.0;"▲ "#,##0.0</c:formatCode>
                <c:ptCount val="40"/>
                <c:pt idx="0">
                  <c:v>13.9</c:v>
                </c:pt>
              </c:numCache>
            </c:numRef>
          </c:yVal>
          <c:smooth val="0"/>
          <c:extLst>
            <c:ext xmlns:c16="http://schemas.microsoft.com/office/drawing/2014/chart" uri="{C3380CC4-5D6E-409C-BE32-E72D297353CC}">
              <c16:uniqueId val="{00000009-27C0-47DF-AB46-6C0F07B0E65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{8640CB3C-1706-46CB-80EA-B103F9350489}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7C0-47DF-AB46-6C0F07B0E65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{A42F4047-1FAC-4920-8B97-488700074FF1}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7C0-47DF-AB46-6C0F07B0E65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{61831707-8F6F-4594-AF8C-EEFC1AC45425}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7C0-47DF-AB46-6C0F07B0E65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{F6E19862-2876-46B2-944F-5115B78E1D8F}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7C0-47DF-AB46-6C0F07B0E65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{2041E1ED-337C-4F57-870E-C9F86F731442}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7C0-47DF-AB46-6C0F07B0E65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{CB090286-4EC1-4179-919C-74B3C29FFFAE}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7C0-47DF-AB46-6C0F07B0E65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{AF10934A-8030-43B7-8106-30D23234BE33}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7C0-47DF-AB46-6C0F07B0E65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{4960427D-AA5B-4EB4-BBBD-0AD0EA0B5AF6}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7C0-47DF-AB46-6C0F07B0E65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{73FF7370-D106-4C96-9F8D-40A9CC4E987D}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7C0-47DF-AB46-6C0F07B0E65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27C0-47DF-AB46-6C0F07B0E65E}"/>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埼玉県伊奈町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45,042
44,209
14.79
16,724,812
16,062,697
637,960
9,187,129
10,901,143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分子である基準財政収入額が</a:t>
          </a:r>
          <a:r>
            <a:rPr kumimoji="1" lang="ja-JP" altLang="en-US" sz="1100">
              <a:solidFill>
                <a:schemeClr val="dk1"/>
              </a:solidFill>
              <a:effectLst/>
              <a:latin typeface="+mn-lt"/>
              <a:ea typeface="+mn-ea"/>
              <a:cs typeface="+mn-cs"/>
            </a:rPr>
            <a:t>市町村民税所得割</a:t>
          </a:r>
          <a:r>
            <a:rPr kumimoji="1" lang="ja-JP" altLang="ja-JP" sz="1100">
              <a:solidFill>
                <a:schemeClr val="dk1"/>
              </a:solidFill>
              <a:effectLst/>
              <a:latin typeface="+mn-lt"/>
              <a:ea typeface="+mn-ea"/>
              <a:cs typeface="+mn-cs"/>
            </a:rPr>
            <a:t>の増等により前年度と比較し</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％の増となったものの、分母である基準財政需要額も</a:t>
          </a:r>
          <a:r>
            <a:rPr kumimoji="1" lang="ja-JP" altLang="en-US" sz="1100">
              <a:solidFill>
                <a:schemeClr val="dk1"/>
              </a:solidFill>
              <a:effectLst/>
              <a:latin typeface="+mn-lt"/>
              <a:ea typeface="+mn-ea"/>
              <a:cs typeface="+mn-cs"/>
            </a:rPr>
            <a:t>地域振興</a:t>
          </a:r>
          <a:r>
            <a:rPr kumimoji="1" lang="ja-JP" altLang="ja-JP" sz="1100">
              <a:solidFill>
                <a:schemeClr val="dk1"/>
              </a:solidFill>
              <a:effectLst/>
              <a:latin typeface="+mn-lt"/>
              <a:ea typeface="+mn-ea"/>
              <a:cs typeface="+mn-cs"/>
            </a:rPr>
            <a:t>費の増等により前年度と比較し</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％の増となったことにより、財政力指数は</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の減となっている。</a:t>
          </a:r>
          <a:endParaRPr lang="ja-JP" altLang="ja-JP" sz="1400">
            <a:effectLst/>
          </a:endParaRPr>
        </a:p>
        <a:p>
          <a:r>
            <a:rPr kumimoji="1" lang="ja-JP" altLang="ja-JP" sz="1100">
              <a:solidFill>
                <a:schemeClr val="dk1"/>
              </a:solidFill>
              <a:effectLst/>
              <a:latin typeface="+mn-lt"/>
              <a:ea typeface="+mn-ea"/>
              <a:cs typeface="+mn-cs"/>
            </a:rPr>
            <a:t>町税の令和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度における徴収率は</a:t>
          </a:r>
          <a:r>
            <a:rPr kumimoji="1" lang="en-US" altLang="ja-JP" sz="1100">
              <a:solidFill>
                <a:schemeClr val="dk1"/>
              </a:solidFill>
              <a:effectLst/>
              <a:latin typeface="+mn-lt"/>
              <a:ea typeface="+mn-ea"/>
              <a:cs typeface="+mn-cs"/>
            </a:rPr>
            <a:t>98.7</a:t>
          </a:r>
          <a:r>
            <a:rPr kumimoji="1" lang="ja-JP" altLang="ja-JP" sz="1100">
              <a:solidFill>
                <a:schemeClr val="dk1"/>
              </a:solidFill>
              <a:effectLst/>
              <a:latin typeface="+mn-lt"/>
              <a:ea typeface="+mn-ea"/>
              <a:cs typeface="+mn-cs"/>
            </a:rPr>
            <a:t>％（前年度</a:t>
          </a:r>
          <a:r>
            <a:rPr kumimoji="1" lang="en-US" altLang="ja-JP" sz="1100">
              <a:solidFill>
                <a:schemeClr val="dk1"/>
              </a:solidFill>
              <a:effectLst/>
              <a:latin typeface="+mn-lt"/>
              <a:ea typeface="+mn-ea"/>
              <a:cs typeface="+mn-cs"/>
            </a:rPr>
            <a:t>98.6</a:t>
          </a:r>
          <a:r>
            <a:rPr kumimoji="1" lang="ja-JP" altLang="ja-JP" sz="1100">
              <a:solidFill>
                <a:schemeClr val="dk1"/>
              </a:solidFill>
              <a:effectLst/>
              <a:latin typeface="+mn-lt"/>
              <a:ea typeface="+mn-ea"/>
              <a:cs typeface="+mn-cs"/>
            </a:rPr>
            <a:t>％）である。引き続き高い徴収率を維持できるよう歳入確保に努める。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76200</xdr:rowOff>
    </xdr:from>
    <xdr:to>
      <xdr:col>23</xdr:col>
      <xdr:colOff>133350</xdr:colOff>
      <xdr:row>41</xdr:row>
      <xdr:rowOff>89605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0565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62795</xdr:rowOff>
    </xdr:from>
    <xdr:to>
      <xdr:col>19</xdr:col>
      <xdr:colOff>133350</xdr:colOff>
      <xdr:row>41</xdr:row>
      <xdr:rowOff>76200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922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22578</xdr:rowOff>
    </xdr:from>
    <xdr:to>
      <xdr:col>15</xdr:col>
      <xdr:colOff>82550</xdr:colOff>
      <xdr:row>41</xdr:row>
      <xdr:rowOff>62795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5202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167217</xdr:rowOff>
    </xdr:from>
    <xdr:to>
      <xdr:col>11</xdr:col>
      <xdr:colOff>31750</xdr:colOff>
      <xdr:row>41</xdr:row>
      <xdr:rowOff>22578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2521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38805</xdr:rowOff>
    </xdr:from>
    <xdr:to>
      <xdr:col>23</xdr:col>
      <xdr:colOff>184150</xdr:colOff>
      <xdr:row>41</xdr:row>
      <xdr:rowOff>140405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55332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25400</xdr:rowOff>
    </xdr:from>
    <xdr:to>
      <xdr:col>19</xdr:col>
      <xdr:colOff>184150</xdr:colOff>
      <xdr:row>41</xdr:row>
      <xdr:rowOff>127000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11995</xdr:rowOff>
    </xdr:from>
    <xdr:to>
      <xdr:col>15</xdr:col>
      <xdr:colOff>133350</xdr:colOff>
      <xdr:row>41</xdr:row>
      <xdr:rowOff>113595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123772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1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143228</xdr:rowOff>
    </xdr:from>
    <xdr:to>
      <xdr:col>11</xdr:col>
      <xdr:colOff>82550</xdr:colOff>
      <xdr:row>41</xdr:row>
      <xdr:rowOff>73378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83555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116417</xdr:rowOff>
    </xdr:from>
    <xdr:to>
      <xdr:col>7</xdr:col>
      <xdr:colOff>31750</xdr:colOff>
      <xdr:row>41</xdr:row>
      <xdr:rowOff>46567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56744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分子である経常一般財源（歳出）が</a:t>
          </a:r>
          <a:r>
            <a:rPr kumimoji="1" lang="ja-JP" altLang="en-US" sz="1100">
              <a:solidFill>
                <a:schemeClr val="dk1"/>
              </a:solidFill>
              <a:effectLst/>
              <a:latin typeface="+mn-lt"/>
              <a:ea typeface="+mn-ea"/>
              <a:cs typeface="+mn-cs"/>
            </a:rPr>
            <a:t>人件費</a:t>
          </a:r>
          <a:r>
            <a:rPr kumimoji="1" lang="ja-JP" altLang="ja-JP" sz="1100">
              <a:solidFill>
                <a:schemeClr val="dk1"/>
              </a:solidFill>
              <a:effectLst/>
              <a:latin typeface="+mn-lt"/>
              <a:ea typeface="+mn-ea"/>
              <a:cs typeface="+mn-cs"/>
            </a:rPr>
            <a:t>の増等により前年度と比較し</a:t>
          </a:r>
          <a:r>
            <a:rPr kumimoji="1" lang="en-US" altLang="ja-JP" sz="1100">
              <a:solidFill>
                <a:schemeClr val="dk1"/>
              </a:solidFill>
              <a:effectLst/>
              <a:latin typeface="+mn-lt"/>
              <a:ea typeface="+mn-ea"/>
              <a:cs typeface="+mn-cs"/>
            </a:rPr>
            <a:t>239,026</a:t>
          </a:r>
          <a:r>
            <a:rPr kumimoji="1" lang="ja-JP" altLang="ja-JP" sz="1100">
              <a:solidFill>
                <a:schemeClr val="dk1"/>
              </a:solidFill>
              <a:effectLst/>
              <a:latin typeface="+mn-lt"/>
              <a:ea typeface="+mn-ea"/>
              <a:cs typeface="+mn-cs"/>
            </a:rPr>
            <a:t>千円の増となったことに加え、分母である経常一般財源（歳入）が</a:t>
          </a:r>
          <a:r>
            <a:rPr kumimoji="1" lang="ja-JP" altLang="en-US" sz="1100">
              <a:solidFill>
                <a:schemeClr val="dk1"/>
              </a:solidFill>
              <a:effectLst/>
              <a:latin typeface="+mn-lt"/>
              <a:ea typeface="+mn-ea"/>
              <a:cs typeface="+mn-cs"/>
            </a:rPr>
            <a:t>普通交付税</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等により前年度と比較し、</a:t>
          </a:r>
          <a:r>
            <a:rPr kumimoji="1" lang="en-US" altLang="ja-JP" sz="1100">
              <a:solidFill>
                <a:schemeClr val="dk1"/>
              </a:solidFill>
              <a:effectLst/>
              <a:latin typeface="+mn-lt"/>
              <a:ea typeface="+mn-ea"/>
              <a:cs typeface="+mn-cs"/>
            </a:rPr>
            <a:t>626,550</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となったことによる。</a:t>
          </a:r>
          <a:endParaRPr lang="ja-JP" altLang="ja-JP" sz="1400">
            <a:effectLst/>
          </a:endParaRPr>
        </a:p>
        <a:p>
          <a:r>
            <a:rPr kumimoji="1" lang="ja-JP" altLang="ja-JP" sz="1100">
              <a:solidFill>
                <a:schemeClr val="dk1"/>
              </a:solidFill>
              <a:effectLst/>
              <a:latin typeface="+mn-lt"/>
              <a:ea typeface="+mn-ea"/>
              <a:cs typeface="+mn-cs"/>
            </a:rPr>
            <a:t>経常収支比率を下げるために引き続き地方債の抑制や事務の効率化等を進めることにより経常経費の見直しを図る。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138430</xdr:rowOff>
    </xdr:from>
    <xdr:to>
      <xdr:col>23</xdr:col>
      <xdr:colOff>133350</xdr:colOff>
      <xdr:row>65</xdr:row>
      <xdr:rowOff>24765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939780"/>
          <a:ext cx="8382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90170</xdr:rowOff>
    </xdr:from>
    <xdr:to>
      <xdr:col>19</xdr:col>
      <xdr:colOff>133350</xdr:colOff>
      <xdr:row>65</xdr:row>
      <xdr:rowOff>24765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91520"/>
          <a:ext cx="889000" cy="2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10795</xdr:rowOff>
    </xdr:from>
    <xdr:to>
      <xdr:col>15</xdr:col>
      <xdr:colOff>82550</xdr:colOff>
      <xdr:row>63</xdr:row>
      <xdr:rowOff>90170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69245"/>
          <a:ext cx="889000" cy="4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10795</xdr:rowOff>
    </xdr:from>
    <xdr:to>
      <xdr:col>11</xdr:col>
      <xdr:colOff>31750</xdr:colOff>
      <xdr:row>63</xdr:row>
      <xdr:rowOff>60007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69245"/>
          <a:ext cx="889000" cy="39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87630</xdr:rowOff>
    </xdr:from>
    <xdr:to>
      <xdr:col>23</xdr:col>
      <xdr:colOff>184150</xdr:colOff>
      <xdr:row>64</xdr:row>
      <xdr:rowOff>17780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59707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6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145415</xdr:rowOff>
    </xdr:from>
    <xdr:to>
      <xdr:col>19</xdr:col>
      <xdr:colOff>184150</xdr:colOff>
      <xdr:row>65</xdr:row>
      <xdr:rowOff>75565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60342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04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39370</xdr:rowOff>
    </xdr:from>
    <xdr:to>
      <xdr:col>15</xdr:col>
      <xdr:colOff>133350</xdr:colOff>
      <xdr:row>63</xdr:row>
      <xdr:rowOff>140970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125747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131445</xdr:rowOff>
    </xdr:from>
    <xdr:to>
      <xdr:col>11</xdr:col>
      <xdr:colOff>82550</xdr:colOff>
      <xdr:row>61</xdr:row>
      <xdr:rowOff>61595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71772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9207</xdr:rowOff>
    </xdr:from>
    <xdr:to>
      <xdr:col>7</xdr:col>
      <xdr:colOff>31750</xdr:colOff>
      <xdr:row>63</xdr:row>
      <xdr:rowOff>110807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95584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89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[121,326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年度から類似団体平均を下回っている。令和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年度は前年度と比べ</a:t>
          </a:r>
          <a:r>
            <a:rPr kumimoji="1" lang="en-US" altLang="ja-JP" sz="1100">
              <a:solidFill>
                <a:schemeClr val="dk1"/>
              </a:solidFill>
              <a:effectLst/>
              <a:latin typeface="+mn-lt"/>
              <a:ea typeface="+mn-ea"/>
              <a:cs typeface="+mn-cs"/>
            </a:rPr>
            <a:t>6,327</a:t>
          </a:r>
          <a:r>
            <a:rPr kumimoji="1" lang="ja-JP" altLang="en-US" sz="1100">
              <a:solidFill>
                <a:schemeClr val="dk1"/>
              </a:solidFill>
              <a:effectLst/>
              <a:latin typeface="+mn-lt"/>
              <a:ea typeface="+mn-ea"/>
              <a:cs typeface="+mn-cs"/>
            </a:rPr>
            <a:t>千</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a:t>
          </a:r>
          <a:r>
            <a:rPr kumimoji="1" lang="ja-JP" altLang="en-US" sz="1100">
              <a:solidFill>
                <a:schemeClr val="dk1"/>
              </a:solidFill>
              <a:effectLst/>
              <a:latin typeface="+mn-lt"/>
              <a:ea typeface="+mn-ea"/>
              <a:cs typeface="+mn-cs"/>
            </a:rPr>
            <a:t>これは役場庁舎建設事業の増等による。</a:t>
          </a:r>
          <a:r>
            <a:rPr kumimoji="1" lang="ja-JP" altLang="ja-JP" sz="1100">
              <a:solidFill>
                <a:schemeClr val="dk1"/>
              </a:solidFill>
              <a:effectLst/>
              <a:latin typeface="+mn-lt"/>
              <a:ea typeface="+mn-ea"/>
              <a:cs typeface="+mn-cs"/>
            </a:rPr>
            <a:t>今後もより一層のコスト削減に取り組んでいく。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33331</xdr:rowOff>
    </xdr:from>
    <xdr:to>
      <xdr:col>23</xdr:col>
      <xdr:colOff>133350</xdr:colOff>
      <xdr:row>82</xdr:row>
      <xdr:rowOff>71500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092231"/>
          <a:ext cx="838200" cy="3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33331</xdr:rowOff>
    </xdr:from>
    <xdr:to>
      <xdr:col>19</xdr:col>
      <xdr:colOff>133350</xdr:colOff>
      <xdr:row>82</xdr:row>
      <xdr:rowOff>73743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092231"/>
          <a:ext cx="889000" cy="40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73743</xdr:rowOff>
    </xdr:from>
    <xdr:to>
      <xdr:col>15</xdr:col>
      <xdr:colOff>82550</xdr:colOff>
      <xdr:row>82</xdr:row>
      <xdr:rowOff>76011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2336800" y="14132643"/>
          <a:ext cx="889000" cy="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68428</xdr:rowOff>
    </xdr:from>
    <xdr:to>
      <xdr:col>11</xdr:col>
      <xdr:colOff>31750</xdr:colOff>
      <xdr:row>82</xdr:row>
      <xdr:rowOff>76011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27328"/>
          <a:ext cx="889000" cy="7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20700</xdr:rowOff>
    </xdr:from>
    <xdr:to>
      <xdr:col>23</xdr:col>
      <xdr:colOff>184150</xdr:colOff>
      <xdr:row>82</xdr:row>
      <xdr:rowOff>122300</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113427</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00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153981</xdr:rowOff>
    </xdr:from>
    <xdr:to>
      <xdr:col>19</xdr:col>
      <xdr:colOff>184150</xdr:colOff>
      <xdr:row>82</xdr:row>
      <xdr:rowOff>84131</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4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94308</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103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22943</xdr:rowOff>
    </xdr:from>
    <xdr:to>
      <xdr:col>15</xdr:col>
      <xdr:colOff>133350</xdr:colOff>
      <xdr:row>82</xdr:row>
      <xdr:rowOff>124543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0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134720</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5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25211</xdr:rowOff>
    </xdr:from>
    <xdr:to>
      <xdr:col>11</xdr:col>
      <xdr:colOff>82550</xdr:colOff>
      <xdr:row>82</xdr:row>
      <xdr:rowOff>126811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08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136988</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85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17628</xdr:rowOff>
    </xdr:from>
    <xdr:to>
      <xdr:col>7</xdr:col>
      <xdr:colOff>31750</xdr:colOff>
      <xdr:row>82</xdr:row>
      <xdr:rowOff>119228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7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129405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4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職員の給与については人事院勧告に基づいて、水準の適正化を図っており、今後も人事院勧告に準拠することを基本に社会経済情勢や他の地方公共団体の動向等を考慮し、適正な給与水準を維持すること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136979</xdr:rowOff>
    </xdr:from>
    <xdr:to>
      <xdr:col>81</xdr:col>
      <xdr:colOff>44450</xdr:colOff>
      <xdr:row>88</xdr:row>
      <xdr:rowOff>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5053129"/>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170543</xdr:rowOff>
    </xdr:from>
    <xdr:to>
      <xdr:col>77</xdr:col>
      <xdr:colOff>44450</xdr:colOff>
      <xdr:row>87</xdr:row>
      <xdr:rowOff>136979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915243"/>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170543</xdr:rowOff>
    </xdr:from>
    <xdr:to>
      <xdr:col>72</xdr:col>
      <xdr:colOff>203200</xdr:colOff>
      <xdr:row>87</xdr:row>
      <xdr:rowOff>136979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915243"/>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119743</xdr:rowOff>
    </xdr:from>
    <xdr:to>
      <xdr:col>68</xdr:col>
      <xdr:colOff>152400</xdr:colOff>
      <xdr:row>87</xdr:row>
      <xdr:rowOff>136979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503589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120650</xdr:rowOff>
    </xdr:from>
    <xdr:to>
      <xdr:col>81</xdr:col>
      <xdr:colOff>95250</xdr:colOff>
      <xdr:row>88</xdr:row>
      <xdr:rowOff>50800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92727</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50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86179</xdr:rowOff>
    </xdr:from>
    <xdr:to>
      <xdr:col>77</xdr:col>
      <xdr:colOff>95250</xdr:colOff>
      <xdr:row>88</xdr:row>
      <xdr:rowOff>16329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1106</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5088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119743</xdr:rowOff>
    </xdr:from>
    <xdr:to>
      <xdr:col>73</xdr:col>
      <xdr:colOff>44450</xdr:colOff>
      <xdr:row>87</xdr:row>
      <xdr:rowOff>49893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34670</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86179</xdr:rowOff>
    </xdr:from>
    <xdr:to>
      <xdr:col>68</xdr:col>
      <xdr:colOff>203200</xdr:colOff>
      <xdr:row>88</xdr:row>
      <xdr:rowOff>16329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1106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68943</xdr:rowOff>
    </xdr:from>
    <xdr:to>
      <xdr:col>64</xdr:col>
      <xdr:colOff>152400</xdr:colOff>
      <xdr:row>87</xdr:row>
      <xdr:rowOff>170543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155320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a:t>
          </a:r>
          <a:r>
            <a:rPr kumimoji="1" lang="en-US" altLang="ja-JP" sz="1100">
              <a:solidFill>
                <a:schemeClr val="dk1"/>
              </a:solidFill>
              <a:effectLst/>
              <a:latin typeface="+mn-lt"/>
              <a:ea typeface="+mn-ea"/>
              <a:cs typeface="+mn-cs"/>
            </a:rPr>
            <a:t>0.13</a:t>
          </a:r>
          <a:r>
            <a:rPr kumimoji="1" lang="ja-JP" altLang="ja-JP" sz="1100">
              <a:solidFill>
                <a:schemeClr val="dk1"/>
              </a:solidFill>
              <a:effectLst/>
              <a:latin typeface="+mn-lt"/>
              <a:ea typeface="+mn-ea"/>
              <a:cs typeface="+mn-cs"/>
            </a:rPr>
            <a:t>ポイントの増となった。</a:t>
          </a:r>
          <a:endParaRPr lang="ja-JP" altLang="ja-JP" sz="1400">
            <a:effectLst/>
          </a:endParaRPr>
        </a:p>
        <a:p>
          <a:r>
            <a:rPr kumimoji="1" lang="ja-JP" altLang="ja-JP" sz="1100">
              <a:solidFill>
                <a:schemeClr val="dk1"/>
              </a:solidFill>
              <a:effectLst/>
              <a:latin typeface="+mn-lt"/>
              <a:ea typeface="+mn-ea"/>
              <a:cs typeface="+mn-cs"/>
            </a:rPr>
            <a:t>退職者数を見込んだ計画的な職員採用を行っている。適材適所の職員配置や機構改革を実施し、引き続き適正な定員管理に取り組んでいく。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93769</xdr:rowOff>
    </xdr:from>
    <xdr:to>
      <xdr:col>81</xdr:col>
      <xdr:colOff>44450</xdr:colOff>
      <xdr:row>60</xdr:row>
      <xdr:rowOff>111196</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380769"/>
          <a:ext cx="8382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93769</xdr:rowOff>
    </xdr:from>
    <xdr:to>
      <xdr:col>77</xdr:col>
      <xdr:colOff>44450</xdr:colOff>
      <xdr:row>61</xdr:row>
      <xdr:rowOff>55033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380769"/>
          <a:ext cx="889000" cy="13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55033</xdr:rowOff>
    </xdr:from>
    <xdr:to>
      <xdr:col>72</xdr:col>
      <xdr:colOff>203200</xdr:colOff>
      <xdr:row>61</xdr:row>
      <xdr:rowOff>64417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4401800" y="10513483"/>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64417</xdr:rowOff>
    </xdr:from>
    <xdr:to>
      <xdr:col>68</xdr:col>
      <xdr:colOff>152400</xdr:colOff>
      <xdr:row>61</xdr:row>
      <xdr:rowOff>65758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522867"/>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60396</xdr:rowOff>
    </xdr:from>
    <xdr:to>
      <xdr:col>81</xdr:col>
      <xdr:colOff>95250</xdr:colOff>
      <xdr:row>60</xdr:row>
      <xdr:rowOff>161996</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34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76923</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19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42969</xdr:rowOff>
    </xdr:from>
    <xdr:to>
      <xdr:col>77</xdr:col>
      <xdr:colOff>95250</xdr:colOff>
      <xdr:row>60</xdr:row>
      <xdr:rowOff>144569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32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154746</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098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4233</xdr:rowOff>
    </xdr:from>
    <xdr:to>
      <xdr:col>73</xdr:col>
      <xdr:colOff>44450</xdr:colOff>
      <xdr:row>61</xdr:row>
      <xdr:rowOff>105833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4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90610</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54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13617</xdr:rowOff>
    </xdr:from>
    <xdr:to>
      <xdr:col>68</xdr:col>
      <xdr:colOff>203200</xdr:colOff>
      <xdr:row>61</xdr:row>
      <xdr:rowOff>115217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47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99994</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55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14958</xdr:rowOff>
    </xdr:from>
    <xdr:to>
      <xdr:col>64</xdr:col>
      <xdr:colOff>152400</xdr:colOff>
      <xdr:row>61</xdr:row>
      <xdr:rowOff>116558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473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101335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55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ポイント上昇している。</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年度単年でみると、令和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年度に償還開始となった元利償還金の額と比較し令和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年度に償還終了した額が大きかったことにより、令和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年度に比べて元利償還額が</a:t>
          </a:r>
          <a:r>
            <a:rPr kumimoji="1" lang="en-US" altLang="ja-JP" sz="1100">
              <a:solidFill>
                <a:schemeClr val="dk1"/>
              </a:solidFill>
              <a:effectLst/>
              <a:latin typeface="+mn-lt"/>
              <a:ea typeface="+mn-ea"/>
              <a:cs typeface="+mn-cs"/>
            </a:rPr>
            <a:t>36,527</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％）減少したこと等により減少している。</a:t>
          </a:r>
          <a:endParaRPr lang="ja-JP" altLang="ja-JP" sz="1400">
            <a:effectLst/>
          </a:endParaRPr>
        </a:p>
        <a:p>
          <a:r>
            <a:rPr kumimoji="1" lang="ja-JP" altLang="ja-JP" sz="1100">
              <a:solidFill>
                <a:schemeClr val="dk1"/>
              </a:solidFill>
              <a:effectLst/>
              <a:latin typeface="+mn-lt"/>
              <a:ea typeface="+mn-ea"/>
              <a:cs typeface="+mn-cs"/>
            </a:rPr>
            <a:t>今後、新庁舎建設やクリーンセンターの大規模改修、新クリーンセンターの建設といった額の大きい起債事業を予定しているため、国県支出金の有効活用や交付税措置のある有利な起債を活用するなど、公債費の負担の軽減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84244</xdr:rowOff>
    </xdr:from>
    <xdr:to>
      <xdr:col>81</xdr:col>
      <xdr:colOff>44450</xdr:colOff>
      <xdr:row>41</xdr:row>
      <xdr:rowOff>108373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113694"/>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52070</xdr:rowOff>
    </xdr:from>
    <xdr:to>
      <xdr:col>77</xdr:col>
      <xdr:colOff>44450</xdr:colOff>
      <xdr:row>41</xdr:row>
      <xdr:rowOff>84244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08152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52070</xdr:rowOff>
    </xdr:from>
    <xdr:to>
      <xdr:col>72</xdr:col>
      <xdr:colOff>203200</xdr:colOff>
      <xdr:row>41</xdr:row>
      <xdr:rowOff>60113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08152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60113</xdr:rowOff>
    </xdr:from>
    <xdr:to>
      <xdr:col>68</xdr:col>
      <xdr:colOff>152400</xdr:colOff>
      <xdr:row>41</xdr:row>
      <xdr:rowOff>84244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08956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57573</xdr:rowOff>
    </xdr:from>
    <xdr:to>
      <xdr:col>81</xdr:col>
      <xdr:colOff>95250</xdr:colOff>
      <xdr:row>41</xdr:row>
      <xdr:rowOff>159173</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74100</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93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33444</xdr:rowOff>
    </xdr:from>
    <xdr:to>
      <xdr:col>77</xdr:col>
      <xdr:colOff>95250</xdr:colOff>
      <xdr:row>41</xdr:row>
      <xdr:rowOff>135044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145221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831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1270</xdr:rowOff>
    </xdr:from>
    <xdr:to>
      <xdr:col>73</xdr:col>
      <xdr:colOff>44450</xdr:colOff>
      <xdr:row>41</xdr:row>
      <xdr:rowOff>102870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113047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9313</xdr:rowOff>
    </xdr:from>
    <xdr:to>
      <xdr:col>68</xdr:col>
      <xdr:colOff>203200</xdr:colOff>
      <xdr:row>41</xdr:row>
      <xdr:rowOff>110913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33444</xdr:rowOff>
    </xdr:from>
    <xdr:to>
      <xdr:col>64</xdr:col>
      <xdr:colOff>152400</xdr:colOff>
      <xdr:row>41</xdr:row>
      <xdr:rowOff>135044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119821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年度も将来負担比率はマイナスとなった。</a:t>
          </a:r>
          <a:endParaRPr lang="ja-JP" altLang="ja-JP" sz="1400">
            <a:effectLst/>
          </a:endParaRPr>
        </a:p>
        <a:p>
          <a:r>
            <a:rPr kumimoji="1" lang="ja-JP" altLang="ja-JP" sz="1100">
              <a:solidFill>
                <a:schemeClr val="dk1"/>
              </a:solidFill>
              <a:effectLst/>
              <a:latin typeface="+mn-lt"/>
              <a:ea typeface="+mn-ea"/>
              <a:cs typeface="+mn-cs"/>
            </a:rPr>
            <a:t>しかしながら新庁舎建設やクリーンセンターの大規模改修、新クリーンセンターの建設といった額の大きい起債事業を予定しているため、今後上昇していくことが想定される。そのため、充当可能財源である基金積立の向上に努めるとともに新規借入額を償還額より少なくし、地方債残高の減少に努めるなど将来負担比率がなるべく上昇しないように取り組んで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44195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61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101691</xdr:rowOff>
    </xdr:from>
    <xdr:to>
      <xdr:col>64</xdr:col>
      <xdr:colOff>152400</xdr:colOff>
      <xdr:row>15</xdr:row>
      <xdr:rowOff>31841</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3462000" y="250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42018</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27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埼玉県伊奈町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45,042
44,209
14.79
16,724,812
16,062,697
637,960
9,187,129
10,901,143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社会福祉総務人件費の増により分子である人件費が増となったが、分母である経常一般財源がそれ以上に増となったことにより、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ポイントの減となっている。少数精鋭で行政経営に当たっている状況であり、行政需要が増えていく中、引き続き適正な定員管理に取り組んでいく。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5842</xdr:rowOff>
    </xdr:from>
    <xdr:to>
      <xdr:col>24</xdr:col>
      <xdr:colOff>25400</xdr:colOff>
      <xdr:row>37</xdr:row>
      <xdr:rowOff>10414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4949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10414</xdr:rowOff>
    </xdr:from>
    <xdr:to>
      <xdr:col>19</xdr:col>
      <xdr:colOff>187325</xdr:colOff>
      <xdr:row>38</xdr:row>
      <xdr:rowOff>40132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54064"/>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165862</xdr:rowOff>
    </xdr:from>
    <xdr:to>
      <xdr:col>15</xdr:col>
      <xdr:colOff>98425</xdr:colOff>
      <xdr:row>38</xdr:row>
      <xdr:rowOff>40132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0951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165862</xdr:rowOff>
    </xdr:from>
    <xdr:to>
      <xdr:col>11</xdr:col>
      <xdr:colOff>9525</xdr:colOff>
      <xdr:row>38</xdr:row>
      <xdr:rowOff>104140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0951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126492</xdr:rowOff>
    </xdr:from>
    <xdr:to>
      <xdr:col>24</xdr:col>
      <xdr:colOff>76200</xdr:colOff>
      <xdr:row>37</xdr:row>
      <xdr:rowOff>56642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143019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4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131064</xdr:rowOff>
    </xdr:from>
    <xdr:to>
      <xdr:col>20</xdr:col>
      <xdr:colOff>38100</xdr:colOff>
      <xdr:row>37</xdr:row>
      <xdr:rowOff>61214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45991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160782</xdr:rowOff>
    </xdr:from>
    <xdr:to>
      <xdr:col>15</xdr:col>
      <xdr:colOff>149225</xdr:colOff>
      <xdr:row>38</xdr:row>
      <xdr:rowOff>90932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75709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115062</xdr:rowOff>
    </xdr:from>
    <xdr:to>
      <xdr:col>11</xdr:col>
      <xdr:colOff>60325</xdr:colOff>
      <xdr:row>38</xdr:row>
      <xdr:rowOff>45212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29989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53340</xdr:rowOff>
    </xdr:from>
    <xdr:to>
      <xdr:col>6</xdr:col>
      <xdr:colOff>171450</xdr:colOff>
      <xdr:row>38</xdr:row>
      <xdr:rowOff>154940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139717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ワクチン接種事業の減等</a:t>
          </a:r>
          <a:r>
            <a:rPr kumimoji="1" lang="ja-JP" altLang="en-US" sz="1100">
              <a:solidFill>
                <a:schemeClr val="dk1"/>
              </a:solidFill>
              <a:effectLst/>
              <a:latin typeface="+mn-lt"/>
              <a:ea typeface="+mn-ea"/>
              <a:cs typeface="+mn-cs"/>
            </a:rPr>
            <a:t>により</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の減</a:t>
          </a:r>
          <a:r>
            <a:rPr kumimoji="1" lang="ja-JP" altLang="ja-JP" sz="1100">
              <a:solidFill>
                <a:schemeClr val="dk1"/>
              </a:solidFill>
              <a:effectLst/>
              <a:latin typeface="+mn-lt"/>
              <a:ea typeface="+mn-ea"/>
              <a:cs typeface="+mn-cs"/>
            </a:rPr>
            <a:t>となって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、類似団体平均より高い水準で推移している。</a:t>
          </a:r>
          <a:endParaRPr lang="ja-JP" altLang="ja-JP" sz="1400">
            <a:effectLst/>
          </a:endParaRPr>
        </a:p>
        <a:p>
          <a:r>
            <a:rPr kumimoji="1" lang="ja-JP" altLang="ja-JP" sz="1100">
              <a:solidFill>
                <a:schemeClr val="dk1"/>
              </a:solidFill>
              <a:effectLst/>
              <a:latin typeface="+mn-lt"/>
              <a:ea typeface="+mn-ea"/>
              <a:cs typeface="+mn-cs"/>
            </a:rPr>
            <a:t>今後も費用対効果を十分に検討し物件費の動向に注視しながら削減に努める。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1270</xdr:rowOff>
    </xdr:from>
    <xdr:to>
      <xdr:col>82</xdr:col>
      <xdr:colOff>107950</xdr:colOff>
      <xdr:row>18</xdr:row>
      <xdr:rowOff>35560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308737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24130</xdr:rowOff>
    </xdr:from>
    <xdr:to>
      <xdr:col>78</xdr:col>
      <xdr:colOff>69850</xdr:colOff>
      <xdr:row>18</xdr:row>
      <xdr:rowOff>35560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31102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69850</xdr:rowOff>
    </xdr:from>
    <xdr:to>
      <xdr:col>73</xdr:col>
      <xdr:colOff>180975</xdr:colOff>
      <xdr:row>18</xdr:row>
      <xdr:rowOff>24130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98450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69850</xdr:rowOff>
    </xdr:from>
    <xdr:to>
      <xdr:col>69</xdr:col>
      <xdr:colOff>92075</xdr:colOff>
      <xdr:row>18</xdr:row>
      <xdr:rowOff>18415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984500"/>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121920</xdr:rowOff>
    </xdr:from>
    <xdr:to>
      <xdr:col>82</xdr:col>
      <xdr:colOff>158750</xdr:colOff>
      <xdr:row>18</xdr:row>
      <xdr:rowOff>52070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303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93997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3008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156210</xdr:rowOff>
    </xdr:from>
    <xdr:to>
      <xdr:col>78</xdr:col>
      <xdr:colOff>120650</xdr:colOff>
      <xdr:row>18</xdr:row>
      <xdr:rowOff>86360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71137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15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144780</xdr:rowOff>
    </xdr:from>
    <xdr:to>
      <xdr:col>74</xdr:col>
      <xdr:colOff>31750</xdr:colOff>
      <xdr:row>18</xdr:row>
      <xdr:rowOff>74930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305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59707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14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19050</xdr:rowOff>
    </xdr:from>
    <xdr:to>
      <xdr:col>69</xdr:col>
      <xdr:colOff>142875</xdr:colOff>
      <xdr:row>17</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105427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139065</xdr:rowOff>
    </xdr:from>
    <xdr:to>
      <xdr:col>65</xdr:col>
      <xdr:colOff>53975</xdr:colOff>
      <xdr:row>18</xdr:row>
      <xdr:rowOff>69215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305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53992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31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ワクチン接種</a:t>
          </a:r>
          <a:r>
            <a:rPr kumimoji="1" lang="ja-JP" altLang="ja-JP" sz="1100">
              <a:solidFill>
                <a:schemeClr val="dk1"/>
              </a:solidFill>
              <a:effectLst/>
              <a:latin typeface="+mn-lt"/>
              <a:ea typeface="+mn-ea"/>
              <a:cs typeface="+mn-cs"/>
            </a:rPr>
            <a:t>事業の減等により</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ポイントの減となっている。社会保障関連費の伸びは続くものと見込まれるため、健康増進事業の推進等により上昇に歯止めをかけられるよう努める。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140716</xdr:rowOff>
    </xdr:from>
    <xdr:to>
      <xdr:col>24</xdr:col>
      <xdr:colOff>25400</xdr:colOff>
      <xdr:row>57</xdr:row>
      <xdr:rowOff>33274</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3987800" y="974191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33274</xdr:rowOff>
    </xdr:from>
    <xdr:to>
      <xdr:col>19</xdr:col>
      <xdr:colOff>187325</xdr:colOff>
      <xdr:row>57</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098800" y="98059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76708</xdr:rowOff>
    </xdr:from>
    <xdr:to>
      <xdr:col>15</xdr:col>
      <xdr:colOff>98425</xdr:colOff>
      <xdr:row>57</xdr:row>
      <xdr:rowOff>69850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677908"/>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30988</xdr:rowOff>
    </xdr:from>
    <xdr:to>
      <xdr:col>11</xdr:col>
      <xdr:colOff>9525</xdr:colOff>
      <xdr:row>56</xdr:row>
      <xdr:rowOff>76708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6321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89916</xdr:rowOff>
    </xdr:from>
    <xdr:to>
      <xdr:col>24</xdr:col>
      <xdr:colOff>76200</xdr:colOff>
      <xdr:row>57</xdr:row>
      <xdr:rowOff>20066</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61993</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663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153924</xdr:rowOff>
    </xdr:from>
    <xdr:to>
      <xdr:col>20</xdr:col>
      <xdr:colOff>38100</xdr:colOff>
      <xdr:row>57</xdr:row>
      <xdr:rowOff>84074</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75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68851</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841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25908</xdr:rowOff>
    </xdr:from>
    <xdr:to>
      <xdr:col>11</xdr:col>
      <xdr:colOff>60325</xdr:colOff>
      <xdr:row>56</xdr:row>
      <xdr:rowOff>127508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112285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713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66565</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その他は</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となっており、類似団体平均値より低い水準にある。その他の経費の主なものは、繰出金であり、繰出金経常一般財源は</a:t>
          </a:r>
          <a:r>
            <a:rPr kumimoji="1" lang="en-US" altLang="ja-JP" sz="1100">
              <a:solidFill>
                <a:sysClr val="windowText" lastClr="000000"/>
              </a:solidFill>
              <a:effectLst/>
              <a:latin typeface="+mn-lt"/>
              <a:ea typeface="+mn-ea"/>
              <a:cs typeface="+mn-cs"/>
            </a:rPr>
            <a:t>102,470</a:t>
          </a:r>
          <a:r>
            <a:rPr kumimoji="1" lang="ja-JP" altLang="ja-JP" sz="1100">
              <a:solidFill>
                <a:sysClr val="windowText" lastClr="000000"/>
              </a:solidFill>
              <a:effectLst/>
              <a:latin typeface="+mn-lt"/>
              <a:ea typeface="+mn-ea"/>
              <a:cs typeface="+mn-cs"/>
            </a:rPr>
            <a:t>千円の増と</a:t>
          </a:r>
          <a:r>
            <a:rPr kumimoji="1" lang="ja-JP" altLang="ja-JP" sz="1100">
              <a:solidFill>
                <a:schemeClr val="dk1"/>
              </a:solidFill>
              <a:effectLst/>
              <a:latin typeface="+mn-lt"/>
              <a:ea typeface="+mn-ea"/>
              <a:cs typeface="+mn-cs"/>
            </a:rPr>
            <a:t>なっている。比率の低下に向け、経費の削減に努める。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107950</xdr:rowOff>
    </xdr:from>
    <xdr:to>
      <xdr:col>82</xdr:col>
      <xdr:colOff>107950</xdr:colOff>
      <xdr:row>57</xdr:row>
      <xdr:rowOff>158750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8806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152400</xdr:rowOff>
    </xdr:from>
    <xdr:to>
      <xdr:col>78</xdr:col>
      <xdr:colOff>69850</xdr:colOff>
      <xdr:row>57</xdr:row>
      <xdr:rowOff>158750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7536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50800</xdr:rowOff>
    </xdr:from>
    <xdr:to>
      <xdr:col>73</xdr:col>
      <xdr:colOff>180975</xdr:colOff>
      <xdr:row>56</xdr:row>
      <xdr:rowOff>152400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6520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50800</xdr:rowOff>
    </xdr:from>
    <xdr:to>
      <xdr:col>69</xdr:col>
      <xdr:colOff>92075</xdr:colOff>
      <xdr:row>57</xdr:row>
      <xdr:rowOff>19050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6520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57150</xdr:rowOff>
    </xdr:from>
    <xdr:to>
      <xdr:col>82</xdr:col>
      <xdr:colOff>158750</xdr:colOff>
      <xdr:row>57</xdr:row>
      <xdr:rowOff>158750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73677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107950</xdr:rowOff>
    </xdr:from>
    <xdr:to>
      <xdr:col>78</xdr:col>
      <xdr:colOff>120650</xdr:colOff>
      <xdr:row>58</xdr:row>
      <xdr:rowOff>38100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101600</xdr:rowOff>
    </xdr:from>
    <xdr:to>
      <xdr:col>74</xdr:col>
      <xdr:colOff>31750</xdr:colOff>
      <xdr:row>57</xdr:row>
      <xdr:rowOff>31750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41927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0</xdr:rowOff>
    </xdr:from>
    <xdr:to>
      <xdr:col>69</xdr:col>
      <xdr:colOff>142875</xdr:colOff>
      <xdr:row>56</xdr:row>
      <xdr:rowOff>101600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111777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139700</xdr:rowOff>
    </xdr:from>
    <xdr:to>
      <xdr:col>65</xdr:col>
      <xdr:colOff>53975</xdr:colOff>
      <xdr:row>57</xdr:row>
      <xdr:rowOff>69850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80027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ワクチン接種</a:t>
          </a:r>
          <a:r>
            <a:rPr kumimoji="1" lang="ja-JP" altLang="ja-JP" sz="1100">
              <a:solidFill>
                <a:schemeClr val="dk1"/>
              </a:solidFill>
              <a:effectLst/>
              <a:latin typeface="+mn-lt"/>
              <a:ea typeface="+mn-ea"/>
              <a:cs typeface="+mn-cs"/>
            </a:rPr>
            <a:t>事業の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等により</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となっている。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117856</xdr:rowOff>
    </xdr:from>
    <xdr:to>
      <xdr:col>82</xdr:col>
      <xdr:colOff>107950</xdr:colOff>
      <xdr:row>39</xdr:row>
      <xdr:rowOff>156718</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47156"/>
          <a:ext cx="0" cy="896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128795</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81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156718</xdr:rowOff>
    </xdr:from>
    <xdr:to>
      <xdr:col>82</xdr:col>
      <xdr:colOff>196850</xdr:colOff>
      <xdr:row>39</xdr:row>
      <xdr:rowOff>156718</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843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32783</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690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117856</xdr:rowOff>
    </xdr:from>
    <xdr:to>
      <xdr:col>82</xdr:col>
      <xdr:colOff>196850</xdr:colOff>
      <xdr:row>34</xdr:row>
      <xdr:rowOff>117856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47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xdr:rowOff>
    </xdr:from>
    <xdr:to>
      <xdr:col>82</xdr:col>
      <xdr:colOff>107950</xdr:colOff>
      <xdr:row>36</xdr:row>
      <xdr:rowOff>44704</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18490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130573</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76708</xdr:rowOff>
    </xdr:from>
    <xdr:to>
      <xdr:col>78</xdr:col>
      <xdr:colOff>69850</xdr:colOff>
      <xdr:row>36</xdr:row>
      <xdr:rowOff>44704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5906008"/>
          <a:ext cx="889000" cy="31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62992</xdr:rowOff>
    </xdr:from>
    <xdr:to>
      <xdr:col>73</xdr:col>
      <xdr:colOff>180975</xdr:colOff>
      <xdr:row>34</xdr:row>
      <xdr:rowOff>76708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58922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131064</xdr:rowOff>
    </xdr:from>
    <xdr:to>
      <xdr:col>74</xdr:col>
      <xdr:colOff>31750</xdr:colOff>
      <xdr:row>37</xdr:row>
      <xdr:rowOff>61214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45991</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62992</xdr:rowOff>
    </xdr:from>
    <xdr:to>
      <xdr:col>69</xdr:col>
      <xdr:colOff>92075</xdr:colOff>
      <xdr:row>34</xdr:row>
      <xdr:rowOff>85852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58922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108204</xdr:rowOff>
    </xdr:from>
    <xdr:to>
      <xdr:col>69</xdr:col>
      <xdr:colOff>142875</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23131</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133350</xdr:rowOff>
    </xdr:from>
    <xdr:to>
      <xdr:col>82</xdr:col>
      <xdr:colOff>158750</xdr:colOff>
      <xdr:row>36</xdr:row>
      <xdr:rowOff>63500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149877</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165354</xdr:rowOff>
    </xdr:from>
    <xdr:to>
      <xdr:col>78</xdr:col>
      <xdr:colOff>120650</xdr:colOff>
      <xdr:row>36</xdr:row>
      <xdr:rowOff>95504</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105681</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93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25908</xdr:rowOff>
    </xdr:from>
    <xdr:to>
      <xdr:col>74</xdr:col>
      <xdr:colOff>31750</xdr:colOff>
      <xdr:row>34</xdr:row>
      <xdr:rowOff>127508</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585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137685</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624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12192</xdr:rowOff>
    </xdr:from>
    <xdr:to>
      <xdr:col>69</xdr:col>
      <xdr:colOff>142875</xdr:colOff>
      <xdr:row>34</xdr:row>
      <xdr:rowOff>113792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58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123969</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61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35052</xdr:rowOff>
    </xdr:from>
    <xdr:to>
      <xdr:col>65</xdr:col>
      <xdr:colOff>53975</xdr:colOff>
      <xdr:row>34</xdr:row>
      <xdr:rowOff>136652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586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146829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63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公債費は</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今後は新庁舎建設や新クリーンセンター建設などを予定しており公債費の増加が見込まれるため、交付税措置のある有利な起債を活用しつつ、安易な起債は避け、町債発行額の抑制に努める。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1" name="公債費グラフ枠">
          <a:extLst>
            <a:ext uri="{FF2B5EF4-FFF2-40B4-BE49-F238E27FC236}">
              <a16:creationId xmlns:a16="http://schemas.microsoft.com/office/drawing/2014/main" id="{00000000-0008-0000-0400-00005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3" name="公債費最小値テキスト">
          <a:extLst>
            <a:ext uri="{FF2B5EF4-FFF2-40B4-BE49-F238E27FC236}">
              <a16:creationId xmlns:a16="http://schemas.microsoft.com/office/drawing/2014/main" id="{00000000-0008-0000-0400-000061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5" name="公債費最大値テキスト">
          <a:extLst>
            <a:ext uri="{FF2B5EF4-FFF2-40B4-BE49-F238E27FC236}">
              <a16:creationId xmlns:a16="http://schemas.microsoft.com/office/drawing/2014/main" id="{00000000-0008-0000-0400-000063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163576</xdr:rowOff>
    </xdr:from>
    <xdr:to>
      <xdr:col>24</xdr:col>
      <xdr:colOff>25400</xdr:colOff>
      <xdr:row>77</xdr:row>
      <xdr:rowOff>51563</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3987800" y="13193776"/>
          <a:ext cx="8382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58" name="公債費平均値テキスト">
          <a:extLst>
            <a:ext uri="{FF2B5EF4-FFF2-40B4-BE49-F238E27FC236}">
              <a16:creationId xmlns:a16="http://schemas.microsoft.com/office/drawing/2014/main" id="{00000000-0008-0000-0400-000066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59" name="フローチャート: 判断 358">
          <a:extLst>
            <a:ext uri="{FF2B5EF4-FFF2-40B4-BE49-F238E27FC236}">
              <a16:creationId xmlns:a16="http://schemas.microsoft.com/office/drawing/2014/main" id="{00000000-0008-0000-0400-000067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5842</xdr:rowOff>
    </xdr:from>
    <xdr:to>
      <xdr:col>19</xdr:col>
      <xdr:colOff>187325</xdr:colOff>
      <xdr:row>77</xdr:row>
      <xdr:rowOff>51563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3098800" y="1320749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136144</xdr:rowOff>
    </xdr:from>
    <xdr:to>
      <xdr:col>15</xdr:col>
      <xdr:colOff>98425</xdr:colOff>
      <xdr:row>77</xdr:row>
      <xdr:rowOff>5842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2209800" y="1316634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136144</xdr:rowOff>
    </xdr:from>
    <xdr:to>
      <xdr:col>11</xdr:col>
      <xdr:colOff>9525</xdr:colOff>
      <xdr:row>77</xdr:row>
      <xdr:rowOff>5842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1320800" y="1316634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112776</xdr:rowOff>
    </xdr:from>
    <xdr:to>
      <xdr:col>24</xdr:col>
      <xdr:colOff>76200</xdr:colOff>
      <xdr:row>77</xdr:row>
      <xdr:rowOff>42926</xdr:rowOff>
    </xdr:to>
    <xdr:sp macro="" textlink="">
      <xdr:nvSpPr>
        <xdr:cNvPr id="376" name="楕円 375">
          <a:extLst>
            <a:ext uri="{FF2B5EF4-FFF2-40B4-BE49-F238E27FC236}">
              <a16:creationId xmlns:a16="http://schemas.microsoft.com/office/drawing/2014/main" id="{00000000-0008-0000-0400-000078010000}"/>
            </a:ext>
          </a:extLst>
        </xdr:cNvPr>
        <xdr:cNvSpPr/>
      </xdr:nvSpPr>
      <xdr:spPr>
        <a:xfrm>
          <a:off x="47752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84853</xdr:rowOff>
    </xdr:from>
    <xdr:ext cx="762000" cy="259045"/>
    <xdr:sp macro="" textlink="">
      <xdr:nvSpPr>
        <xdr:cNvPr id="377" name="公債費該当値テキスト">
          <a:extLst>
            <a:ext uri="{FF2B5EF4-FFF2-40B4-BE49-F238E27FC236}">
              <a16:creationId xmlns:a16="http://schemas.microsoft.com/office/drawing/2014/main" id="{00000000-0008-0000-0400-000079010000}"/>
            </a:ext>
          </a:extLst>
        </xdr:cNvPr>
        <xdr:cNvSpPr txBox="1"/>
      </xdr:nvSpPr>
      <xdr:spPr>
        <a:xfrm>
          <a:off x="4914900" y="13115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763</xdr:rowOff>
    </xdr:from>
    <xdr:to>
      <xdr:col>20</xdr:col>
      <xdr:colOff>38100</xdr:colOff>
      <xdr:row>77</xdr:row>
      <xdr:rowOff>102363</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3937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87140</xdr:rowOff>
    </xdr:from>
    <xdr:ext cx="7366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606800" y="13288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126492</xdr:rowOff>
    </xdr:from>
    <xdr:to>
      <xdr:col>15</xdr:col>
      <xdr:colOff>149225</xdr:colOff>
      <xdr:row>77</xdr:row>
      <xdr:rowOff>56642</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048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41419</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85344</xdr:rowOff>
    </xdr:from>
    <xdr:to>
      <xdr:col>11</xdr:col>
      <xdr:colOff>60325</xdr:colOff>
      <xdr:row>77</xdr:row>
      <xdr:rowOff>15494</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2159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271</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126492</xdr:rowOff>
    </xdr:from>
    <xdr:to>
      <xdr:col>6</xdr:col>
      <xdr:colOff>171450</xdr:colOff>
      <xdr:row>77</xdr:row>
      <xdr:rowOff>56642</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1270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41419</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6" name="正方形/長方形 385">
          <a:extLst>
            <a:ext uri="{FF2B5EF4-FFF2-40B4-BE49-F238E27FC236}">
              <a16:creationId xmlns:a16="http://schemas.microsoft.com/office/drawing/2014/main" id="{00000000-0008-0000-0400-00008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前年度と比較すると</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となり、類似団体平均値よりもやや高い水準である。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8" name="直線コネクタ 397">
          <a:extLst>
            <a:ext uri="{FF2B5EF4-FFF2-40B4-BE49-F238E27FC236}">
              <a16:creationId xmlns:a16="http://schemas.microsoft.com/office/drawing/2014/main" id="{00000000-0008-0000-0400-00008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35561</xdr:rowOff>
    </xdr:from>
    <xdr:to>
      <xdr:col>82</xdr:col>
      <xdr:colOff>107950</xdr:colOff>
      <xdr:row>77</xdr:row>
      <xdr:rowOff>130811</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5671800" y="13237211"/>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165100</xdr:rowOff>
    </xdr:from>
    <xdr:to>
      <xdr:col>78</xdr:col>
      <xdr:colOff>69850</xdr:colOff>
      <xdr:row>77</xdr:row>
      <xdr:rowOff>130811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3195300"/>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104140</xdr:rowOff>
    </xdr:from>
    <xdr:to>
      <xdr:col>73</xdr:col>
      <xdr:colOff>180975</xdr:colOff>
      <xdr:row>76</xdr:row>
      <xdr:rowOff>165100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962890"/>
          <a:ext cx="88900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104140</xdr:rowOff>
    </xdr:from>
    <xdr:to>
      <xdr:col>69</xdr:col>
      <xdr:colOff>92075</xdr:colOff>
      <xdr:row>76</xdr:row>
      <xdr:rowOff>146050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96289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156211</xdr:rowOff>
    </xdr:from>
    <xdr:to>
      <xdr:col>82</xdr:col>
      <xdr:colOff>158750</xdr:colOff>
      <xdr:row>77</xdr:row>
      <xdr:rowOff>86361</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128288</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80011</xdr:rowOff>
    </xdr:from>
    <xdr:to>
      <xdr:col>78</xdr:col>
      <xdr:colOff>120650</xdr:colOff>
      <xdr:row>78</xdr:row>
      <xdr:rowOff>10161</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166388</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368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114300</xdr:rowOff>
    </xdr:from>
    <xdr:to>
      <xdr:col>74</xdr:col>
      <xdr:colOff>31750</xdr:colOff>
      <xdr:row>77</xdr:row>
      <xdr:rowOff>44450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29227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53340</xdr:rowOff>
    </xdr:from>
    <xdr:to>
      <xdr:col>69</xdr:col>
      <xdr:colOff>142875</xdr:colOff>
      <xdr:row>75</xdr:row>
      <xdr:rowOff>154939</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165117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95250</xdr:rowOff>
    </xdr:from>
    <xdr:to>
      <xdr:col>65</xdr:col>
      <xdr:colOff>53975</xdr:colOff>
      <xdr:row>77</xdr:row>
      <xdr:rowOff>25400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埼玉県伊奈町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84734</xdr:rowOff>
    </xdr:from>
    <xdr:to>
      <xdr:col>29</xdr:col>
      <xdr:colOff>127000</xdr:colOff>
      <xdr:row>20</xdr:row>
      <xdr:rowOff>134912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61359"/>
          <a:ext cx="647700" cy="501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49822</xdr:rowOff>
    </xdr:from>
    <xdr:to>
      <xdr:col>26</xdr:col>
      <xdr:colOff>50800</xdr:colOff>
      <xdr:row>20</xdr:row>
      <xdr:rowOff>134912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526447"/>
          <a:ext cx="698500" cy="85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39421</xdr:rowOff>
    </xdr:from>
    <xdr:to>
      <xdr:col>22</xdr:col>
      <xdr:colOff>114300</xdr:colOff>
      <xdr:row>20</xdr:row>
      <xdr:rowOff>49822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516046"/>
          <a:ext cx="698500" cy="104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39421</xdr:rowOff>
    </xdr:from>
    <xdr:to>
      <xdr:col>18</xdr:col>
      <xdr:colOff>177800</xdr:colOff>
      <xdr:row>20</xdr:row>
      <xdr:rowOff>59144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16046"/>
          <a:ext cx="698500" cy="197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20</xdr:row>
      <xdr:rowOff>33934</xdr:rowOff>
    </xdr:from>
    <xdr:to>
      <xdr:col>29</xdr:col>
      <xdr:colOff>177800</xdr:colOff>
      <xdr:row>20</xdr:row>
      <xdr:rowOff>135534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5105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113961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419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84112</xdr:rowOff>
    </xdr:from>
    <xdr:to>
      <xdr:col>26</xdr:col>
      <xdr:colOff>101600</xdr:colOff>
      <xdr:row>21</xdr:row>
      <xdr:rowOff>14262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607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170489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6471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170472</xdr:rowOff>
    </xdr:from>
    <xdr:to>
      <xdr:col>22</xdr:col>
      <xdr:colOff>165100</xdr:colOff>
      <xdr:row>20</xdr:row>
      <xdr:rowOff>100622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756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85399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62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160071</xdr:rowOff>
    </xdr:from>
    <xdr:to>
      <xdr:col>19</xdr:col>
      <xdr:colOff>38100</xdr:colOff>
      <xdr:row>20</xdr:row>
      <xdr:rowOff>90221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652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74998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51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8344</xdr:rowOff>
    </xdr:from>
    <xdr:to>
      <xdr:col>15</xdr:col>
      <xdr:colOff>101600</xdr:colOff>
      <xdr:row>20</xdr:row>
      <xdr:rowOff>109944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84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94721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71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111752</xdr:rowOff>
    </xdr:from>
    <xdr:to>
      <xdr:col>29</xdr:col>
      <xdr:colOff>127000</xdr:colOff>
      <xdr:row>35</xdr:row>
      <xdr:rowOff>112095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722102"/>
          <a:ext cx="647700" cy="3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111752</xdr:rowOff>
    </xdr:from>
    <xdr:to>
      <xdr:col>26</xdr:col>
      <xdr:colOff>50800</xdr:colOff>
      <xdr:row>35</xdr:row>
      <xdr:rowOff>160582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22102"/>
          <a:ext cx="698500" cy="48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157930</xdr:rowOff>
    </xdr:from>
    <xdr:to>
      <xdr:col>22</xdr:col>
      <xdr:colOff>114300</xdr:colOff>
      <xdr:row>35</xdr:row>
      <xdr:rowOff>160582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768280"/>
          <a:ext cx="698500" cy="26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157930</xdr:rowOff>
    </xdr:from>
    <xdr:to>
      <xdr:col>18</xdr:col>
      <xdr:colOff>177800</xdr:colOff>
      <xdr:row>35</xdr:row>
      <xdr:rowOff>181978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68280"/>
          <a:ext cx="698500" cy="240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61295</xdr:rowOff>
    </xdr:from>
    <xdr:to>
      <xdr:col>29</xdr:col>
      <xdr:colOff>177800</xdr:colOff>
      <xdr:row>35</xdr:row>
      <xdr:rowOff>162895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716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33372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43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60952</xdr:rowOff>
    </xdr:from>
    <xdr:to>
      <xdr:col>26</xdr:col>
      <xdr:colOff>101600</xdr:colOff>
      <xdr:row>35</xdr:row>
      <xdr:rowOff>162552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713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147329</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576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109782</xdr:rowOff>
    </xdr:from>
    <xdr:to>
      <xdr:col>22</xdr:col>
      <xdr:colOff>165100</xdr:colOff>
      <xdr:row>35</xdr:row>
      <xdr:rowOff>211382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20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196159</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0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107130</xdr:rowOff>
    </xdr:from>
    <xdr:to>
      <xdr:col>19</xdr:col>
      <xdr:colOff>38100</xdr:colOff>
      <xdr:row>35</xdr:row>
      <xdr:rowOff>208730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174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193507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0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131178</xdr:rowOff>
    </xdr:from>
    <xdr:to>
      <xdr:col>15</xdr:col>
      <xdr:colOff>101600</xdr:colOff>
      <xdr:row>35</xdr:row>
      <xdr:rowOff>232778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41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217555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27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埼玉県伊奈町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45,042
44,209
14.79
16,724,812
16,062,697
637,960
9,187,129
10,901,143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125821</xdr:rowOff>
    </xdr:from>
    <xdr:to>
      <xdr:col>24</xdr:col>
      <xdr:colOff>63500</xdr:colOff>
      <xdr:row>38</xdr:row>
      <xdr:rowOff>8908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69471"/>
          <a:ext cx="838200" cy="54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51069</xdr:rowOff>
    </xdr:from>
    <xdr:to>
      <xdr:col>19</xdr:col>
      <xdr:colOff>177800</xdr:colOff>
      <xdr:row>38</xdr:row>
      <xdr:rowOff>8908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94719"/>
          <a:ext cx="889000" cy="12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49191</xdr:rowOff>
    </xdr:from>
    <xdr:to>
      <xdr:col>15</xdr:col>
      <xdr:colOff>50800</xdr:colOff>
      <xdr:row>37</xdr:row>
      <xdr:rowOff>51069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92841"/>
          <a:ext cx="889000" cy="1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49191</xdr:rowOff>
    </xdr:from>
    <xdr:to>
      <xdr:col>10</xdr:col>
      <xdr:colOff>114300</xdr:colOff>
      <xdr:row>37</xdr:row>
      <xdr:rowOff>61878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92841"/>
          <a:ext cx="889000" cy="1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75021</xdr:rowOff>
    </xdr:from>
    <xdr:to>
      <xdr:col>24</xdr:col>
      <xdr:colOff>114300</xdr:colOff>
      <xdr:row>38</xdr:row>
      <xdr:rowOff>5170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1867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53448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9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129558</xdr:rowOff>
    </xdr:from>
    <xdr:to>
      <xdr:col>20</xdr:col>
      <xdr:colOff>38100</xdr:colOff>
      <xdr:row>38</xdr:row>
      <xdr:rowOff>59708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7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50835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65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269</xdr:rowOff>
    </xdr:from>
    <xdr:to>
      <xdr:col>15</xdr:col>
      <xdr:colOff>101600</xdr:colOff>
      <xdr:row>37</xdr:row>
      <xdr:rowOff>101869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4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92996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3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169841</xdr:rowOff>
    </xdr:from>
    <xdr:to>
      <xdr:col>10</xdr:col>
      <xdr:colOff>165100</xdr:colOff>
      <xdr:row>37</xdr:row>
      <xdr:rowOff>99991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4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91118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11078</xdr:rowOff>
    </xdr:from>
    <xdr:to>
      <xdr:col>6</xdr:col>
      <xdr:colOff>38100</xdr:colOff>
      <xdr:row>37</xdr:row>
      <xdr:rowOff>112678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5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103805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47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42499</xdr:rowOff>
    </xdr:from>
    <xdr:to>
      <xdr:col>24</xdr:col>
      <xdr:colOff>63500</xdr:colOff>
      <xdr:row>58</xdr:row>
      <xdr:rowOff>77494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86599"/>
          <a:ext cx="838200" cy="3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66128</xdr:rowOff>
    </xdr:from>
    <xdr:to>
      <xdr:col>19</xdr:col>
      <xdr:colOff>177800</xdr:colOff>
      <xdr:row>58</xdr:row>
      <xdr:rowOff>77494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10228"/>
          <a:ext cx="889000" cy="1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63787</xdr:rowOff>
    </xdr:from>
    <xdr:to>
      <xdr:col>15</xdr:col>
      <xdr:colOff>50800</xdr:colOff>
      <xdr:row>58</xdr:row>
      <xdr:rowOff>66128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10007887"/>
          <a:ext cx="889000" cy="2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63787</xdr:rowOff>
    </xdr:from>
    <xdr:to>
      <xdr:col>10</xdr:col>
      <xdr:colOff>114300</xdr:colOff>
      <xdr:row>58</xdr:row>
      <xdr:rowOff>65606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07887"/>
          <a:ext cx="889000" cy="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163149</xdr:rowOff>
    </xdr:from>
    <xdr:to>
      <xdr:col>24</xdr:col>
      <xdr:colOff>114300</xdr:colOff>
      <xdr:row>58</xdr:row>
      <xdr:rowOff>93299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3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141576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14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26694</xdr:rowOff>
    </xdr:from>
    <xdr:to>
      <xdr:col>20</xdr:col>
      <xdr:colOff>38100</xdr:colOff>
      <xdr:row>58</xdr:row>
      <xdr:rowOff>128294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7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119421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63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15328</xdr:rowOff>
    </xdr:from>
    <xdr:to>
      <xdr:col>15</xdr:col>
      <xdr:colOff>101600</xdr:colOff>
      <xdr:row>58</xdr:row>
      <xdr:rowOff>116928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5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108055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12987</xdr:rowOff>
    </xdr:from>
    <xdr:to>
      <xdr:col>10</xdr:col>
      <xdr:colOff>165100</xdr:colOff>
      <xdr:row>58</xdr:row>
      <xdr:rowOff>114587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5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105714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4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14806</xdr:rowOff>
    </xdr:from>
    <xdr:to>
      <xdr:col>6</xdr:col>
      <xdr:colOff>38100</xdr:colOff>
      <xdr:row>58</xdr:row>
      <xdr:rowOff>116406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58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107533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51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82093</xdr:rowOff>
    </xdr:from>
    <xdr:to>
      <xdr:col>24</xdr:col>
      <xdr:colOff>63500</xdr:colOff>
      <xdr:row>77</xdr:row>
      <xdr:rowOff>142215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283743"/>
          <a:ext cx="838200" cy="6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82093</xdr:rowOff>
    </xdr:from>
    <xdr:to>
      <xdr:col>19</xdr:col>
      <xdr:colOff>177800</xdr:colOff>
      <xdr:row>77</xdr:row>
      <xdr:rowOff>146329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283743"/>
          <a:ext cx="889000" cy="64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146329</xdr:rowOff>
    </xdr:from>
    <xdr:to>
      <xdr:col>15</xdr:col>
      <xdr:colOff>50800</xdr:colOff>
      <xdr:row>77</xdr:row>
      <xdr:rowOff>149758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47979"/>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128408</xdr:rowOff>
    </xdr:from>
    <xdr:to>
      <xdr:col>10</xdr:col>
      <xdr:colOff>114300</xdr:colOff>
      <xdr:row>77</xdr:row>
      <xdr:rowOff>149758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330058"/>
          <a:ext cx="889000" cy="21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91415</xdr:rowOff>
    </xdr:from>
    <xdr:to>
      <xdr:col>24</xdr:col>
      <xdr:colOff>114300</xdr:colOff>
      <xdr:row>78</xdr:row>
      <xdr:rowOff>21565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9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69842</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71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31293</xdr:rowOff>
    </xdr:from>
    <xdr:to>
      <xdr:col>20</xdr:col>
      <xdr:colOff>38100</xdr:colOff>
      <xdr:row>77</xdr:row>
      <xdr:rowOff>132893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3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149420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008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95529</xdr:rowOff>
    </xdr:from>
    <xdr:to>
      <xdr:col>15</xdr:col>
      <xdr:colOff>101600</xdr:colOff>
      <xdr:row>78</xdr:row>
      <xdr:rowOff>25679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9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16806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389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98958</xdr:rowOff>
    </xdr:from>
    <xdr:to>
      <xdr:col>10</xdr:col>
      <xdr:colOff>165100</xdr:colOff>
      <xdr:row>78</xdr:row>
      <xdr:rowOff>29108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0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20235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393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77608</xdr:rowOff>
    </xdr:from>
    <xdr:to>
      <xdr:col>6</xdr:col>
      <xdr:colOff>38100</xdr:colOff>
      <xdr:row>78</xdr:row>
      <xdr:rowOff>7758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7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170335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371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134094</xdr:rowOff>
    </xdr:from>
    <xdr:to>
      <xdr:col>24</xdr:col>
      <xdr:colOff>63500</xdr:colOff>
      <xdr:row>98</xdr:row>
      <xdr:rowOff>114097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764744"/>
          <a:ext cx="838200" cy="15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94687</xdr:rowOff>
    </xdr:from>
    <xdr:to>
      <xdr:col>19</xdr:col>
      <xdr:colOff>177800</xdr:colOff>
      <xdr:row>98</xdr:row>
      <xdr:rowOff>114097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908300" y="16896787"/>
          <a:ext cx="889000" cy="19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108894</xdr:rowOff>
    </xdr:from>
    <xdr:to>
      <xdr:col>15</xdr:col>
      <xdr:colOff>50800</xdr:colOff>
      <xdr:row>98</xdr:row>
      <xdr:rowOff>94687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739544"/>
          <a:ext cx="889000" cy="15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108894</xdr:rowOff>
    </xdr:from>
    <xdr:to>
      <xdr:col>10</xdr:col>
      <xdr:colOff>114300</xdr:colOff>
      <xdr:row>99</xdr:row>
      <xdr:rowOff>34424</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739544"/>
          <a:ext cx="889000" cy="26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83294</xdr:rowOff>
    </xdr:from>
    <xdr:to>
      <xdr:col>24</xdr:col>
      <xdr:colOff>114300</xdr:colOff>
      <xdr:row>98</xdr:row>
      <xdr:rowOff>13444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71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61721</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9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63297</xdr:rowOff>
    </xdr:from>
    <xdr:to>
      <xdr:col>20</xdr:col>
      <xdr:colOff>38100</xdr:colOff>
      <xdr:row>98</xdr:row>
      <xdr:rowOff>164897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86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156024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95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43887</xdr:rowOff>
    </xdr:from>
    <xdr:to>
      <xdr:col>15</xdr:col>
      <xdr:colOff>101600</xdr:colOff>
      <xdr:row>98</xdr:row>
      <xdr:rowOff>145487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84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136614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938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58094</xdr:rowOff>
    </xdr:from>
    <xdr:to>
      <xdr:col>10</xdr:col>
      <xdr:colOff>165100</xdr:colOff>
      <xdr:row>97</xdr:row>
      <xdr:rowOff>159694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8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150821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8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155074</xdr:rowOff>
    </xdr:from>
    <xdr:to>
      <xdr:col>6</xdr:col>
      <xdr:colOff>38100</xdr:colOff>
      <xdr:row>99</xdr:row>
      <xdr:rowOff>85224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5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76351</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139700</xdr:rowOff>
    </xdr:from>
    <xdr:to>
      <xdr:col>59</xdr:col>
      <xdr:colOff>50800</xdr:colOff>
      <xdr:row>39</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25400</xdr:rowOff>
    </xdr:from>
    <xdr:to>
      <xdr:col>59</xdr:col>
      <xdr:colOff>50800</xdr:colOff>
      <xdr:row>38</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54627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82550</xdr:rowOff>
    </xdr:from>
    <xdr:to>
      <xdr:col>59</xdr:col>
      <xdr:colOff>50800</xdr:colOff>
      <xdr:row>36</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111777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25400</xdr:rowOff>
    </xdr:from>
    <xdr:to>
      <xdr:col>59</xdr:col>
      <xdr:colOff>50800</xdr:colOff>
      <xdr:row>33</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29</xdr:row>
      <xdr:rowOff>139700</xdr:rowOff>
    </xdr:from>
    <xdr:to>
      <xdr:col>59</xdr:col>
      <xdr:colOff>50800</xdr:colOff>
      <xdr:row>29</xdr:row>
      <xdr:rowOff>139700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28</xdr:row>
      <xdr:rowOff>168927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134261</xdr:rowOff>
    </xdr:from>
    <xdr:to>
      <xdr:col>54</xdr:col>
      <xdr:colOff>189865</xdr:colOff>
      <xdr:row>38</xdr:row>
      <xdr:rowOff>87370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277761"/>
          <a:ext cx="1270" cy="1324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91197</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0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87370</xdr:rowOff>
    </xdr:from>
    <xdr:to>
      <xdr:col>55</xdr:col>
      <xdr:colOff>88900</xdr:colOff>
      <xdr:row>38</xdr:row>
      <xdr:rowOff>87370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02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80938</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052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134261</xdr:rowOff>
    </xdr:from>
    <xdr:to>
      <xdr:col>55</xdr:col>
      <xdr:colOff>88900</xdr:colOff>
      <xdr:row>30</xdr:row>
      <xdr:rowOff>134261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277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94256</xdr:rowOff>
    </xdr:from>
    <xdr:to>
      <xdr:col>55</xdr:col>
      <xdr:colOff>0</xdr:colOff>
      <xdr:row>38</xdr:row>
      <xdr:rowOff>22266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437906"/>
          <a:ext cx="838200" cy="9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51912</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052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29035</xdr:rowOff>
    </xdr:from>
    <xdr:to>
      <xdr:col>55</xdr:col>
      <xdr:colOff>50800</xdr:colOff>
      <xdr:row>36</xdr:row>
      <xdr:rowOff>130635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20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94256</xdr:rowOff>
    </xdr:from>
    <xdr:to>
      <xdr:col>50</xdr:col>
      <xdr:colOff>114300</xdr:colOff>
      <xdr:row>38</xdr:row>
      <xdr:rowOff>93313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437906"/>
          <a:ext cx="889000" cy="170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46733</xdr:rowOff>
    </xdr:from>
    <xdr:to>
      <xdr:col>50</xdr:col>
      <xdr:colOff>165100</xdr:colOff>
      <xdr:row>36</xdr:row>
      <xdr:rowOff>148333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21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164860</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599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93313</xdr:rowOff>
    </xdr:from>
    <xdr:to>
      <xdr:col>45</xdr:col>
      <xdr:colOff>177800</xdr:colOff>
      <xdr:row>38</xdr:row>
      <xdr:rowOff>124670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608413"/>
          <a:ext cx="889000" cy="31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47228</xdr:rowOff>
    </xdr:from>
    <xdr:to>
      <xdr:col>46</xdr:col>
      <xdr:colOff>38100</xdr:colOff>
      <xdr:row>36</xdr:row>
      <xdr:rowOff>148828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1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165355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599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34315</xdr:rowOff>
    </xdr:from>
    <xdr:to>
      <xdr:col>41</xdr:col>
      <xdr:colOff>50800</xdr:colOff>
      <xdr:row>38</xdr:row>
      <xdr:rowOff>124670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692165"/>
          <a:ext cx="889000" cy="947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84100</xdr:rowOff>
    </xdr:from>
    <xdr:to>
      <xdr:col>41</xdr:col>
      <xdr:colOff>101600</xdr:colOff>
      <xdr:row>37</xdr:row>
      <xdr:rowOff>14250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5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30777</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03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162119</xdr:rowOff>
    </xdr:from>
    <xdr:to>
      <xdr:col>36</xdr:col>
      <xdr:colOff>165100</xdr:colOff>
      <xdr:row>31</xdr:row>
      <xdr:rowOff>92269</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305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108796</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080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142916</xdr:rowOff>
    </xdr:from>
    <xdr:to>
      <xdr:col>55</xdr:col>
      <xdr:colOff>50800</xdr:colOff>
      <xdr:row>38</xdr:row>
      <xdr:rowOff>73066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48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57843</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401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43456</xdr:rowOff>
    </xdr:from>
    <xdr:to>
      <xdr:col>50</xdr:col>
      <xdr:colOff>165100</xdr:colOff>
      <xdr:row>37</xdr:row>
      <xdr:rowOff>145056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38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136183</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479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42513</xdr:rowOff>
    </xdr:from>
    <xdr:to>
      <xdr:col>46</xdr:col>
      <xdr:colOff>38100</xdr:colOff>
      <xdr:row>38</xdr:row>
      <xdr:rowOff>144113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55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135240</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665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73870</xdr:rowOff>
    </xdr:from>
    <xdr:to>
      <xdr:col>41</xdr:col>
      <xdr:colOff>101600</xdr:colOff>
      <xdr:row>39</xdr:row>
      <xdr:rowOff>4020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58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166597</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68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154965</xdr:rowOff>
    </xdr:from>
    <xdr:to>
      <xdr:col>36</xdr:col>
      <xdr:colOff>165100</xdr:colOff>
      <xdr:row>33</xdr:row>
      <xdr:rowOff>85115</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64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76242</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734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73966</xdr:rowOff>
    </xdr:from>
    <xdr:to>
      <xdr:col>55</xdr:col>
      <xdr:colOff>0</xdr:colOff>
      <xdr:row>56</xdr:row>
      <xdr:rowOff>166275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675166"/>
          <a:ext cx="838200" cy="9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166275</xdr:rowOff>
    </xdr:from>
    <xdr:to>
      <xdr:col>50</xdr:col>
      <xdr:colOff>114300</xdr:colOff>
      <xdr:row>57</xdr:row>
      <xdr:rowOff>111199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767475"/>
          <a:ext cx="889000" cy="116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70846</xdr:rowOff>
    </xdr:from>
    <xdr:to>
      <xdr:col>45</xdr:col>
      <xdr:colOff>177800</xdr:colOff>
      <xdr:row>57</xdr:row>
      <xdr:rowOff>111199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843496"/>
          <a:ext cx="889000" cy="40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70846</xdr:rowOff>
    </xdr:from>
    <xdr:to>
      <xdr:col>41</xdr:col>
      <xdr:colOff>50800</xdr:colOff>
      <xdr:row>57</xdr:row>
      <xdr:rowOff>128344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843496"/>
          <a:ext cx="889000" cy="5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23166</xdr:rowOff>
    </xdr:from>
    <xdr:to>
      <xdr:col>55</xdr:col>
      <xdr:colOff>50800</xdr:colOff>
      <xdr:row>56</xdr:row>
      <xdr:rowOff>124766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624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1593</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602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115475</xdr:rowOff>
    </xdr:from>
    <xdr:to>
      <xdr:col>50</xdr:col>
      <xdr:colOff>165100</xdr:colOff>
      <xdr:row>57</xdr:row>
      <xdr:rowOff>45625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7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36752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80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60399</xdr:rowOff>
    </xdr:from>
    <xdr:to>
      <xdr:col>46</xdr:col>
      <xdr:colOff>38100</xdr:colOff>
      <xdr:row>57</xdr:row>
      <xdr:rowOff>161999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83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153126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92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20046</xdr:rowOff>
    </xdr:from>
    <xdr:to>
      <xdr:col>41</xdr:col>
      <xdr:colOff>101600</xdr:colOff>
      <xdr:row>57</xdr:row>
      <xdr:rowOff>121646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79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112773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885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77544</xdr:rowOff>
    </xdr:from>
    <xdr:to>
      <xdr:col>36</xdr:col>
      <xdr:colOff>165100</xdr:colOff>
      <xdr:row>58</xdr:row>
      <xdr:rowOff>7694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85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170271</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94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28200</xdr:rowOff>
    </xdr:from>
    <xdr:to>
      <xdr:col>55</xdr:col>
      <xdr:colOff>0</xdr:colOff>
      <xdr:row>79</xdr:row>
      <xdr:rowOff>42278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9639300" y="13572750"/>
          <a:ext cx="838200" cy="14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42278</xdr:rowOff>
    </xdr:from>
    <xdr:to>
      <xdr:col>50</xdr:col>
      <xdr:colOff>114300</xdr:colOff>
      <xdr:row>79</xdr:row>
      <xdr:rowOff>42430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8750300" y="13586828"/>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32810</xdr:rowOff>
    </xdr:from>
    <xdr:to>
      <xdr:col>45</xdr:col>
      <xdr:colOff>177800</xdr:colOff>
      <xdr:row>79</xdr:row>
      <xdr:rowOff>42430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3577360"/>
          <a:ext cx="889000" cy="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152369</xdr:rowOff>
    </xdr:from>
    <xdr:to>
      <xdr:col>41</xdr:col>
      <xdr:colOff>50800</xdr:colOff>
      <xdr:row>79</xdr:row>
      <xdr:rowOff>32810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6972300" y="13525469"/>
          <a:ext cx="889000" cy="5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148850</xdr:rowOff>
    </xdr:from>
    <xdr:to>
      <xdr:col>55</xdr:col>
      <xdr:colOff>50800</xdr:colOff>
      <xdr:row>79</xdr:row>
      <xdr:rowOff>79000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63777</xdr:rowOff>
    </xdr:from>
    <xdr:ext cx="378565"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4368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162928</xdr:rowOff>
    </xdr:from>
    <xdr:to>
      <xdr:col>50</xdr:col>
      <xdr:colOff>165100</xdr:colOff>
      <xdr:row>79</xdr:row>
      <xdr:rowOff>93078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53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84205</xdr:rowOff>
    </xdr:from>
    <xdr:ext cx="378565"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50017" y="13628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163080</xdr:rowOff>
    </xdr:from>
    <xdr:to>
      <xdr:col>46</xdr:col>
      <xdr:colOff>38100</xdr:colOff>
      <xdr:row>79</xdr:row>
      <xdr:rowOff>93230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53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84357</xdr:rowOff>
    </xdr:from>
    <xdr:ext cx="378565"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61017" y="13628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153460</xdr:rowOff>
    </xdr:from>
    <xdr:to>
      <xdr:col>41</xdr:col>
      <xdr:colOff>101600</xdr:colOff>
      <xdr:row>79</xdr:row>
      <xdr:rowOff>83610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52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74737</xdr:rowOff>
    </xdr:from>
    <xdr:ext cx="378565"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2017" y="136192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101569</xdr:rowOff>
    </xdr:from>
    <xdr:to>
      <xdr:col>36</xdr:col>
      <xdr:colOff>165100</xdr:colOff>
      <xdr:row>79</xdr:row>
      <xdr:rowOff>31719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47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22846</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37428" y="1356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18382</xdr:rowOff>
    </xdr:from>
    <xdr:to>
      <xdr:col>55</xdr:col>
      <xdr:colOff>0</xdr:colOff>
      <xdr:row>97</xdr:row>
      <xdr:rowOff>143571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9639300" y="16649032"/>
          <a:ext cx="838200" cy="1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49709</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68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143571</xdr:rowOff>
    </xdr:from>
    <xdr:to>
      <xdr:col>50</xdr:col>
      <xdr:colOff>114300</xdr:colOff>
      <xdr:row>98</xdr:row>
      <xdr:rowOff>115864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774221"/>
          <a:ext cx="889000" cy="143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115362</xdr:rowOff>
    </xdr:from>
    <xdr:to>
      <xdr:col>45</xdr:col>
      <xdr:colOff>177800</xdr:colOff>
      <xdr:row>98</xdr:row>
      <xdr:rowOff>115864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6917462"/>
          <a:ext cx="889000"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115362</xdr:rowOff>
    </xdr:from>
    <xdr:to>
      <xdr:col>41</xdr:col>
      <xdr:colOff>50800</xdr:colOff>
      <xdr:row>98</xdr:row>
      <xdr:rowOff>155381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6972300" y="16917462"/>
          <a:ext cx="889000" cy="4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139032</xdr:rowOff>
    </xdr:from>
    <xdr:to>
      <xdr:col>55</xdr:col>
      <xdr:colOff>50800</xdr:colOff>
      <xdr:row>97</xdr:row>
      <xdr:rowOff>69182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59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161909</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44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92771</xdr:rowOff>
    </xdr:from>
    <xdr:to>
      <xdr:col>50</xdr:col>
      <xdr:colOff>165100</xdr:colOff>
      <xdr:row>98</xdr:row>
      <xdr:rowOff>22921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72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39448</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49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65064</xdr:rowOff>
    </xdr:from>
    <xdr:to>
      <xdr:col>46</xdr:col>
      <xdr:colOff>38100</xdr:colOff>
      <xdr:row>98</xdr:row>
      <xdr:rowOff>166664</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86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157791</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95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64562</xdr:rowOff>
    </xdr:from>
    <xdr:to>
      <xdr:col>41</xdr:col>
      <xdr:colOff>101600</xdr:colOff>
      <xdr:row>98</xdr:row>
      <xdr:rowOff>166162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86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157289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95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104581</xdr:rowOff>
    </xdr:from>
    <xdr:to>
      <xdr:col>36</xdr:col>
      <xdr:colOff>165100</xdr:colOff>
      <xdr:row>99</xdr:row>
      <xdr:rowOff>34731</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90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25858</xdr:rowOff>
    </xdr:from>
    <xdr:ext cx="469744"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37428" y="16999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00000000-0008-0000-06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3" name="災害復旧事業費最小値テキスト">
          <a:extLst>
            <a:ext uri="{FF2B5EF4-FFF2-40B4-BE49-F238E27FC236}">
              <a16:creationId xmlns:a16="http://schemas.microsoft.com/office/drawing/2014/main" id="{00000000-0008-0000-0600-000001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5" name="災害復旧事業費最大値テキスト">
          <a:extLst>
            <a:ext uri="{FF2B5EF4-FFF2-40B4-BE49-F238E27FC236}">
              <a16:creationId xmlns:a16="http://schemas.microsoft.com/office/drawing/2014/main" id="{00000000-0008-0000-0600-000003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8" name="災害復旧事業費平均値テキスト">
          <a:extLst>
            <a:ext uri="{FF2B5EF4-FFF2-40B4-BE49-F238E27FC236}">
              <a16:creationId xmlns:a16="http://schemas.microsoft.com/office/drawing/2014/main" id="{00000000-0008-0000-0600-000006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7" name="災害復旧事業費該当値テキスト">
          <a:extLst>
            <a:ext uri="{FF2B5EF4-FFF2-40B4-BE49-F238E27FC236}">
              <a16:creationId xmlns:a16="http://schemas.microsoft.com/office/drawing/2014/main" id="{00000000-0008-0000-0600-000019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a:extLst>
            <a:ext uri="{FF2B5EF4-FFF2-40B4-BE49-F238E27FC236}">
              <a16:creationId xmlns:a16="http://schemas.microsoft.com/office/drawing/2014/main" id="{00000000-0008-0000-0600-00003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a:extLst>
            <a:ext uri="{FF2B5EF4-FFF2-40B4-BE49-F238E27FC236}">
              <a16:creationId xmlns:a16="http://schemas.microsoft.com/office/drawing/2014/main" id="{00000000-0008-0000-0600-00003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a:extLst>
            <a:ext uri="{FF2B5EF4-FFF2-40B4-BE49-F238E27FC236}">
              <a16:creationId xmlns:a16="http://schemas.microsoft.com/office/drawing/2014/main" id="{00000000-0008-0000-0600-00003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a:extLst>
            <a:ext uri="{FF2B5EF4-FFF2-40B4-BE49-F238E27FC236}">
              <a16:creationId xmlns:a16="http://schemas.microsoft.com/office/drawing/2014/main" id="{00000000-0008-0000-0600-00004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17487</xdr:rowOff>
    </xdr:from>
    <xdr:to>
      <xdr:col>85</xdr:col>
      <xdr:colOff>127000</xdr:colOff>
      <xdr:row>77</xdr:row>
      <xdr:rowOff>27763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5481300" y="13219137"/>
          <a:ext cx="838200" cy="10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17487</xdr:rowOff>
    </xdr:from>
    <xdr:to>
      <xdr:col>81</xdr:col>
      <xdr:colOff>50800</xdr:colOff>
      <xdr:row>77</xdr:row>
      <xdr:rowOff>45605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4592300" y="13219137"/>
          <a:ext cx="889000" cy="2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45605</xdr:rowOff>
    </xdr:from>
    <xdr:to>
      <xdr:col>76</xdr:col>
      <xdr:colOff>114300</xdr:colOff>
      <xdr:row>77</xdr:row>
      <xdr:rowOff>51829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3703300" y="13247255"/>
          <a:ext cx="889000" cy="6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51829</xdr:rowOff>
    </xdr:from>
    <xdr:to>
      <xdr:col>71</xdr:col>
      <xdr:colOff>177800</xdr:colOff>
      <xdr:row>77</xdr:row>
      <xdr:rowOff>62382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2814300" y="13253479"/>
          <a:ext cx="889000" cy="10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148413</xdr:rowOff>
    </xdr:from>
    <xdr:to>
      <xdr:col>85</xdr:col>
      <xdr:colOff>177800</xdr:colOff>
      <xdr:row>77</xdr:row>
      <xdr:rowOff>78563</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317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126840</xdr:rowOff>
    </xdr:from>
    <xdr:ext cx="534377"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315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138137</xdr:rowOff>
    </xdr:from>
    <xdr:to>
      <xdr:col>81</xdr:col>
      <xdr:colOff>101600</xdr:colOff>
      <xdr:row>77</xdr:row>
      <xdr:rowOff>68287</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316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59414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26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166255</xdr:rowOff>
    </xdr:from>
    <xdr:to>
      <xdr:col>76</xdr:col>
      <xdr:colOff>165100</xdr:colOff>
      <xdr:row>77</xdr:row>
      <xdr:rowOff>96405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319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87532</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25111" y="13289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1029</xdr:rowOff>
    </xdr:from>
    <xdr:to>
      <xdr:col>72</xdr:col>
      <xdr:colOff>38100</xdr:colOff>
      <xdr:row>77</xdr:row>
      <xdr:rowOff>102629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320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93756</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36111" y="132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11582</xdr:rowOff>
    </xdr:from>
    <xdr:to>
      <xdr:col>67</xdr:col>
      <xdr:colOff>101600</xdr:colOff>
      <xdr:row>77</xdr:row>
      <xdr:rowOff>113182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321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104309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3305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114554</xdr:rowOff>
    </xdr:from>
    <xdr:to>
      <xdr:col>85</xdr:col>
      <xdr:colOff>127000</xdr:colOff>
      <xdr:row>98</xdr:row>
      <xdr:rowOff>130259</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916654"/>
          <a:ext cx="838200" cy="15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100363</xdr:rowOff>
    </xdr:from>
    <xdr:to>
      <xdr:col>81</xdr:col>
      <xdr:colOff>50800</xdr:colOff>
      <xdr:row>98</xdr:row>
      <xdr:rowOff>130259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902463"/>
          <a:ext cx="889000" cy="2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44109</xdr:rowOff>
    </xdr:from>
    <xdr:to>
      <xdr:col>76</xdr:col>
      <xdr:colOff>114300</xdr:colOff>
      <xdr:row>98</xdr:row>
      <xdr:rowOff>100363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3703300" y="16846209"/>
          <a:ext cx="889000" cy="56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44109</xdr:rowOff>
    </xdr:from>
    <xdr:to>
      <xdr:col>71</xdr:col>
      <xdr:colOff>177800</xdr:colOff>
      <xdr:row>98</xdr:row>
      <xdr:rowOff>117325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846209"/>
          <a:ext cx="889000" cy="7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63754</xdr:rowOff>
    </xdr:from>
    <xdr:to>
      <xdr:col>85</xdr:col>
      <xdr:colOff>177800</xdr:colOff>
      <xdr:row>98</xdr:row>
      <xdr:rowOff>165354</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86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150131</xdr:rowOff>
    </xdr:from>
    <xdr:ext cx="469744"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780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79459</xdr:rowOff>
    </xdr:from>
    <xdr:to>
      <xdr:col>81</xdr:col>
      <xdr:colOff>101600</xdr:colOff>
      <xdr:row>99</xdr:row>
      <xdr:rowOff>9609</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88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736</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46428" y="16974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49563</xdr:rowOff>
    </xdr:from>
    <xdr:to>
      <xdr:col>76</xdr:col>
      <xdr:colOff>165100</xdr:colOff>
      <xdr:row>98</xdr:row>
      <xdr:rowOff>151163</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85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142290</xdr:rowOff>
    </xdr:from>
    <xdr:ext cx="469744"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57428" y="16944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164759</xdr:rowOff>
    </xdr:from>
    <xdr:to>
      <xdr:col>72</xdr:col>
      <xdr:colOff>38100</xdr:colOff>
      <xdr:row>98</xdr:row>
      <xdr:rowOff>94909</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79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86036</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888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66525</xdr:rowOff>
    </xdr:from>
    <xdr:to>
      <xdr:col>67</xdr:col>
      <xdr:colOff>101600</xdr:colOff>
      <xdr:row>98</xdr:row>
      <xdr:rowOff>168125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86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159252</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79428" y="1696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9" name="投資及び出資金最小値テキスト">
          <a:extLst>
            <a:ext uri="{FF2B5EF4-FFF2-40B4-BE49-F238E27FC236}">
              <a16:creationId xmlns:a16="http://schemas.microsoft.com/office/drawing/2014/main" id="{00000000-0008-0000-0600-0000D9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1" name="投資及び出資金最大値テキスト">
          <a:extLst>
            <a:ext uri="{FF2B5EF4-FFF2-40B4-BE49-F238E27FC236}">
              <a16:creationId xmlns:a16="http://schemas.microsoft.com/office/drawing/2014/main" id="{00000000-0008-0000-0600-0000DB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4" name="投資及び出資金平均値テキスト">
          <a:extLst>
            <a:ext uri="{FF2B5EF4-FFF2-40B4-BE49-F238E27FC236}">
              <a16:creationId xmlns:a16="http://schemas.microsoft.com/office/drawing/2014/main" id="{00000000-0008-0000-0600-0000DE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3" name="投資及び出資金該当値テキスト">
          <a:extLst>
            <a:ext uri="{FF2B5EF4-FFF2-40B4-BE49-F238E27FC236}">
              <a16:creationId xmlns:a16="http://schemas.microsoft.com/office/drawing/2014/main" id="{00000000-0008-0000-0600-0000F1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貸付金グラフ枠">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4" name="貸付金最小値テキスト">
          <a:extLst>
            <a:ext uri="{FF2B5EF4-FFF2-40B4-BE49-F238E27FC236}">
              <a16:creationId xmlns:a16="http://schemas.microsoft.com/office/drawing/2014/main" id="{00000000-0008-0000-0600-000010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6" name="貸付金最大値テキスト">
          <a:extLst>
            <a:ext uri="{FF2B5EF4-FFF2-40B4-BE49-F238E27FC236}">
              <a16:creationId xmlns:a16="http://schemas.microsoft.com/office/drawing/2014/main" id="{00000000-0008-0000-0600-000012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118486</xdr:rowOff>
    </xdr:from>
    <xdr:to>
      <xdr:col>116</xdr:col>
      <xdr:colOff>63500</xdr:colOff>
      <xdr:row>58</xdr:row>
      <xdr:rowOff>119675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1323300" y="10062586"/>
          <a:ext cx="8382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9" name="貸付金平均値テキスト">
          <a:extLst>
            <a:ext uri="{FF2B5EF4-FFF2-40B4-BE49-F238E27FC236}">
              <a16:creationId xmlns:a16="http://schemas.microsoft.com/office/drawing/2014/main" id="{00000000-0008-0000-0600-000015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118486</xdr:rowOff>
    </xdr:from>
    <xdr:to>
      <xdr:col>111</xdr:col>
      <xdr:colOff>177800</xdr:colOff>
      <xdr:row>58</xdr:row>
      <xdr:rowOff>120223</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0434300" y="10062586"/>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120223</xdr:rowOff>
    </xdr:from>
    <xdr:to>
      <xdr:col>107</xdr:col>
      <xdr:colOff>50800</xdr:colOff>
      <xdr:row>58</xdr:row>
      <xdr:rowOff>120497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19545300" y="10064323"/>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119218</xdr:rowOff>
    </xdr:from>
    <xdr:to>
      <xdr:col>102</xdr:col>
      <xdr:colOff>114300</xdr:colOff>
      <xdr:row>58</xdr:row>
      <xdr:rowOff>120497</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656300" y="10063318"/>
          <a:ext cx="889000" cy="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68875</xdr:rowOff>
    </xdr:from>
    <xdr:to>
      <xdr:col>116</xdr:col>
      <xdr:colOff>114300</xdr:colOff>
      <xdr:row>58</xdr:row>
      <xdr:rowOff>170475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2110700" y="1001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156116</xdr:rowOff>
    </xdr:from>
    <xdr:ext cx="378565" cy="259045"/>
    <xdr:sp macro="" textlink="">
      <xdr:nvSpPr>
        <xdr:cNvPr id="808" name="貸付金該当値テキスト">
          <a:extLst>
            <a:ext uri="{FF2B5EF4-FFF2-40B4-BE49-F238E27FC236}">
              <a16:creationId xmlns:a16="http://schemas.microsoft.com/office/drawing/2014/main" id="{00000000-0008-0000-0600-000028030000}"/>
            </a:ext>
          </a:extLst>
        </xdr:cNvPr>
        <xdr:cNvSpPr txBox="1"/>
      </xdr:nvSpPr>
      <xdr:spPr>
        <a:xfrm>
          <a:off x="22212300" y="9928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67686</xdr:rowOff>
    </xdr:from>
    <xdr:to>
      <xdr:col>112</xdr:col>
      <xdr:colOff>38100</xdr:colOff>
      <xdr:row>58</xdr:row>
      <xdr:rowOff>169286</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1272500" y="1001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160413</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4017" y="10104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69423</xdr:rowOff>
    </xdr:from>
    <xdr:to>
      <xdr:col>107</xdr:col>
      <xdr:colOff>101600</xdr:colOff>
      <xdr:row>58</xdr:row>
      <xdr:rowOff>171023</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0383500" y="1001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162150</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5017" y="10106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69697</xdr:rowOff>
    </xdr:from>
    <xdr:to>
      <xdr:col>102</xdr:col>
      <xdr:colOff>165100</xdr:colOff>
      <xdr:row>58</xdr:row>
      <xdr:rowOff>171297</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9494500" y="1001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162424</xdr:rowOff>
    </xdr:from>
    <xdr:ext cx="378565"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6017" y="101065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68418</xdr:rowOff>
    </xdr:from>
    <xdr:to>
      <xdr:col>98</xdr:col>
      <xdr:colOff>38100</xdr:colOff>
      <xdr:row>58</xdr:row>
      <xdr:rowOff>170018</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18605500" y="1001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161145</xdr:rowOff>
    </xdr:from>
    <xdr:ext cx="378565"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7017" y="101052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153938</xdr:rowOff>
    </xdr:from>
    <xdr:to>
      <xdr:col>116</xdr:col>
      <xdr:colOff>63500</xdr:colOff>
      <xdr:row>78</xdr:row>
      <xdr:rowOff>75496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355588"/>
          <a:ext cx="838200" cy="93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75496</xdr:rowOff>
    </xdr:from>
    <xdr:to>
      <xdr:col>111</xdr:col>
      <xdr:colOff>177800</xdr:colOff>
      <xdr:row>78</xdr:row>
      <xdr:rowOff>131666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3448596"/>
          <a:ext cx="889000" cy="56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131666</xdr:rowOff>
    </xdr:from>
    <xdr:to>
      <xdr:col>107</xdr:col>
      <xdr:colOff>50800</xdr:colOff>
      <xdr:row>79</xdr:row>
      <xdr:rowOff>482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504766"/>
          <a:ext cx="889000" cy="4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79</xdr:row>
      <xdr:rowOff>482</xdr:rowOff>
    </xdr:from>
    <xdr:to>
      <xdr:col>102</xdr:col>
      <xdr:colOff>114300</xdr:colOff>
      <xdr:row>79</xdr:row>
      <xdr:rowOff>9855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3545032"/>
          <a:ext cx="8890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103138</xdr:rowOff>
    </xdr:from>
    <xdr:to>
      <xdr:col>116</xdr:col>
      <xdr:colOff>114300</xdr:colOff>
      <xdr:row>78</xdr:row>
      <xdr:rowOff>33288</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30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18065</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219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24696</xdr:rowOff>
    </xdr:from>
    <xdr:to>
      <xdr:col>112</xdr:col>
      <xdr:colOff>38100</xdr:colOff>
      <xdr:row>78</xdr:row>
      <xdr:rowOff>126296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39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117423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490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80866</xdr:rowOff>
    </xdr:from>
    <xdr:to>
      <xdr:col>107</xdr:col>
      <xdr:colOff>101600</xdr:colOff>
      <xdr:row>79</xdr:row>
      <xdr:rowOff>11016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453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79</xdr:row>
      <xdr:rowOff>2143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54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121132</xdr:rowOff>
    </xdr:from>
    <xdr:to>
      <xdr:col>102</xdr:col>
      <xdr:colOff>165100</xdr:colOff>
      <xdr:row>79</xdr:row>
      <xdr:rowOff>51282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49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79</xdr:row>
      <xdr:rowOff>42409</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58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130505</xdr:rowOff>
    </xdr:from>
    <xdr:to>
      <xdr:col>98</xdr:col>
      <xdr:colOff>38100</xdr:colOff>
      <xdr:row>79</xdr:row>
      <xdr:rowOff>60655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50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79</xdr:row>
      <xdr:rowOff>51782</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596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歳出決算額は住民一人当たり</a:t>
          </a:r>
          <a:r>
            <a:rPr kumimoji="1" lang="en-US" altLang="ja-JP" sz="1100">
              <a:solidFill>
                <a:schemeClr val="dk1"/>
              </a:solidFill>
              <a:effectLst/>
              <a:latin typeface="+mn-lt"/>
              <a:ea typeface="+mn-ea"/>
              <a:cs typeface="+mn-cs"/>
            </a:rPr>
            <a:t>356,616</a:t>
          </a:r>
          <a:r>
            <a:rPr kumimoji="1" lang="ja-JP" altLang="ja-JP" sz="1100">
              <a:solidFill>
                <a:schemeClr val="dk1"/>
              </a:solidFill>
              <a:effectLst/>
              <a:latin typeface="+mn-lt"/>
              <a:ea typeface="+mn-ea"/>
              <a:cs typeface="+mn-cs"/>
            </a:rPr>
            <a:t>円となっており、昨年より増となっている。これは、クリーンセンターの基幹的設備改修工事の実施により普通建設事業費が昨年度より住民一人当たり</a:t>
          </a:r>
          <a:r>
            <a:rPr kumimoji="1" lang="en-US" altLang="ja-JP" sz="1100">
              <a:solidFill>
                <a:schemeClr val="dk1"/>
              </a:solidFill>
              <a:effectLst/>
              <a:latin typeface="+mn-lt"/>
              <a:ea typeface="+mn-ea"/>
              <a:cs typeface="+mn-cs"/>
            </a:rPr>
            <a:t>16,152</a:t>
          </a:r>
          <a:r>
            <a:rPr kumimoji="1" lang="ja-JP" altLang="ja-JP" sz="1100">
              <a:solidFill>
                <a:schemeClr val="dk1"/>
              </a:solidFill>
              <a:effectLst/>
              <a:latin typeface="+mn-lt"/>
              <a:ea typeface="+mn-ea"/>
              <a:cs typeface="+mn-cs"/>
            </a:rPr>
            <a:t>円の増となっていること等による。</a:t>
          </a:r>
          <a:endParaRPr lang="ja-JP" altLang="ja-JP" sz="1400">
            <a:effectLst/>
          </a:endParaRPr>
        </a:p>
        <a:p>
          <a:r>
            <a:rPr kumimoji="1" lang="ja-JP" altLang="ja-JP" sz="1100">
              <a:solidFill>
                <a:schemeClr val="dk1"/>
              </a:solidFill>
              <a:effectLst/>
              <a:latin typeface="+mn-lt"/>
              <a:ea typeface="+mn-ea"/>
              <a:cs typeface="+mn-cs"/>
            </a:rPr>
            <a:t>今後は物価上昇、光熱水費の上昇により物件費をはじめ、普通建設事業費等も上昇することが見込まれる。また、新庁舎、新クリーンセンター等の大きな建設事業も控えており、容易に削減できるものではないが、適正な支出に努め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埼玉県伊奈町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45,042
44,209
14.79
16,724,812
16,062,697
637,960
9,187,129
10,901,143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103886</xdr:rowOff>
    </xdr:from>
    <xdr:to>
      <xdr:col>24</xdr:col>
      <xdr:colOff>63500</xdr:colOff>
      <xdr:row>37</xdr:row>
      <xdr:rowOff>142367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47536"/>
          <a:ext cx="838200" cy="3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142367</xdr:rowOff>
    </xdr:from>
    <xdr:to>
      <xdr:col>19</xdr:col>
      <xdr:colOff>177800</xdr:colOff>
      <xdr:row>38</xdr:row>
      <xdr:rowOff>24638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86017"/>
          <a:ext cx="8890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100076</xdr:rowOff>
    </xdr:from>
    <xdr:to>
      <xdr:col>15</xdr:col>
      <xdr:colOff>50800</xdr:colOff>
      <xdr:row>38</xdr:row>
      <xdr:rowOff>24638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72276"/>
          <a:ext cx="889000" cy="26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100076</xdr:rowOff>
    </xdr:from>
    <xdr:to>
      <xdr:col>10</xdr:col>
      <xdr:colOff>114300</xdr:colOff>
      <xdr:row>37</xdr:row>
      <xdr:rowOff>77216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72276"/>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53086</xdr:rowOff>
    </xdr:from>
    <xdr:to>
      <xdr:col>24</xdr:col>
      <xdr:colOff>114300</xdr:colOff>
      <xdr:row>37</xdr:row>
      <xdr:rowOff>154686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9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139463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11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91567</xdr:rowOff>
    </xdr:from>
    <xdr:to>
      <xdr:col>20</xdr:col>
      <xdr:colOff>38100</xdr:colOff>
      <xdr:row>38</xdr:row>
      <xdr:rowOff>21717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35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12844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27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145288</xdr:rowOff>
    </xdr:from>
    <xdr:to>
      <xdr:col>15</xdr:col>
      <xdr:colOff>101600</xdr:colOff>
      <xdr:row>38</xdr:row>
      <xdr:rowOff>75438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8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66565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81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49276</xdr:rowOff>
    </xdr:from>
    <xdr:to>
      <xdr:col>10</xdr:col>
      <xdr:colOff>165100</xdr:colOff>
      <xdr:row>36</xdr:row>
      <xdr:rowOff>150876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2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142003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14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26416</xdr:rowOff>
    </xdr:from>
    <xdr:to>
      <xdr:col>6</xdr:col>
      <xdr:colOff>38100</xdr:colOff>
      <xdr:row>37</xdr:row>
      <xdr:rowOff>128016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7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119143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6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44114</xdr:rowOff>
    </xdr:from>
    <xdr:to>
      <xdr:col>24</xdr:col>
      <xdr:colOff>63500</xdr:colOff>
      <xdr:row>58</xdr:row>
      <xdr:rowOff>68914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88214"/>
          <a:ext cx="838200" cy="2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45635</xdr:rowOff>
    </xdr:from>
    <xdr:to>
      <xdr:col>19</xdr:col>
      <xdr:colOff>177800</xdr:colOff>
      <xdr:row>58</xdr:row>
      <xdr:rowOff>68914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89735"/>
          <a:ext cx="889000" cy="2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156818</xdr:rowOff>
    </xdr:from>
    <xdr:to>
      <xdr:col>15</xdr:col>
      <xdr:colOff>50800</xdr:colOff>
      <xdr:row>58</xdr:row>
      <xdr:rowOff>45635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29468"/>
          <a:ext cx="889000" cy="60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27031</xdr:rowOff>
    </xdr:from>
    <xdr:to>
      <xdr:col>10</xdr:col>
      <xdr:colOff>114300</xdr:colOff>
      <xdr:row>57</xdr:row>
      <xdr:rowOff>156818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28231"/>
          <a:ext cx="889000" cy="3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164764</xdr:rowOff>
    </xdr:from>
    <xdr:to>
      <xdr:col>24</xdr:col>
      <xdr:colOff>114300</xdr:colOff>
      <xdr:row>58</xdr:row>
      <xdr:rowOff>94914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3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79691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5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18114</xdr:rowOff>
    </xdr:from>
    <xdr:to>
      <xdr:col>20</xdr:col>
      <xdr:colOff>38100</xdr:colOff>
      <xdr:row>58</xdr:row>
      <xdr:rowOff>119714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6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110841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5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166285</xdr:rowOff>
    </xdr:from>
    <xdr:to>
      <xdr:col>15</xdr:col>
      <xdr:colOff>101600</xdr:colOff>
      <xdr:row>58</xdr:row>
      <xdr:rowOff>96435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3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87562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3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106018</xdr:rowOff>
    </xdr:from>
    <xdr:to>
      <xdr:col>10</xdr:col>
      <xdr:colOff>165100</xdr:colOff>
      <xdr:row>58</xdr:row>
      <xdr:rowOff>36168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7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27295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7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147681</xdr:rowOff>
    </xdr:from>
    <xdr:to>
      <xdr:col>6</xdr:col>
      <xdr:colOff>38100</xdr:colOff>
      <xdr:row>56</xdr:row>
      <xdr:rowOff>77831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7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68958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70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57907</xdr:rowOff>
    </xdr:from>
    <xdr:to>
      <xdr:col>24</xdr:col>
      <xdr:colOff>63500</xdr:colOff>
      <xdr:row>77</xdr:row>
      <xdr:rowOff>128095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59557"/>
          <a:ext cx="838200" cy="70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128095</xdr:rowOff>
    </xdr:from>
    <xdr:to>
      <xdr:col>19</xdr:col>
      <xdr:colOff>177800</xdr:colOff>
      <xdr:row>78</xdr:row>
      <xdr:rowOff>13680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29745"/>
          <a:ext cx="889000" cy="57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123934</xdr:rowOff>
    </xdr:from>
    <xdr:to>
      <xdr:col>15</xdr:col>
      <xdr:colOff>50800</xdr:colOff>
      <xdr:row>78</xdr:row>
      <xdr:rowOff>13680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25584"/>
          <a:ext cx="889000" cy="6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123934</xdr:rowOff>
    </xdr:from>
    <xdr:to>
      <xdr:col>10</xdr:col>
      <xdr:colOff>114300</xdr:colOff>
      <xdr:row>78</xdr:row>
      <xdr:rowOff>132705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25584"/>
          <a:ext cx="889000" cy="180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7107</xdr:rowOff>
    </xdr:from>
    <xdr:to>
      <xdr:col>24</xdr:col>
      <xdr:colOff>114300</xdr:colOff>
      <xdr:row>77</xdr:row>
      <xdr:rowOff>108707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0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93484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23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77295</xdr:rowOff>
    </xdr:from>
    <xdr:to>
      <xdr:col>20</xdr:col>
      <xdr:colOff>38100</xdr:colOff>
      <xdr:row>78</xdr:row>
      <xdr:rowOff>7445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7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170022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71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134330</xdr:rowOff>
    </xdr:from>
    <xdr:to>
      <xdr:col>15</xdr:col>
      <xdr:colOff>101600</xdr:colOff>
      <xdr:row>78</xdr:row>
      <xdr:rowOff>64480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55607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28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73134</xdr:rowOff>
    </xdr:from>
    <xdr:to>
      <xdr:col>10</xdr:col>
      <xdr:colOff>165100</xdr:colOff>
      <xdr:row>78</xdr:row>
      <xdr:rowOff>3284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7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165861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67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81905</xdr:rowOff>
    </xdr:from>
    <xdr:to>
      <xdr:col>6</xdr:col>
      <xdr:colOff>38100</xdr:colOff>
      <xdr:row>79</xdr:row>
      <xdr:rowOff>12055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5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3182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47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27975</xdr:rowOff>
    </xdr:from>
    <xdr:to>
      <xdr:col>24</xdr:col>
      <xdr:colOff>63500</xdr:colOff>
      <xdr:row>96</xdr:row>
      <xdr:rowOff>143464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487175"/>
          <a:ext cx="838200" cy="115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143464</xdr:rowOff>
    </xdr:from>
    <xdr:to>
      <xdr:col>19</xdr:col>
      <xdr:colOff>177800</xdr:colOff>
      <xdr:row>98</xdr:row>
      <xdr:rowOff>81240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602664"/>
          <a:ext cx="889000" cy="280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81240</xdr:rowOff>
    </xdr:from>
    <xdr:to>
      <xdr:col>15</xdr:col>
      <xdr:colOff>50800</xdr:colOff>
      <xdr:row>98</xdr:row>
      <xdr:rowOff>111491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83340"/>
          <a:ext cx="889000" cy="3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111491</xdr:rowOff>
    </xdr:from>
    <xdr:to>
      <xdr:col>10</xdr:col>
      <xdr:colOff>114300</xdr:colOff>
      <xdr:row>99</xdr:row>
      <xdr:rowOff>50378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13591"/>
          <a:ext cx="889000" cy="110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148625</xdr:rowOff>
    </xdr:from>
    <xdr:to>
      <xdr:col>24</xdr:col>
      <xdr:colOff>114300</xdr:colOff>
      <xdr:row>96</xdr:row>
      <xdr:rowOff>78775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43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52</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28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92664</xdr:rowOff>
    </xdr:from>
    <xdr:to>
      <xdr:col>20</xdr:col>
      <xdr:colOff>38100</xdr:colOff>
      <xdr:row>97</xdr:row>
      <xdr:rowOff>22814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5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39341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32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30440</xdr:rowOff>
    </xdr:from>
    <xdr:to>
      <xdr:col>15</xdr:col>
      <xdr:colOff>101600</xdr:colOff>
      <xdr:row>98</xdr:row>
      <xdr:rowOff>132040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3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123167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2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60691</xdr:rowOff>
    </xdr:from>
    <xdr:to>
      <xdr:col>10</xdr:col>
      <xdr:colOff>165100</xdr:colOff>
      <xdr:row>98</xdr:row>
      <xdr:rowOff>162291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6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153418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5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171028</xdr:rowOff>
    </xdr:from>
    <xdr:to>
      <xdr:col>6</xdr:col>
      <xdr:colOff>38100</xdr:colOff>
      <xdr:row>99</xdr:row>
      <xdr:rowOff>101178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7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92305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6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12337</xdr:rowOff>
    </xdr:from>
    <xdr:to>
      <xdr:col>55</xdr:col>
      <xdr:colOff>0</xdr:colOff>
      <xdr:row>39</xdr:row>
      <xdr:rowOff>15277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698887"/>
          <a:ext cx="838200" cy="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15277</xdr:rowOff>
    </xdr:from>
    <xdr:to>
      <xdr:col>50</xdr:col>
      <xdr:colOff>114300</xdr:colOff>
      <xdr:row>39</xdr:row>
      <xdr:rowOff>20828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701827"/>
          <a:ext cx="8890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20175</xdr:rowOff>
    </xdr:from>
    <xdr:to>
      <xdr:col>45</xdr:col>
      <xdr:colOff>177800</xdr:colOff>
      <xdr:row>39</xdr:row>
      <xdr:rowOff>20828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06725"/>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20175</xdr:rowOff>
    </xdr:from>
    <xdr:to>
      <xdr:col>41</xdr:col>
      <xdr:colOff>50800</xdr:colOff>
      <xdr:row>39</xdr:row>
      <xdr:rowOff>20501</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706725"/>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132987</xdr:rowOff>
    </xdr:from>
    <xdr:to>
      <xdr:col>55</xdr:col>
      <xdr:colOff>50800</xdr:colOff>
      <xdr:row>39</xdr:row>
      <xdr:rowOff>63137</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4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71246</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135927</xdr:rowOff>
    </xdr:from>
    <xdr:to>
      <xdr:col>50</xdr:col>
      <xdr:colOff>165100</xdr:colOff>
      <xdr:row>39</xdr:row>
      <xdr:rowOff>66077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5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57204</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7437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141478</xdr:rowOff>
    </xdr:from>
    <xdr:to>
      <xdr:col>46</xdr:col>
      <xdr:colOff>38100</xdr:colOff>
      <xdr:row>39</xdr:row>
      <xdr:rowOff>71628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5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62755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7493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140825</xdr:rowOff>
    </xdr:from>
    <xdr:to>
      <xdr:col>41</xdr:col>
      <xdr:colOff>101600</xdr:colOff>
      <xdr:row>39</xdr:row>
      <xdr:rowOff>70975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5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62102</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7486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141151</xdr:rowOff>
    </xdr:from>
    <xdr:to>
      <xdr:col>36</xdr:col>
      <xdr:colOff>165100</xdr:colOff>
      <xdr:row>39</xdr:row>
      <xdr:rowOff>71301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5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62428</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7489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168446</xdr:rowOff>
    </xdr:from>
    <xdr:to>
      <xdr:col>55</xdr:col>
      <xdr:colOff>0</xdr:colOff>
      <xdr:row>59</xdr:row>
      <xdr:rowOff>9379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112546"/>
          <a:ext cx="838200" cy="1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156883</xdr:rowOff>
    </xdr:from>
    <xdr:to>
      <xdr:col>50</xdr:col>
      <xdr:colOff>114300</xdr:colOff>
      <xdr:row>59</xdr:row>
      <xdr:rowOff>9379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10100983"/>
          <a:ext cx="889000" cy="23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156883</xdr:rowOff>
    </xdr:from>
    <xdr:to>
      <xdr:col>45</xdr:col>
      <xdr:colOff>177800</xdr:colOff>
      <xdr:row>59</xdr:row>
      <xdr:rowOff>8045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100983"/>
          <a:ext cx="889000" cy="2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146577</xdr:rowOff>
    </xdr:from>
    <xdr:to>
      <xdr:col>41</xdr:col>
      <xdr:colOff>50800</xdr:colOff>
      <xdr:row>59</xdr:row>
      <xdr:rowOff>8045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090677"/>
          <a:ext cx="889000" cy="3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117646</xdr:rowOff>
    </xdr:from>
    <xdr:to>
      <xdr:col>55</xdr:col>
      <xdr:colOff>50800</xdr:colOff>
      <xdr:row>59</xdr:row>
      <xdr:rowOff>47796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6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32573</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76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130029</xdr:rowOff>
    </xdr:from>
    <xdr:to>
      <xdr:col>50</xdr:col>
      <xdr:colOff>165100</xdr:colOff>
      <xdr:row>59</xdr:row>
      <xdr:rowOff>60179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74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51306</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6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106083</xdr:rowOff>
    </xdr:from>
    <xdr:to>
      <xdr:col>46</xdr:col>
      <xdr:colOff>38100</xdr:colOff>
      <xdr:row>59</xdr:row>
      <xdr:rowOff>36233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5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27360</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42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128695</xdr:rowOff>
    </xdr:from>
    <xdr:to>
      <xdr:col>41</xdr:col>
      <xdr:colOff>101600</xdr:colOff>
      <xdr:row>59</xdr:row>
      <xdr:rowOff>58845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7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49972</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65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95777</xdr:rowOff>
    </xdr:from>
    <xdr:to>
      <xdr:col>36</xdr:col>
      <xdr:colOff>165100</xdr:colOff>
      <xdr:row>59</xdr:row>
      <xdr:rowOff>25927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3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17054</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3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153091</xdr:rowOff>
    </xdr:from>
    <xdr:to>
      <xdr:col>55</xdr:col>
      <xdr:colOff>0</xdr:colOff>
      <xdr:row>78</xdr:row>
      <xdr:rowOff>169475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526191"/>
          <a:ext cx="838200" cy="16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125718</xdr:rowOff>
    </xdr:from>
    <xdr:to>
      <xdr:col>50</xdr:col>
      <xdr:colOff>114300</xdr:colOff>
      <xdr:row>78</xdr:row>
      <xdr:rowOff>169475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98818"/>
          <a:ext cx="889000" cy="4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125718</xdr:rowOff>
    </xdr:from>
    <xdr:to>
      <xdr:col>45</xdr:col>
      <xdr:colOff>177800</xdr:colOff>
      <xdr:row>78</xdr:row>
      <xdr:rowOff>132251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98818"/>
          <a:ext cx="889000" cy="6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98304</xdr:rowOff>
    </xdr:from>
    <xdr:to>
      <xdr:col>41</xdr:col>
      <xdr:colOff>50800</xdr:colOff>
      <xdr:row>78</xdr:row>
      <xdr:rowOff>132251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71404"/>
          <a:ext cx="889000" cy="3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102291</xdr:rowOff>
    </xdr:from>
    <xdr:to>
      <xdr:col>55</xdr:col>
      <xdr:colOff>50800</xdr:colOff>
      <xdr:row>79</xdr:row>
      <xdr:rowOff>32441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7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17218</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90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118675</xdr:rowOff>
    </xdr:from>
    <xdr:to>
      <xdr:col>50</xdr:col>
      <xdr:colOff>165100</xdr:colOff>
      <xdr:row>79</xdr:row>
      <xdr:rowOff>48825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9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39952</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84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74918</xdr:rowOff>
    </xdr:from>
    <xdr:to>
      <xdr:col>46</xdr:col>
      <xdr:colOff>38100</xdr:colOff>
      <xdr:row>79</xdr:row>
      <xdr:rowOff>5068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4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167645</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40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81451</xdr:rowOff>
    </xdr:from>
    <xdr:to>
      <xdr:col>41</xdr:col>
      <xdr:colOff>101600</xdr:colOff>
      <xdr:row>79</xdr:row>
      <xdr:rowOff>11601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54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2728</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4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47504</xdr:rowOff>
    </xdr:from>
    <xdr:to>
      <xdr:col>36</xdr:col>
      <xdr:colOff>165100</xdr:colOff>
      <xdr:row>78</xdr:row>
      <xdr:rowOff>149104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2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140231</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13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41453</xdr:rowOff>
    </xdr:from>
    <xdr:to>
      <xdr:col>55</xdr:col>
      <xdr:colOff>0</xdr:colOff>
      <xdr:row>97</xdr:row>
      <xdr:rowOff>117399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72103"/>
          <a:ext cx="838200" cy="7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117399</xdr:rowOff>
    </xdr:from>
    <xdr:to>
      <xdr:col>50</xdr:col>
      <xdr:colOff>114300</xdr:colOff>
      <xdr:row>97</xdr:row>
      <xdr:rowOff>153251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748049"/>
          <a:ext cx="889000" cy="3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63945</xdr:rowOff>
    </xdr:from>
    <xdr:to>
      <xdr:col>45</xdr:col>
      <xdr:colOff>177800</xdr:colOff>
      <xdr:row>97</xdr:row>
      <xdr:rowOff>153251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694595"/>
          <a:ext cx="889000" cy="89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63945</xdr:rowOff>
    </xdr:from>
    <xdr:to>
      <xdr:col>41</xdr:col>
      <xdr:colOff>50800</xdr:colOff>
      <xdr:row>98</xdr:row>
      <xdr:rowOff>6896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94595"/>
          <a:ext cx="889000" cy="11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162103</xdr:rowOff>
    </xdr:from>
    <xdr:to>
      <xdr:col>55</xdr:col>
      <xdr:colOff>50800</xdr:colOff>
      <xdr:row>97</xdr:row>
      <xdr:rowOff>92253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2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77030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3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66599</xdr:rowOff>
    </xdr:from>
    <xdr:to>
      <xdr:col>50</xdr:col>
      <xdr:colOff>165100</xdr:colOff>
      <xdr:row>97</xdr:row>
      <xdr:rowOff>168199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9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159326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89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102451</xdr:rowOff>
    </xdr:from>
    <xdr:to>
      <xdr:col>46</xdr:col>
      <xdr:colOff>38100</xdr:colOff>
      <xdr:row>98</xdr:row>
      <xdr:rowOff>32601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73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23728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825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13145</xdr:rowOff>
    </xdr:from>
    <xdr:to>
      <xdr:col>41</xdr:col>
      <xdr:colOff>101600</xdr:colOff>
      <xdr:row>97</xdr:row>
      <xdr:rowOff>114745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4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105872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3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127546</xdr:rowOff>
    </xdr:from>
    <xdr:to>
      <xdr:col>36</xdr:col>
      <xdr:colOff>165100</xdr:colOff>
      <xdr:row>98</xdr:row>
      <xdr:rowOff>57696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5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48823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85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120726</xdr:rowOff>
    </xdr:from>
    <xdr:to>
      <xdr:col>85</xdr:col>
      <xdr:colOff>127000</xdr:colOff>
      <xdr:row>38</xdr:row>
      <xdr:rowOff>121738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635826"/>
          <a:ext cx="838200" cy="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120726</xdr:rowOff>
    </xdr:from>
    <xdr:to>
      <xdr:col>81</xdr:col>
      <xdr:colOff>50800</xdr:colOff>
      <xdr:row>39</xdr:row>
      <xdr:rowOff>12696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635826"/>
          <a:ext cx="889000" cy="6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156714</xdr:rowOff>
    </xdr:from>
    <xdr:to>
      <xdr:col>76</xdr:col>
      <xdr:colOff>114300</xdr:colOff>
      <xdr:row>39</xdr:row>
      <xdr:rowOff>12696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67181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151359</xdr:rowOff>
    </xdr:from>
    <xdr:to>
      <xdr:col>71</xdr:col>
      <xdr:colOff>177800</xdr:colOff>
      <xdr:row>38</xdr:row>
      <xdr:rowOff>156714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666459"/>
          <a:ext cx="889000" cy="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70938</xdr:rowOff>
    </xdr:from>
    <xdr:to>
      <xdr:col>85</xdr:col>
      <xdr:colOff>177800</xdr:colOff>
      <xdr:row>39</xdr:row>
      <xdr:rowOff>1088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157315</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00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69926</xdr:rowOff>
    </xdr:from>
    <xdr:to>
      <xdr:col>81</xdr:col>
      <xdr:colOff>101600</xdr:colOff>
      <xdr:row>39</xdr:row>
      <xdr:rowOff>76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8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162653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7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133346</xdr:rowOff>
    </xdr:from>
    <xdr:to>
      <xdr:col>76</xdr:col>
      <xdr:colOff>165100</xdr:colOff>
      <xdr:row>39</xdr:row>
      <xdr:rowOff>63496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4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54623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74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105914</xdr:rowOff>
    </xdr:from>
    <xdr:to>
      <xdr:col>72</xdr:col>
      <xdr:colOff>38100</xdr:colOff>
      <xdr:row>39</xdr:row>
      <xdr:rowOff>36064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2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27191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1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100559</xdr:rowOff>
    </xdr:from>
    <xdr:to>
      <xdr:col>67</xdr:col>
      <xdr:colOff>101600</xdr:colOff>
      <xdr:row>39</xdr:row>
      <xdr:rowOff>30709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15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21836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0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4529</xdr:rowOff>
    </xdr:from>
    <xdr:to>
      <xdr:col>85</xdr:col>
      <xdr:colOff>127000</xdr:colOff>
      <xdr:row>58</xdr:row>
      <xdr:rowOff>8525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948629"/>
          <a:ext cx="838200" cy="3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8525</xdr:rowOff>
    </xdr:from>
    <xdr:to>
      <xdr:col>81</xdr:col>
      <xdr:colOff>50800</xdr:colOff>
      <xdr:row>58</xdr:row>
      <xdr:rowOff>21157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952625"/>
          <a:ext cx="889000" cy="1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18107</xdr:rowOff>
    </xdr:from>
    <xdr:to>
      <xdr:col>76</xdr:col>
      <xdr:colOff>114300</xdr:colOff>
      <xdr:row>58</xdr:row>
      <xdr:rowOff>21157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962207"/>
          <a:ext cx="889000"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164320</xdr:rowOff>
    </xdr:from>
    <xdr:to>
      <xdr:col>71</xdr:col>
      <xdr:colOff>177800</xdr:colOff>
      <xdr:row>58</xdr:row>
      <xdr:rowOff>18107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936970"/>
          <a:ext cx="889000" cy="2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125179</xdr:rowOff>
    </xdr:from>
    <xdr:to>
      <xdr:col>85</xdr:col>
      <xdr:colOff>177800</xdr:colOff>
      <xdr:row>58</xdr:row>
      <xdr:rowOff>55329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9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40106</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812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129175</xdr:rowOff>
    </xdr:from>
    <xdr:to>
      <xdr:col>81</xdr:col>
      <xdr:colOff>101600</xdr:colOff>
      <xdr:row>58</xdr:row>
      <xdr:rowOff>59325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90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50452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9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141807</xdr:rowOff>
    </xdr:from>
    <xdr:to>
      <xdr:col>76</xdr:col>
      <xdr:colOff>165100</xdr:colOff>
      <xdr:row>58</xdr:row>
      <xdr:rowOff>71957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91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63084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00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138757</xdr:rowOff>
    </xdr:from>
    <xdr:to>
      <xdr:col>72</xdr:col>
      <xdr:colOff>38100</xdr:colOff>
      <xdr:row>58</xdr:row>
      <xdr:rowOff>68907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1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60034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0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113520</xdr:rowOff>
    </xdr:from>
    <xdr:to>
      <xdr:col>67</xdr:col>
      <xdr:colOff>101600</xdr:colOff>
      <xdr:row>58</xdr:row>
      <xdr:rowOff>43670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34797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17487</xdr:rowOff>
    </xdr:from>
    <xdr:to>
      <xdr:col>85</xdr:col>
      <xdr:colOff>127000</xdr:colOff>
      <xdr:row>97</xdr:row>
      <xdr:rowOff>27763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648137"/>
          <a:ext cx="838200" cy="10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17487</xdr:rowOff>
    </xdr:from>
    <xdr:to>
      <xdr:col>81</xdr:col>
      <xdr:colOff>50800</xdr:colOff>
      <xdr:row>97</xdr:row>
      <xdr:rowOff>45605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48137"/>
          <a:ext cx="889000" cy="2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45605</xdr:rowOff>
    </xdr:from>
    <xdr:to>
      <xdr:col>76</xdr:col>
      <xdr:colOff>114300</xdr:colOff>
      <xdr:row>97</xdr:row>
      <xdr:rowOff>51829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76255"/>
          <a:ext cx="889000" cy="6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51829</xdr:rowOff>
    </xdr:from>
    <xdr:to>
      <xdr:col>71</xdr:col>
      <xdr:colOff>177800</xdr:colOff>
      <xdr:row>97</xdr:row>
      <xdr:rowOff>62382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82479"/>
          <a:ext cx="889000" cy="10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148413</xdr:rowOff>
    </xdr:from>
    <xdr:to>
      <xdr:col>85</xdr:col>
      <xdr:colOff>177800</xdr:colOff>
      <xdr:row>97</xdr:row>
      <xdr:rowOff>78563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0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126840</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8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138137</xdr:rowOff>
    </xdr:from>
    <xdr:to>
      <xdr:col>81</xdr:col>
      <xdr:colOff>101600</xdr:colOff>
      <xdr:row>97</xdr:row>
      <xdr:rowOff>68287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9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59414</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690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166255</xdr:rowOff>
    </xdr:from>
    <xdr:to>
      <xdr:col>76</xdr:col>
      <xdr:colOff>165100</xdr:colOff>
      <xdr:row>97</xdr:row>
      <xdr:rowOff>96405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2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87532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1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1029</xdr:rowOff>
    </xdr:from>
    <xdr:to>
      <xdr:col>72</xdr:col>
      <xdr:colOff>38100</xdr:colOff>
      <xdr:row>97</xdr:row>
      <xdr:rowOff>102629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3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93756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24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11582</xdr:rowOff>
    </xdr:from>
    <xdr:to>
      <xdr:col>67</xdr:col>
      <xdr:colOff>101600</xdr:colOff>
      <xdr:row>97</xdr:row>
      <xdr:rowOff>113182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4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104309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34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総務費は、財政基金積立事業の増等により前年度に比べ</a:t>
          </a:r>
          <a:r>
            <a:rPr kumimoji="1" lang="en-US" altLang="ja-JP" sz="1100">
              <a:solidFill>
                <a:schemeClr val="dk1"/>
              </a:solidFill>
              <a:effectLst/>
              <a:latin typeface="+mn-lt"/>
              <a:ea typeface="+mn-ea"/>
              <a:cs typeface="+mn-cs"/>
            </a:rPr>
            <a:t>6,509</a:t>
          </a:r>
          <a:r>
            <a:rPr kumimoji="1" lang="ja-JP" altLang="ja-JP" sz="1100">
              <a:solidFill>
                <a:schemeClr val="dk1"/>
              </a:solidFill>
              <a:effectLst/>
              <a:latin typeface="+mn-lt"/>
              <a:ea typeface="+mn-ea"/>
              <a:cs typeface="+mn-cs"/>
            </a:rPr>
            <a:t>円の増となっている。</a:t>
          </a:r>
          <a:endParaRPr lang="ja-JP" altLang="ja-JP">
            <a:effectLst/>
          </a:endParaRPr>
        </a:p>
        <a:p>
          <a:r>
            <a:rPr kumimoji="1" lang="ja-JP" altLang="ja-JP" sz="1100">
              <a:solidFill>
                <a:schemeClr val="dk1"/>
              </a:solidFill>
              <a:effectLst/>
              <a:latin typeface="+mn-lt"/>
              <a:ea typeface="+mn-ea"/>
              <a:cs typeface="+mn-cs"/>
            </a:rPr>
            <a:t>民生費は、児童手当費の増等により</a:t>
          </a:r>
          <a:r>
            <a:rPr kumimoji="1" lang="en-US" altLang="ja-JP" sz="1100">
              <a:solidFill>
                <a:schemeClr val="dk1"/>
              </a:solidFill>
              <a:effectLst/>
              <a:latin typeface="+mn-lt"/>
              <a:ea typeface="+mn-ea"/>
              <a:cs typeface="+mn-cs"/>
            </a:rPr>
            <a:t>9,211</a:t>
          </a:r>
          <a:r>
            <a:rPr kumimoji="1" lang="ja-JP" altLang="ja-JP" sz="1100">
              <a:solidFill>
                <a:schemeClr val="dk1"/>
              </a:solidFill>
              <a:effectLst/>
              <a:latin typeface="+mn-lt"/>
              <a:ea typeface="+mn-ea"/>
              <a:cs typeface="+mn-cs"/>
            </a:rPr>
            <a:t>円の増となっている</a:t>
          </a:r>
          <a:endParaRPr lang="ja-JP" altLang="ja-JP">
            <a:effectLst/>
          </a:endParaRPr>
        </a:p>
        <a:p>
          <a:r>
            <a:rPr kumimoji="1" lang="ja-JP" altLang="ja-JP" sz="1100">
              <a:solidFill>
                <a:schemeClr val="dk1"/>
              </a:solidFill>
              <a:effectLst/>
              <a:latin typeface="+mn-lt"/>
              <a:ea typeface="+mn-ea"/>
              <a:cs typeface="+mn-cs"/>
            </a:rPr>
            <a:t>衛生費は、基幹的設備改良事業の増等により</a:t>
          </a:r>
          <a:r>
            <a:rPr kumimoji="1" lang="en-US" altLang="ja-JP" sz="1100">
              <a:solidFill>
                <a:schemeClr val="dk1"/>
              </a:solidFill>
              <a:effectLst/>
              <a:latin typeface="+mn-lt"/>
              <a:ea typeface="+mn-ea"/>
              <a:cs typeface="+mn-cs"/>
            </a:rPr>
            <a:t>7,578</a:t>
          </a:r>
          <a:r>
            <a:rPr kumimoji="1" lang="ja-JP" altLang="ja-JP" sz="1100">
              <a:solidFill>
                <a:schemeClr val="dk1"/>
              </a:solidFill>
              <a:effectLst/>
              <a:latin typeface="+mn-lt"/>
              <a:ea typeface="+mn-ea"/>
              <a:cs typeface="+mn-cs"/>
            </a:rPr>
            <a:t>円の増となっている。</a:t>
          </a:r>
          <a:endParaRPr lang="ja-JP" altLang="ja-JP">
            <a:effectLst/>
          </a:endParaRPr>
        </a:p>
        <a:p>
          <a:r>
            <a:rPr kumimoji="1" lang="ja-JP" altLang="ja-JP" sz="1100">
              <a:solidFill>
                <a:schemeClr val="dk1"/>
              </a:solidFill>
              <a:effectLst/>
              <a:latin typeface="+mn-lt"/>
              <a:ea typeface="+mn-ea"/>
              <a:cs typeface="+mn-cs"/>
            </a:rPr>
            <a:t>土木費は、緊急浚渫推進事業の増により</a:t>
          </a:r>
          <a:r>
            <a:rPr kumimoji="1" lang="en-US" altLang="ja-JP" sz="1100">
              <a:solidFill>
                <a:schemeClr val="dk1"/>
              </a:solidFill>
              <a:effectLst/>
              <a:latin typeface="+mn-lt"/>
              <a:ea typeface="+mn-ea"/>
              <a:cs typeface="+mn-cs"/>
            </a:rPr>
            <a:t>5,980</a:t>
          </a:r>
          <a:r>
            <a:rPr kumimoji="1" lang="ja-JP" altLang="ja-JP" sz="1100">
              <a:solidFill>
                <a:schemeClr val="dk1"/>
              </a:solidFill>
              <a:effectLst/>
              <a:latin typeface="+mn-lt"/>
              <a:ea typeface="+mn-ea"/>
              <a:cs typeface="+mn-cs"/>
            </a:rPr>
            <a:t>円の増となっている。</a:t>
          </a:r>
          <a:endParaRPr lang="ja-JP" altLang="ja-JP">
            <a:effectLst/>
          </a:endParaRPr>
        </a:p>
        <a:p>
          <a:r>
            <a:rPr kumimoji="1" lang="ja-JP" altLang="ja-JP" sz="1100">
              <a:solidFill>
                <a:schemeClr val="dk1"/>
              </a:solidFill>
              <a:effectLst/>
              <a:latin typeface="+mn-lt"/>
              <a:ea typeface="+mn-ea"/>
              <a:cs typeface="+mn-cs"/>
            </a:rPr>
            <a:t>公債費は、町債元金償還金の減により</a:t>
          </a:r>
          <a:r>
            <a:rPr kumimoji="1" lang="en-US" altLang="ja-JP" sz="1100">
              <a:solidFill>
                <a:schemeClr val="dk1"/>
              </a:solidFill>
              <a:effectLst/>
              <a:latin typeface="+mn-lt"/>
              <a:ea typeface="+mn-ea"/>
              <a:cs typeface="+mn-cs"/>
            </a:rPr>
            <a:t>809</a:t>
          </a:r>
          <a:r>
            <a:rPr kumimoji="1" lang="ja-JP" altLang="ja-JP" sz="1100">
              <a:solidFill>
                <a:schemeClr val="dk1"/>
              </a:solidFill>
              <a:effectLst/>
              <a:latin typeface="+mn-lt"/>
              <a:ea typeface="+mn-ea"/>
              <a:cs typeface="+mn-cs"/>
            </a:rPr>
            <a:t>円の減となっている。</a:t>
          </a:r>
          <a:endParaRPr lang="ja-JP" altLang="ja-JP">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埼玉県伊奈町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安定した財政運営のため、財源確保と歳出の精査及び削減に努め適切に管理していく。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埼玉県伊奈町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当町の連結実質赤字比率に係る黒字の構成分析については、全会計で黒字化している。しかし、財源不足により一般会計からの繰り入れで対応している会計もあるため、今後も健全な財政運営に努めていく。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埼玉県伊奈町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元利償還金は前年度と比べ</a:t>
          </a:r>
          <a:r>
            <a:rPr kumimoji="1" lang="en-US" altLang="ja-JP" sz="1100">
              <a:solidFill>
                <a:schemeClr val="dk1"/>
              </a:solidFill>
              <a:effectLst/>
              <a:latin typeface="+mn-lt"/>
              <a:ea typeface="+mn-ea"/>
              <a:cs typeface="+mn-cs"/>
            </a:rPr>
            <a:t>3,700</a:t>
          </a:r>
          <a:r>
            <a:rPr kumimoji="1" lang="ja-JP" altLang="ja-JP" sz="1100">
              <a:solidFill>
                <a:schemeClr val="dk1"/>
              </a:solidFill>
              <a:effectLst/>
              <a:latin typeface="+mn-lt"/>
              <a:ea typeface="+mn-ea"/>
              <a:cs typeface="+mn-cs"/>
            </a:rPr>
            <a:t>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また、公営企業等の元利償還金に対する繰入金の額は、</a:t>
          </a:r>
          <a:r>
            <a:rPr kumimoji="1" lang="en-US" altLang="ja-JP" sz="1100">
              <a:solidFill>
                <a:schemeClr val="dk1"/>
              </a:solidFill>
              <a:effectLst/>
              <a:latin typeface="+mn-lt"/>
              <a:ea typeface="+mn-ea"/>
              <a:cs typeface="+mn-cs"/>
            </a:rPr>
            <a:t>2,400</a:t>
          </a:r>
          <a:r>
            <a:rPr kumimoji="1" lang="ja-JP" altLang="ja-JP" sz="1100">
              <a:solidFill>
                <a:schemeClr val="dk1"/>
              </a:solidFill>
              <a:effectLst/>
              <a:latin typeface="+mn-lt"/>
              <a:ea typeface="+mn-ea"/>
              <a:cs typeface="+mn-cs"/>
            </a:rPr>
            <a:t>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元利償還金等額について、今後は新庁舎建設やクリーンセンターの大規模改修、新クリーンセンターの建設が予定されているため、大幅に増加することが見込まれる。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埼玉県伊奈町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前年度と比較し、一般会計等に係る地方債現在高が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3,700</a:t>
          </a:r>
          <a:r>
            <a:rPr kumimoji="1" lang="ja-JP" altLang="ja-JP" sz="1100">
              <a:solidFill>
                <a:schemeClr val="dk1"/>
              </a:solidFill>
              <a:effectLst/>
              <a:latin typeface="+mn-lt"/>
              <a:ea typeface="+mn-ea"/>
              <a:cs typeface="+mn-cs"/>
            </a:rPr>
            <a:t>万円、公営企業債等繰入見込額が</a:t>
          </a:r>
          <a:r>
            <a:rPr kumimoji="1" lang="en-US" altLang="ja-JP" sz="1100">
              <a:solidFill>
                <a:schemeClr val="dk1"/>
              </a:solidFill>
              <a:effectLst/>
              <a:latin typeface="+mn-lt"/>
              <a:ea typeface="+mn-ea"/>
              <a:cs typeface="+mn-cs"/>
            </a:rPr>
            <a:t>4,700</a:t>
          </a:r>
          <a:r>
            <a:rPr kumimoji="1" lang="ja-JP" altLang="ja-JP" sz="1100">
              <a:solidFill>
                <a:schemeClr val="dk1"/>
              </a:solidFill>
              <a:effectLst/>
              <a:latin typeface="+mn-lt"/>
              <a:ea typeface="+mn-ea"/>
              <a:cs typeface="+mn-cs"/>
            </a:rPr>
            <a:t>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していること等により、将来負担額は</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1,800</a:t>
          </a:r>
          <a:r>
            <a:rPr kumimoji="1" lang="ja-JP" altLang="ja-JP" sz="1100">
              <a:solidFill>
                <a:schemeClr val="dk1"/>
              </a:solidFill>
              <a:effectLst/>
              <a:latin typeface="+mn-lt"/>
              <a:ea typeface="+mn-ea"/>
              <a:cs typeface="+mn-cs"/>
            </a:rPr>
            <a:t>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また、基準財政需要額算入見込額が</a:t>
          </a:r>
          <a:r>
            <a:rPr kumimoji="1" lang="en-US" altLang="ja-JP" sz="1100">
              <a:solidFill>
                <a:schemeClr val="dk1"/>
              </a:solidFill>
              <a:effectLst/>
              <a:latin typeface="+mn-lt"/>
              <a:ea typeface="+mn-ea"/>
              <a:cs typeface="+mn-cs"/>
            </a:rPr>
            <a:t>4,500</a:t>
          </a:r>
          <a:r>
            <a:rPr kumimoji="1" lang="ja-JP" altLang="ja-JP" sz="1100">
              <a:solidFill>
                <a:schemeClr val="dk1"/>
              </a:solidFill>
              <a:effectLst/>
              <a:latin typeface="+mn-lt"/>
              <a:ea typeface="+mn-ea"/>
              <a:cs typeface="+mn-cs"/>
            </a:rPr>
            <a:t>万円減少し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充当可能基金が</a:t>
          </a:r>
          <a:r>
            <a:rPr kumimoji="1" lang="en-US" altLang="ja-JP" sz="1100">
              <a:solidFill>
                <a:schemeClr val="dk1"/>
              </a:solidFill>
              <a:effectLst/>
              <a:latin typeface="+mn-lt"/>
              <a:ea typeface="+mn-ea"/>
              <a:cs typeface="+mn-cs"/>
            </a:rPr>
            <a:t>8,100</a:t>
          </a:r>
          <a:r>
            <a:rPr kumimoji="1" lang="ja-JP" altLang="ja-JP" sz="1100">
              <a:solidFill>
                <a:schemeClr val="dk1"/>
              </a:solidFill>
              <a:effectLst/>
              <a:latin typeface="+mn-lt"/>
              <a:ea typeface="+mn-ea"/>
              <a:cs typeface="+mn-cs"/>
            </a:rPr>
            <a:t>万円</a:t>
          </a:r>
          <a:r>
            <a:rPr kumimoji="1" lang="ja-JP" altLang="en-US" sz="1100">
              <a:solidFill>
                <a:schemeClr val="dk1"/>
              </a:solidFill>
              <a:effectLst/>
              <a:latin typeface="+mn-lt"/>
              <a:ea typeface="+mn-ea"/>
              <a:cs typeface="+mn-cs"/>
            </a:rPr>
            <a:t>増加したこと</a:t>
          </a:r>
          <a:r>
            <a:rPr kumimoji="1" lang="ja-JP" altLang="ja-JP" sz="1100">
              <a:solidFill>
                <a:schemeClr val="dk1"/>
              </a:solidFill>
              <a:effectLst/>
              <a:latin typeface="+mn-lt"/>
              <a:ea typeface="+mn-ea"/>
              <a:cs typeface="+mn-cs"/>
            </a:rPr>
            <a:t>により、充当可能財源等は</a:t>
          </a:r>
          <a:r>
            <a:rPr kumimoji="1" lang="en-US" altLang="ja-JP" sz="1100">
              <a:solidFill>
                <a:schemeClr val="dk1"/>
              </a:solidFill>
              <a:effectLst/>
              <a:latin typeface="+mn-lt"/>
              <a:ea typeface="+mn-ea"/>
              <a:cs typeface="+mn-cs"/>
            </a:rPr>
            <a:t>3,600</a:t>
          </a:r>
          <a:r>
            <a:rPr kumimoji="1" lang="ja-JP" altLang="ja-JP" sz="1100">
              <a:solidFill>
                <a:schemeClr val="dk1"/>
              </a:solidFill>
              <a:effectLst/>
              <a:latin typeface="+mn-lt"/>
              <a:ea typeface="+mn-ea"/>
              <a:cs typeface="+mn-cs"/>
            </a:rPr>
            <a:t>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将来負担比率について、今後は新庁舎建設やクリーンセンターの大規模改修、新クリーンセンターの建設といった大規模な起債や基金充当を伴う事業を予定しているため、急激な増加が想定される。</a:t>
          </a:r>
          <a:endParaRPr lang="ja-JP" altLang="ja-JP" sz="1400">
            <a:effectLst/>
          </a:endParaRPr>
        </a:p>
        <a:p>
          <a:r>
            <a:rPr kumimoji="1" lang="ja-JP" altLang="ja-JP" sz="1100">
              <a:solidFill>
                <a:schemeClr val="dk1"/>
              </a:solidFill>
              <a:effectLst/>
              <a:latin typeface="+mn-lt"/>
              <a:ea typeface="+mn-ea"/>
              <a:cs typeface="+mn-cs"/>
            </a:rPr>
            <a:t>徹底した歳出削減及び計画的な地方債の借入を行うとともに基金を適切に管理していく。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埼玉県伊奈町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となったこと等により、基金全体としては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現在実施中の新庁舎建設やクリーンセンターの大規模改修、新クリーンセンターの建設等に向けて引き続き適切に管理していく。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・公共施設整備基金：公共施設の整備に要する経費の財源</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・ふるさと寄付基金：ふるさと寄付基金をそれぞれの寄付者の思いに応じて、伊奈町総合振興計画に定める施策を実現するための事業の財源</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・森林環境譲与税基金：木材利用促進、普及啓発等に関する事業費を確保するための財源</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・緑の基金：緑地の保全及び緑化の推進に要する経費</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・地域福祉基金：在宅福祉の推進など、地域における保健福祉活動の振興を図るための財源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万円取り崩したことにより減少した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・ふるさと寄付基金：ふるさと寄付基金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万円取り崩したことにより増加した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・森林環境譲与税基金：森林環境譲与税を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万円取り崩したことにより増加した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・緑の基金：積立て、取り崩しともになかったため横ばい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・地域福祉基金：寄付金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万円を取り崩したことにより減少した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今後、新庁舎建設やクリーンセンターの大規模改修、新クリーンセンターの建設等が予定されているため、引き続き将来に備えて適切に管理していく。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余剰金の増により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万円積み立てることができた。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安定した財政運営のため適切な残高の確保に努める。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臨時財政対策債償還基金費分として普通交付税の追加交付があったため、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万円積み立てることができた。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公債費や地方債残高の推移及び財政状況を勘案し、注視していく。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05E5566-7936-4081-987C-A697F7185A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7EF21EB-3A69-4C6B-83C0-3C08A895AC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199ACFBC-35F7-40F1-A8B1-8787A2EECCB3}"/>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74963BEC-2076-4C90-966E-9F4817118CCE}"/>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A34766AD-ACEB-42C8-AB29-802A014C3CEE}"/>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90681083-A9A5-495F-9F35-9C5B85539118}"/>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BF7C54CD-1234-4766-960C-84580D472AD2}"/>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BD087D2C-62FE-4439-8CE3-3D2ED0407B94}"/>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BDB42116-C5DE-4803-B14A-47D01C8681E7}"/>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3A89E51E-0EA3-4F26-A324-E2A06D7D58A2}"/>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13170D9D-5060-4A25-9EE0-3B20DD59D241}"/>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5045540B-F632-44E4-A5AA-87CB3A029290}"/>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B75825E1-42AE-408A-A58E-91D64FFE1037}"/>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B2625630-C5A6-4ABF-BB3B-C0234C76BD93}"/>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埼玉県伊奈町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EAF5D01A-B97E-4FC7-8945-E530857F01A3}"/>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2FB9365E-6B0B-497E-BDB7-DDC4ECF33BCF}"/>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3B70C400-A34A-4D1D-B4F3-C4DDD084A826}"/>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86AFD045-A85C-4272-B075-A3DC35C0676E}"/>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F4A44134-CD30-4AB4-9A12-A766AB134C92}"/>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11048D7A-CCDD-4D2F-8503-2E2663112634}"/>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45,042
44,209
14.79
16,724,812
16,062,697
637,960
9,187,129
10,901,143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DFAE5349-4DEA-4B80-975F-C312B8581F6C}"/>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F0C79E78-8740-4650-A8A6-4B7F282FFC52}"/>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1DDE91DB-43F8-4FBA-84DA-B727C45A85D2}"/>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6A8D677B-438D-4C96-BE7B-37979FD314EE}"/>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B086AED7-2C8F-486C-98FC-4BFD02C0BA50}"/>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8AC4A782-5738-455A-BF0A-369D51B09A64}"/>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943B6339-320F-4A20-95AE-B463CB85D3F1}"/>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C93C595E-6099-4FEC-9818-4ECC7F213D99}"/>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15ED7756-3217-464C-A6DB-CBF000B15C36}"/>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1EE449D0-BF5D-4F5B-83D4-022D7656E004}"/>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6140ACA7-89CF-4DF4-B139-D399B218222C}"/>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43079D4A-FF23-4C7C-994F-4B0CD76E5225}"/>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C52D7248-D5C0-48EC-9B6B-0399C56751BE}"/>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A3B05DD0-3099-489D-8AA1-2C98D7C53DA0}"/>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AFC03F05-5C61-40CB-93A5-DC982B131DE6}"/>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182386A8-BEFE-475C-8EFA-B89F7EA2E746}"/>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BE811137-3DF2-4A27-BC04-E24734B125EF}"/>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C2E7B041-AF10-45A7-A7C0-8CD15107A728}"/>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5DC0186F-6A22-47E7-BD15-8DCF9DC71636}"/>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0339CAF9-E944-4275-A85F-AEF7E5BF49D6}"/>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4C483F09-E73A-40E8-A3B0-AA24F872BC34}"/>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525885D9-634A-40F4-AFAF-92A47E6F7019}"/>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E974800A-A526-4DE5-AE73-4C9A469F99CF}"/>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0012989A-A56C-4129-A2A4-99B2361993A0}"/>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AFC0B4AB-D158-4915-AE4C-445ACF004E3B}"/>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F50B3E58-2740-43F5-A8E2-0E608E73858C}"/>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3E2FBD54-B83D-4331-BA4E-BDDE1A7E5C71}"/>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D547F8D1-377E-48B7-88CB-3F498E1514AD}"/>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B5EB2AAA-9E46-4CBD-A801-D6B853EE9F5A}"/>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36913CCB-B5D2-456A-B711-5A31C62BAD9C}"/>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2A9DA86E-009F-4B1B-BE5A-DD6E4DE1A384}"/>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2AAD881A-824B-4C70-907A-B2737569E2D5}"/>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6360A39E-9B37-44D5-ADB2-F69DCC0BED27}"/>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F84C69AA-8B0A-4044-963C-D99982EF01F7}"/>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73AF0EB6-1828-4A71-BAD2-467CC2E36700}"/>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これまで人口の増加に対応するための施設整備を進めてきたことから、有形固定資産減価償却率は類似団体や先埼玉県平均と比べて低い数値となっている。</a:t>
          </a:r>
          <a:endParaRPr lang="ja-JP" altLang="ja-JP">
            <a:effectLst/>
          </a:endParaRPr>
        </a:p>
        <a:p>
          <a:r>
            <a:rPr kumimoji="1" lang="ja-JP" altLang="ja-JP" sz="1100">
              <a:solidFill>
                <a:schemeClr val="dk1"/>
              </a:solidFill>
              <a:effectLst/>
              <a:latin typeface="+mn-lt"/>
              <a:ea typeface="+mn-ea"/>
              <a:cs typeface="+mn-cs"/>
            </a:rPr>
            <a:t>　今後は、公共施設等総合管理計画に沿って、施設の維持管理を適切に進めていく必要がある。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51ADBE72-B7AB-46F8-9152-FBBE8811AABD}"/>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E15F3473-EFE8-4E47-A556-638D6D6F9F0E}"/>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B577CF5E-A34B-45AD-A38D-9BBACC9A91F1}"/>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3E40D3B2-E312-44BB-8700-9FE8ECFF1D1A}"/>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0B8F3071-263D-478C-958B-7F2564737ADF}"/>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976C5E62-1FC9-42D5-BB15-61706109F673}"/>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A6B556E9-3B4A-46C6-901D-625DFD683E98}"/>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FD51A5E7-D27F-460B-ABDB-7D5B4102C1CC}"/>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43F1F4B1-F6E8-4F86-BDCF-225ED5F1F115}"/>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CACF7B89-744D-47A7-8B4E-BE9B2890DA9B}"/>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4C2C1659-D2B3-4B47-A99A-148BBF8A4F59}"/>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859F1D2C-3901-4C7C-BA9E-DC688525818F}"/>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0BA8D096-6276-46BD-B694-267A8076719E}"/>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BC8BE482-829F-414D-8DDE-9344D0E7272A}"/>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8D0750B4-CEF4-4675-97A5-D06BCF1C13BA}"/>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A0B127-35FF-46B4-A564-1A2B0C218F41}"/>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7C5E0C72-979D-451D-B8E6-A9E44C18642A}"/>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DD792886-21CB-4834-BE77-9E07F0E3EDC7}"/>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5" name="直線コネクタ 74">
          <a:extLst>
            <a:ext uri="{FF2B5EF4-FFF2-40B4-BE49-F238E27FC236}">
              <a16:creationId xmlns:a16="http://schemas.microsoft.com/office/drawing/2014/main" id="{20BA14E4-CB04-4385-824D-7991E1981E7A}"/>
            </a:ext>
          </a:extLst>
        </xdr:cNvPr>
        <xdr:cNvCxnSpPr/>
      </xdr:nvCxnSpPr>
      <xdr:spPr>
        <a:xfrm flipV="1">
          <a:off x="4300220" y="5137059"/>
          <a:ext cx="127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6" name="有形固定資産減価償却率最小値テキスト">
          <a:extLst>
            <a:ext uri="{FF2B5EF4-FFF2-40B4-BE49-F238E27FC236}">
              <a16:creationId xmlns:a16="http://schemas.microsoft.com/office/drawing/2014/main" id="{2108F8DA-E817-4E2A-A834-29460C3B0273}"/>
            </a:ext>
          </a:extLst>
        </xdr:cNvPr>
        <xdr:cNvSpPr txBox="1"/>
      </xdr:nvSpPr>
      <xdr:spPr>
        <a:xfrm>
          <a:off x="4352925" y="6391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7" name="直線コネクタ 76">
          <a:extLst>
            <a:ext uri="{FF2B5EF4-FFF2-40B4-BE49-F238E27FC236}">
              <a16:creationId xmlns:a16="http://schemas.microsoft.com/office/drawing/2014/main" id="{0F7E367D-70A5-442A-A38D-9FA3C4356773}"/>
            </a:ext>
          </a:extLst>
        </xdr:cNvPr>
        <xdr:cNvCxnSpPr/>
      </xdr:nvCxnSpPr>
      <xdr:spPr>
        <a:xfrm>
          <a:off x="4213225" y="638800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8" name="有形固定資産減価償却率最大値テキスト">
          <a:extLst>
            <a:ext uri="{FF2B5EF4-FFF2-40B4-BE49-F238E27FC236}">
              <a16:creationId xmlns:a16="http://schemas.microsoft.com/office/drawing/2014/main" id="{294569ED-D5B0-4C77-BCFC-4AE901BC8671}"/>
            </a:ext>
          </a:extLst>
        </xdr:cNvPr>
        <xdr:cNvSpPr txBox="1"/>
      </xdr:nvSpPr>
      <xdr:spPr>
        <a:xfrm>
          <a:off x="4352925" y="4918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9" name="直線コネクタ 78">
          <a:extLst>
            <a:ext uri="{FF2B5EF4-FFF2-40B4-BE49-F238E27FC236}">
              <a16:creationId xmlns:a16="http://schemas.microsoft.com/office/drawing/2014/main" id="{0CCFD7CC-C09A-4F72-9B2A-C146D7CE4227}"/>
            </a:ext>
          </a:extLst>
        </xdr:cNvPr>
        <xdr:cNvCxnSpPr/>
      </xdr:nvCxnSpPr>
      <xdr:spPr>
        <a:xfrm>
          <a:off x="4213225" y="513705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80" name="有形固定資産減価償却率平均値テキスト">
          <a:extLst>
            <a:ext uri="{FF2B5EF4-FFF2-40B4-BE49-F238E27FC236}">
              <a16:creationId xmlns:a16="http://schemas.microsoft.com/office/drawing/2014/main" id="{4B1A792E-7E48-433F-A1AE-2B7BEDB9C6D8}"/>
            </a:ext>
          </a:extLst>
        </xdr:cNvPr>
        <xdr:cNvSpPr txBox="1"/>
      </xdr:nvSpPr>
      <xdr:spPr>
        <a:xfrm>
          <a:off x="4352925" y="57640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1" name="フローチャート: 判断 80">
          <a:extLst>
            <a:ext uri="{FF2B5EF4-FFF2-40B4-BE49-F238E27FC236}">
              <a16:creationId xmlns:a16="http://schemas.microsoft.com/office/drawing/2014/main" id="{5BADBEB3-639B-4EC8-AA9E-5423DD5D09E0}"/>
            </a:ext>
          </a:extLst>
        </xdr:cNvPr>
        <xdr:cNvSpPr/>
      </xdr:nvSpPr>
      <xdr:spPr>
        <a:xfrm>
          <a:off x="4251325" y="5785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2" name="フローチャート: 判断 81">
          <a:extLst>
            <a:ext uri="{FF2B5EF4-FFF2-40B4-BE49-F238E27FC236}">
              <a16:creationId xmlns:a16="http://schemas.microsoft.com/office/drawing/2014/main" id="{9731A5F3-2402-47E5-B5D5-BA023553A98B}"/>
            </a:ext>
          </a:extLst>
        </xdr:cNvPr>
        <xdr:cNvSpPr/>
      </xdr:nvSpPr>
      <xdr:spPr>
        <a:xfrm>
          <a:off x="3616325" y="57702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3" name="フローチャート: 判断 82">
          <a:extLst>
            <a:ext uri="{FF2B5EF4-FFF2-40B4-BE49-F238E27FC236}">
              <a16:creationId xmlns:a16="http://schemas.microsoft.com/office/drawing/2014/main" id="{50F6254B-1237-4280-82B4-04CE4D9316EF}"/>
            </a:ext>
          </a:extLst>
        </xdr:cNvPr>
        <xdr:cNvSpPr/>
      </xdr:nvSpPr>
      <xdr:spPr>
        <a:xfrm>
          <a:off x="2930525" y="57457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4" name="フローチャート: 判断 83">
          <a:extLst>
            <a:ext uri="{FF2B5EF4-FFF2-40B4-BE49-F238E27FC236}">
              <a16:creationId xmlns:a16="http://schemas.microsoft.com/office/drawing/2014/main" id="{F460722C-2FA5-440A-AF4E-B01EEEEBC10A}"/>
            </a:ext>
          </a:extLst>
        </xdr:cNvPr>
        <xdr:cNvSpPr/>
      </xdr:nvSpPr>
      <xdr:spPr>
        <a:xfrm>
          <a:off x="2244725" y="570874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5" name="フローチャート: 判断 84">
          <a:extLst>
            <a:ext uri="{FF2B5EF4-FFF2-40B4-BE49-F238E27FC236}">
              <a16:creationId xmlns:a16="http://schemas.microsoft.com/office/drawing/2014/main" id="{DBD8C270-3E58-4A47-819C-FD0A4D6F9EEA}"/>
            </a:ext>
          </a:extLst>
        </xdr:cNvPr>
        <xdr:cNvSpPr/>
      </xdr:nvSpPr>
      <xdr:spPr>
        <a:xfrm>
          <a:off x="1558925" y="571799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D81C4B2-B887-4EDC-9F0D-29F99993991C}"/>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61E7040-F258-45A2-807A-429403AAAA40}"/>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38EDBF4-9B30-4C6A-99FE-2A1108717408}"/>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6441DC7-0324-4576-AB4B-E0631B75CB27}"/>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3A712D5-4A70-4B6A-B4C9-2C559255145B}"/>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77742</xdr:rowOff>
    </xdr:from>
    <xdr:to>
      <xdr:col>23</xdr:col>
      <xdr:colOff>136525</xdr:colOff>
      <xdr:row>30</xdr:row>
      <xdr:rowOff>7892</xdr:rowOff>
    </xdr:to>
    <xdr:sp macro="" textlink="">
      <xdr:nvSpPr>
        <xdr:cNvPr id="91" name="楕円 90">
          <a:extLst>
            <a:ext uri="{FF2B5EF4-FFF2-40B4-BE49-F238E27FC236}">
              <a16:creationId xmlns:a16="http://schemas.microsoft.com/office/drawing/2014/main" id="{396D5937-2593-483E-BA92-551EBF612195}"/>
            </a:ext>
          </a:extLst>
        </xdr:cNvPr>
        <xdr:cNvSpPr/>
      </xdr:nvSpPr>
      <xdr:spPr>
        <a:xfrm>
          <a:off x="4251325" y="56593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100619</xdr:rowOff>
    </xdr:from>
    <xdr:ext cx="405111" cy="259045"/>
    <xdr:sp macro="" textlink="">
      <xdr:nvSpPr>
        <xdr:cNvPr id="92" name="有形固定資産減価償却率該当値テキスト">
          <a:extLst>
            <a:ext uri="{FF2B5EF4-FFF2-40B4-BE49-F238E27FC236}">
              <a16:creationId xmlns:a16="http://schemas.microsoft.com/office/drawing/2014/main" id="{A9438A39-4741-47A1-A8A3-13CFDA9F992E}"/>
            </a:ext>
          </a:extLst>
        </xdr:cNvPr>
        <xdr:cNvSpPr txBox="1"/>
      </xdr:nvSpPr>
      <xdr:spPr>
        <a:xfrm>
          <a:off x="4352925" y="5517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151765</xdr:rowOff>
    </xdr:from>
    <xdr:to>
      <xdr:col>19</xdr:col>
      <xdr:colOff>187325</xdr:colOff>
      <xdr:row>30</xdr:row>
      <xdr:rowOff>81915</xdr:rowOff>
    </xdr:to>
    <xdr:sp macro="" textlink="">
      <xdr:nvSpPr>
        <xdr:cNvPr id="93" name="楕円 92">
          <a:extLst>
            <a:ext uri="{FF2B5EF4-FFF2-40B4-BE49-F238E27FC236}">
              <a16:creationId xmlns:a16="http://schemas.microsoft.com/office/drawing/2014/main" id="{6D6BBF28-06C8-4686-9798-D132A425BD05}"/>
            </a:ext>
          </a:extLst>
        </xdr:cNvPr>
        <xdr:cNvSpPr/>
      </xdr:nvSpPr>
      <xdr:spPr>
        <a:xfrm>
          <a:off x="3616325" y="57334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128542</xdr:rowOff>
    </xdr:from>
    <xdr:to>
      <xdr:col>23</xdr:col>
      <xdr:colOff>85725</xdr:colOff>
      <xdr:row>30</xdr:row>
      <xdr:rowOff>31115</xdr:rowOff>
    </xdr:to>
    <xdr:cxnSp macro="">
      <xdr:nvCxnSpPr>
        <xdr:cNvPr id="94" name="直線コネクタ 93">
          <a:extLst>
            <a:ext uri="{FF2B5EF4-FFF2-40B4-BE49-F238E27FC236}">
              <a16:creationId xmlns:a16="http://schemas.microsoft.com/office/drawing/2014/main" id="{8C4CD246-6365-4103-AD13-BE74EF6EC2A1}"/>
            </a:ext>
          </a:extLst>
        </xdr:cNvPr>
        <xdr:cNvCxnSpPr/>
      </xdr:nvCxnSpPr>
      <xdr:spPr>
        <a:xfrm flipV="1">
          <a:off x="3667125" y="5710192"/>
          <a:ext cx="635000" cy="67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102417</xdr:rowOff>
    </xdr:from>
    <xdr:to>
      <xdr:col>15</xdr:col>
      <xdr:colOff>187325</xdr:colOff>
      <xdr:row>30</xdr:row>
      <xdr:rowOff>32567</xdr:rowOff>
    </xdr:to>
    <xdr:sp macro="" textlink="">
      <xdr:nvSpPr>
        <xdr:cNvPr id="95" name="楕円 94">
          <a:extLst>
            <a:ext uri="{FF2B5EF4-FFF2-40B4-BE49-F238E27FC236}">
              <a16:creationId xmlns:a16="http://schemas.microsoft.com/office/drawing/2014/main" id="{CB34C2A5-34F5-44DA-8AC1-2B4EF53B6B58}"/>
            </a:ext>
          </a:extLst>
        </xdr:cNvPr>
        <xdr:cNvSpPr/>
      </xdr:nvSpPr>
      <xdr:spPr>
        <a:xfrm>
          <a:off x="2930525" y="568406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153217</xdr:rowOff>
    </xdr:from>
    <xdr:to>
      <xdr:col>19</xdr:col>
      <xdr:colOff>136525</xdr:colOff>
      <xdr:row>30</xdr:row>
      <xdr:rowOff>31115</xdr:rowOff>
    </xdr:to>
    <xdr:cxnSp macro="">
      <xdr:nvCxnSpPr>
        <xdr:cNvPr id="96" name="直線コネクタ 95">
          <a:extLst>
            <a:ext uri="{FF2B5EF4-FFF2-40B4-BE49-F238E27FC236}">
              <a16:creationId xmlns:a16="http://schemas.microsoft.com/office/drawing/2014/main" id="{7299D8E5-5615-4E98-9158-44D2A65FF0DF}"/>
            </a:ext>
          </a:extLst>
        </xdr:cNvPr>
        <xdr:cNvCxnSpPr/>
      </xdr:nvCxnSpPr>
      <xdr:spPr>
        <a:xfrm>
          <a:off x="2981325" y="5734867"/>
          <a:ext cx="685800" cy="4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46899</xdr:rowOff>
    </xdr:from>
    <xdr:to>
      <xdr:col>11</xdr:col>
      <xdr:colOff>187325</xdr:colOff>
      <xdr:row>29</xdr:row>
      <xdr:rowOff>148499</xdr:rowOff>
    </xdr:to>
    <xdr:sp macro="" textlink="">
      <xdr:nvSpPr>
        <xdr:cNvPr id="97" name="楕円 96">
          <a:extLst>
            <a:ext uri="{FF2B5EF4-FFF2-40B4-BE49-F238E27FC236}">
              <a16:creationId xmlns:a16="http://schemas.microsoft.com/office/drawing/2014/main" id="{D9F1B49F-C706-4A76-9027-3F565961DA39}"/>
            </a:ext>
          </a:extLst>
        </xdr:cNvPr>
        <xdr:cNvSpPr/>
      </xdr:nvSpPr>
      <xdr:spPr>
        <a:xfrm>
          <a:off x="2244725" y="562854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97699</xdr:rowOff>
    </xdr:from>
    <xdr:to>
      <xdr:col>15</xdr:col>
      <xdr:colOff>136525</xdr:colOff>
      <xdr:row>29</xdr:row>
      <xdr:rowOff>153217</xdr:rowOff>
    </xdr:to>
    <xdr:cxnSp macro="">
      <xdr:nvCxnSpPr>
        <xdr:cNvPr id="98" name="直線コネクタ 97">
          <a:extLst>
            <a:ext uri="{FF2B5EF4-FFF2-40B4-BE49-F238E27FC236}">
              <a16:creationId xmlns:a16="http://schemas.microsoft.com/office/drawing/2014/main" id="{B45E3B17-079C-42A9-8060-94B0F805D582}"/>
            </a:ext>
          </a:extLst>
        </xdr:cNvPr>
        <xdr:cNvCxnSpPr/>
      </xdr:nvCxnSpPr>
      <xdr:spPr>
        <a:xfrm>
          <a:off x="2295525" y="5679349"/>
          <a:ext cx="6858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147411</xdr:rowOff>
    </xdr:from>
    <xdr:to>
      <xdr:col>7</xdr:col>
      <xdr:colOff>187325</xdr:colOff>
      <xdr:row>29</xdr:row>
      <xdr:rowOff>77561</xdr:rowOff>
    </xdr:to>
    <xdr:sp macro="" textlink="">
      <xdr:nvSpPr>
        <xdr:cNvPr id="99" name="楕円 98">
          <a:extLst>
            <a:ext uri="{FF2B5EF4-FFF2-40B4-BE49-F238E27FC236}">
              <a16:creationId xmlns:a16="http://schemas.microsoft.com/office/drawing/2014/main" id="{6F37AA79-56C3-4500-B750-3A55ADC8DD1E}"/>
            </a:ext>
          </a:extLst>
        </xdr:cNvPr>
        <xdr:cNvSpPr/>
      </xdr:nvSpPr>
      <xdr:spPr>
        <a:xfrm>
          <a:off x="1558925" y="55639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26761</xdr:rowOff>
    </xdr:from>
    <xdr:to>
      <xdr:col>11</xdr:col>
      <xdr:colOff>136525</xdr:colOff>
      <xdr:row>29</xdr:row>
      <xdr:rowOff>97699</xdr:rowOff>
    </xdr:to>
    <xdr:cxnSp macro="">
      <xdr:nvCxnSpPr>
        <xdr:cNvPr id="100" name="直線コネクタ 99">
          <a:extLst>
            <a:ext uri="{FF2B5EF4-FFF2-40B4-BE49-F238E27FC236}">
              <a16:creationId xmlns:a16="http://schemas.microsoft.com/office/drawing/2014/main" id="{069EA6BC-7867-42C9-A821-D32C0E932488}"/>
            </a:ext>
          </a:extLst>
        </xdr:cNvPr>
        <xdr:cNvCxnSpPr/>
      </xdr:nvCxnSpPr>
      <xdr:spPr>
        <a:xfrm>
          <a:off x="1609725" y="5608411"/>
          <a:ext cx="685800" cy="70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101" name="n_1aveValue有形固定資産減価償却率">
          <a:extLst>
            <a:ext uri="{FF2B5EF4-FFF2-40B4-BE49-F238E27FC236}">
              <a16:creationId xmlns:a16="http://schemas.microsoft.com/office/drawing/2014/main" id="{FB8432DD-536C-43A0-940B-A3F788BA2B24}"/>
            </a:ext>
          </a:extLst>
        </xdr:cNvPr>
        <xdr:cNvSpPr txBox="1"/>
      </xdr:nvSpPr>
      <xdr:spPr>
        <a:xfrm>
          <a:off x="3470919" y="5862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2" name="n_2aveValue有形固定資産減価償却率">
          <a:extLst>
            <a:ext uri="{FF2B5EF4-FFF2-40B4-BE49-F238E27FC236}">
              <a16:creationId xmlns:a16="http://schemas.microsoft.com/office/drawing/2014/main" id="{6753982A-89DF-46D2-97D7-009C6DEDCB7E}"/>
            </a:ext>
          </a:extLst>
        </xdr:cNvPr>
        <xdr:cNvSpPr txBox="1"/>
      </xdr:nvSpPr>
      <xdr:spPr>
        <a:xfrm>
          <a:off x="2797819" y="583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3" name="n_3aveValue有形固定資産減価償却率">
          <a:extLst>
            <a:ext uri="{FF2B5EF4-FFF2-40B4-BE49-F238E27FC236}">
              <a16:creationId xmlns:a16="http://schemas.microsoft.com/office/drawing/2014/main" id="{6DC72823-F1C3-40DB-BDC3-2C9036E63719}"/>
            </a:ext>
          </a:extLst>
        </xdr:cNvPr>
        <xdr:cNvSpPr txBox="1"/>
      </xdr:nvSpPr>
      <xdr:spPr>
        <a:xfrm>
          <a:off x="2112019" y="579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4" name="n_4aveValue有形固定資産減価償却率">
          <a:extLst>
            <a:ext uri="{FF2B5EF4-FFF2-40B4-BE49-F238E27FC236}">
              <a16:creationId xmlns:a16="http://schemas.microsoft.com/office/drawing/2014/main" id="{3ED12DF3-D54F-4F18-8990-461ABDE1DACF}"/>
            </a:ext>
          </a:extLst>
        </xdr:cNvPr>
        <xdr:cNvSpPr txBox="1"/>
      </xdr:nvSpPr>
      <xdr:spPr>
        <a:xfrm>
          <a:off x="1426219" y="5804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98442</xdr:rowOff>
    </xdr:from>
    <xdr:ext cx="405111" cy="259045"/>
    <xdr:sp macro="" textlink="">
      <xdr:nvSpPr>
        <xdr:cNvPr id="105" name="n_1mainValue有形固定資産減価償却率">
          <a:extLst>
            <a:ext uri="{FF2B5EF4-FFF2-40B4-BE49-F238E27FC236}">
              <a16:creationId xmlns:a16="http://schemas.microsoft.com/office/drawing/2014/main" id="{26E5171A-7DAD-4226-B403-44095F1683D5}"/>
            </a:ext>
          </a:extLst>
        </xdr:cNvPr>
        <xdr:cNvSpPr txBox="1"/>
      </xdr:nvSpPr>
      <xdr:spPr>
        <a:xfrm>
          <a:off x="3470919" y="551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49094</xdr:rowOff>
    </xdr:from>
    <xdr:ext cx="405111" cy="259045"/>
    <xdr:sp macro="" textlink="">
      <xdr:nvSpPr>
        <xdr:cNvPr id="106" name="n_2mainValue有形固定資産減価償却率">
          <a:extLst>
            <a:ext uri="{FF2B5EF4-FFF2-40B4-BE49-F238E27FC236}">
              <a16:creationId xmlns:a16="http://schemas.microsoft.com/office/drawing/2014/main" id="{A5B4ECA7-DAEA-4801-ADDD-F3D84534E5A0}"/>
            </a:ext>
          </a:extLst>
        </xdr:cNvPr>
        <xdr:cNvSpPr txBox="1"/>
      </xdr:nvSpPr>
      <xdr:spPr>
        <a:xfrm>
          <a:off x="2797819" y="5465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165026</xdr:rowOff>
    </xdr:from>
    <xdr:ext cx="405111" cy="259045"/>
    <xdr:sp macro="" textlink="">
      <xdr:nvSpPr>
        <xdr:cNvPr id="107" name="n_3mainValue有形固定資産減価償却率">
          <a:extLst>
            <a:ext uri="{FF2B5EF4-FFF2-40B4-BE49-F238E27FC236}">
              <a16:creationId xmlns:a16="http://schemas.microsoft.com/office/drawing/2014/main" id="{3D989E68-C486-49BB-A9E2-DD7925004887}"/>
            </a:ext>
          </a:extLst>
        </xdr:cNvPr>
        <xdr:cNvSpPr txBox="1"/>
      </xdr:nvSpPr>
      <xdr:spPr>
        <a:xfrm>
          <a:off x="2112019" y="5416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94088</xdr:rowOff>
    </xdr:from>
    <xdr:ext cx="405111" cy="259045"/>
    <xdr:sp macro="" textlink="">
      <xdr:nvSpPr>
        <xdr:cNvPr id="108" name="n_4mainValue有形固定資産減価償却率">
          <a:extLst>
            <a:ext uri="{FF2B5EF4-FFF2-40B4-BE49-F238E27FC236}">
              <a16:creationId xmlns:a16="http://schemas.microsoft.com/office/drawing/2014/main" id="{E90F6B7E-0919-459A-80F9-9379B9ABC985}"/>
            </a:ext>
          </a:extLst>
        </xdr:cNvPr>
        <xdr:cNvSpPr txBox="1"/>
      </xdr:nvSpPr>
      <xdr:spPr>
        <a:xfrm>
          <a:off x="1426219" y="5345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8557D1B9-EFDD-4817-96F0-CF3AD419B80D}"/>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29B0957-F33D-4223-9640-506819B90918}"/>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BE566179-5B6D-4782-BB21-673309212EF4}"/>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7A33BFA3-9946-4F53-A85C-872949DEF686}"/>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7913C606-6100-4735-8CFA-54DD316367A5}"/>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A9B44E40-397E-47D5-A732-21041D29845D}"/>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38BF4038-65AC-4B83-9139-E07D0FD0FD05}"/>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4F321C5F-A774-4E15-AF5E-912DE71381E3}"/>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8C706439-6178-4069-8A09-0E7A8A4CC753}"/>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D8EF189A-97C2-4701-AC8C-EFE8FF33DC1E}"/>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E66BC194-3367-4081-B6AD-750A9A9B5210}"/>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411FFC40-76A1-4909-A2CC-4EFAF2FFB597}"/>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C31E1DFC-A71D-47CC-B662-8A6EC4F3924D}"/>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債務償還比率は類似団体や埼玉県平均と比べて</a:t>
          </a:r>
          <a:r>
            <a:rPr kumimoji="1" lang="ja-JP" altLang="en-US" sz="1100">
              <a:solidFill>
                <a:schemeClr val="dk1"/>
              </a:solidFill>
              <a:effectLst/>
              <a:latin typeface="+mn-lt"/>
              <a:ea typeface="+mn-ea"/>
              <a:cs typeface="+mn-cs"/>
            </a:rPr>
            <a:t>低い</a:t>
          </a:r>
          <a:r>
            <a:rPr kumimoji="1" lang="ja-JP" altLang="ja-JP" sz="1100">
              <a:solidFill>
                <a:schemeClr val="dk1"/>
              </a:solidFill>
              <a:effectLst/>
              <a:latin typeface="+mn-lt"/>
              <a:ea typeface="+mn-ea"/>
              <a:cs typeface="+mn-cs"/>
            </a:rPr>
            <a:t>数値となっている。</a:t>
          </a:r>
          <a:endParaRPr lang="ja-JP" altLang="ja-JP">
            <a:effectLst/>
          </a:endParaRPr>
        </a:p>
        <a:p>
          <a:r>
            <a:rPr kumimoji="1" lang="ja-JP" altLang="ja-JP" sz="1100">
              <a:solidFill>
                <a:schemeClr val="dk1"/>
              </a:solidFill>
              <a:effectLst/>
              <a:latin typeface="+mn-lt"/>
              <a:ea typeface="+mn-ea"/>
              <a:cs typeface="+mn-cs"/>
            </a:rPr>
            <a:t>　今後は新庁舎整備事業や新広域ごみ処理施設整備事業など多額の財政負担が想定され</a:t>
          </a:r>
          <a:r>
            <a:rPr kumimoji="1" lang="ja-JP" altLang="en-US" sz="1100">
              <a:solidFill>
                <a:schemeClr val="dk1"/>
              </a:solidFill>
              <a:effectLst/>
              <a:latin typeface="+mn-lt"/>
              <a:ea typeface="+mn-ea"/>
              <a:cs typeface="+mn-cs"/>
            </a:rPr>
            <a:t>ている</a:t>
          </a:r>
          <a:r>
            <a:rPr kumimoji="1" lang="ja-JP" altLang="ja-JP" sz="1100">
              <a:solidFill>
                <a:schemeClr val="dk1"/>
              </a:solidFill>
              <a:effectLst/>
              <a:latin typeface="+mn-lt"/>
              <a:ea typeface="+mn-ea"/>
              <a:cs typeface="+mn-cs"/>
            </a:rPr>
            <a:t>ことから、財政調整基金</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の積み立てや歳入の確保等により債務償還比率の適正化に引き続き努める必要がある。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54FBFE82-012D-4A9B-BFDF-BC8F9CBF1A2C}"/>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67AD96C5-81FD-45ED-BCAF-B52654944A7A}"/>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8766B531-6511-42A8-BF55-6947104B8127}"/>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21C30D70-2ACE-4B97-9574-1AEC208ADF9A}"/>
            </a:ext>
          </a:extLst>
        </xdr:cNvPr>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7AC3D228-B072-47BD-9466-4E5002859C3E}"/>
            </a:ext>
          </a:extLst>
        </xdr:cNvPr>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013F0D0E-253F-4D10-AB3E-A5505082373A}"/>
            </a:ext>
          </a:extLst>
        </xdr:cNvPr>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8" name="テキスト ボックス 127">
          <a:extLst>
            <a:ext uri="{FF2B5EF4-FFF2-40B4-BE49-F238E27FC236}">
              <a16:creationId xmlns:a16="http://schemas.microsoft.com/office/drawing/2014/main" id="{DE23398A-4E67-4053-B4E5-D335F9E0050D}"/>
            </a:ext>
          </a:extLst>
        </xdr:cNvPr>
        <xdr:cNvSpPr txBox="1"/>
      </xdr:nvSpPr>
      <xdr:spPr>
        <a:xfrm>
          <a:off x="9705751" y="622036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35634D0A-5E4E-43F3-B1C2-F0EF9F10F854}"/>
            </a:ext>
          </a:extLst>
        </xdr:cNvPr>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1EBD53D3-A91F-4E5B-8092-23FC6D58B492}"/>
            </a:ext>
          </a:extLst>
        </xdr:cNvPr>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FFC1C954-28BC-477C-AF40-ACFBA8B6123C}"/>
            </a:ext>
          </a:extLst>
        </xdr:cNvPr>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359C29E5-3D5A-4EDA-AD28-2C97E2B41321}"/>
            </a:ext>
          </a:extLst>
        </xdr:cNvPr>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B333EE5E-C359-4A80-AE79-B431C6EA6E3F}"/>
            </a:ext>
          </a:extLst>
        </xdr:cNvPr>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96BD092F-5BF4-487A-A1B7-0A2AB0234194}"/>
            </a:ext>
          </a:extLst>
        </xdr:cNvPr>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3A1156A9-31F3-4C6A-8464-9393C0F7401D}"/>
            </a:ext>
          </a:extLst>
        </xdr:cNvPr>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CA6E898F-66E6-4F19-96B6-57F6FE2ACB00}"/>
            </a:ext>
          </a:extLst>
        </xdr:cNvPr>
        <xdr:cNvSpPr txBox="1"/>
      </xdr:nvSpPr>
      <xdr:spPr>
        <a:xfrm>
          <a:off x="9861428" y="5031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F76119E9-4FDB-4F4C-9209-075B37EBD996}"/>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E343DF94-C397-4813-ADDE-E3D79CE931CB}"/>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9" name="直線コネクタ 138">
          <a:extLst>
            <a:ext uri="{FF2B5EF4-FFF2-40B4-BE49-F238E27FC236}">
              <a16:creationId xmlns:a16="http://schemas.microsoft.com/office/drawing/2014/main" id="{67C7E089-47E3-4EDD-9DE1-124A82C09664}"/>
            </a:ext>
          </a:extLst>
        </xdr:cNvPr>
        <xdr:cNvCxnSpPr/>
      </xdr:nvCxnSpPr>
      <xdr:spPr>
        <a:xfrm flipV="1">
          <a:off x="13323570" y="5118553"/>
          <a:ext cx="1269" cy="1402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0" name="債務償還比率最小値テキスト">
          <a:extLst>
            <a:ext uri="{FF2B5EF4-FFF2-40B4-BE49-F238E27FC236}">
              <a16:creationId xmlns:a16="http://schemas.microsoft.com/office/drawing/2014/main" id="{A50BABED-47C3-4E35-A31D-C03D884E56C2}"/>
            </a:ext>
          </a:extLst>
        </xdr:cNvPr>
        <xdr:cNvSpPr txBox="1"/>
      </xdr:nvSpPr>
      <xdr:spPr>
        <a:xfrm>
          <a:off x="13376275" y="652438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1" name="直線コネクタ 140">
          <a:extLst>
            <a:ext uri="{FF2B5EF4-FFF2-40B4-BE49-F238E27FC236}">
              <a16:creationId xmlns:a16="http://schemas.microsoft.com/office/drawing/2014/main" id="{44F1A7D1-3A6F-4F1F-955C-E22D3AA12440}"/>
            </a:ext>
          </a:extLst>
        </xdr:cNvPr>
        <xdr:cNvCxnSpPr/>
      </xdr:nvCxnSpPr>
      <xdr:spPr>
        <a:xfrm>
          <a:off x="13255625" y="65205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F57DDDC0-1CBC-47A3-900B-23034FF6D906}"/>
            </a:ext>
          </a:extLst>
        </xdr:cNvPr>
        <xdr:cNvSpPr txBox="1"/>
      </xdr:nvSpPr>
      <xdr:spPr>
        <a:xfrm>
          <a:off x="13376275" y="4906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7D324EC3-9CD8-486D-A1FC-6CF9FAD36DF8}"/>
            </a:ext>
          </a:extLst>
        </xdr:cNvPr>
        <xdr:cNvCxnSpPr/>
      </xdr:nvCxnSpPr>
      <xdr:spPr>
        <a:xfrm>
          <a:off x="13255625" y="51185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4" name="債務償還比率平均値テキスト">
          <a:extLst>
            <a:ext uri="{FF2B5EF4-FFF2-40B4-BE49-F238E27FC236}">
              <a16:creationId xmlns:a16="http://schemas.microsoft.com/office/drawing/2014/main" id="{5EDDF9A4-B06D-4099-AC94-A32B4DB92DD1}"/>
            </a:ext>
          </a:extLst>
        </xdr:cNvPr>
        <xdr:cNvSpPr txBox="1"/>
      </xdr:nvSpPr>
      <xdr:spPr>
        <a:xfrm>
          <a:off x="13376275" y="54877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5" name="フローチャート: 判断 144">
          <a:extLst>
            <a:ext uri="{FF2B5EF4-FFF2-40B4-BE49-F238E27FC236}">
              <a16:creationId xmlns:a16="http://schemas.microsoft.com/office/drawing/2014/main" id="{CE0C1C88-FCB0-44AA-B151-25FC1A764576}"/>
            </a:ext>
          </a:extLst>
        </xdr:cNvPr>
        <xdr:cNvSpPr/>
      </xdr:nvSpPr>
      <xdr:spPr>
        <a:xfrm>
          <a:off x="13293725" y="550936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6" name="フローチャート: 判断 145">
          <a:extLst>
            <a:ext uri="{FF2B5EF4-FFF2-40B4-BE49-F238E27FC236}">
              <a16:creationId xmlns:a16="http://schemas.microsoft.com/office/drawing/2014/main" id="{4705038A-13E6-4B1D-9A10-C5157503786A}"/>
            </a:ext>
          </a:extLst>
        </xdr:cNvPr>
        <xdr:cNvSpPr/>
      </xdr:nvSpPr>
      <xdr:spPr>
        <a:xfrm>
          <a:off x="12639675" y="55127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7" name="フローチャート: 判断 146">
          <a:extLst>
            <a:ext uri="{FF2B5EF4-FFF2-40B4-BE49-F238E27FC236}">
              <a16:creationId xmlns:a16="http://schemas.microsoft.com/office/drawing/2014/main" id="{844B5407-87D2-44B7-96DF-630D55B6E58D}"/>
            </a:ext>
          </a:extLst>
        </xdr:cNvPr>
        <xdr:cNvSpPr/>
      </xdr:nvSpPr>
      <xdr:spPr>
        <a:xfrm>
          <a:off x="11953875" y="55169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8" name="フローチャート: 判断 147">
          <a:extLst>
            <a:ext uri="{FF2B5EF4-FFF2-40B4-BE49-F238E27FC236}">
              <a16:creationId xmlns:a16="http://schemas.microsoft.com/office/drawing/2014/main" id="{2D251C6D-7D4E-4D0A-BE53-9C0FB721BE45}"/>
            </a:ext>
          </a:extLst>
        </xdr:cNvPr>
        <xdr:cNvSpPr/>
      </xdr:nvSpPr>
      <xdr:spPr>
        <a:xfrm>
          <a:off x="11268075" y="5474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9" name="フローチャート: 判断 148">
          <a:extLst>
            <a:ext uri="{FF2B5EF4-FFF2-40B4-BE49-F238E27FC236}">
              <a16:creationId xmlns:a16="http://schemas.microsoft.com/office/drawing/2014/main" id="{11372736-FA2F-456C-955C-582FFEE28352}"/>
            </a:ext>
          </a:extLst>
        </xdr:cNvPr>
        <xdr:cNvSpPr/>
      </xdr:nvSpPr>
      <xdr:spPr>
        <a:xfrm>
          <a:off x="10582275" y="562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FCE6ADF-8FDB-4524-8F16-30CE851C7E2E}"/>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1D58D53D-405B-4AD0-80EE-A9C70454D418}"/>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8B170CE-6AD1-4DB3-8715-E675432A620B}"/>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8C923AB8-4217-4AE8-B796-DC5F8439F329}"/>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41DF4DBA-3F58-41F0-BC92-9C6129699ABC}"/>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72668</xdr:rowOff>
    </xdr:from>
    <xdr:to>
      <xdr:col>76</xdr:col>
      <xdr:colOff>73025</xdr:colOff>
      <xdr:row>29</xdr:row>
      <xdr:rowOff>2818</xdr:rowOff>
    </xdr:to>
    <xdr:sp macro="" textlink="">
      <xdr:nvSpPr>
        <xdr:cNvPr id="155" name="楕円 154">
          <a:extLst>
            <a:ext uri="{FF2B5EF4-FFF2-40B4-BE49-F238E27FC236}">
              <a16:creationId xmlns:a16="http://schemas.microsoft.com/office/drawing/2014/main" id="{C8E65E2E-6C47-4AD7-A14D-A94E00849A55}"/>
            </a:ext>
          </a:extLst>
        </xdr:cNvPr>
        <xdr:cNvSpPr/>
      </xdr:nvSpPr>
      <xdr:spPr>
        <a:xfrm>
          <a:off x="13293725" y="548921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95545</xdr:rowOff>
    </xdr:from>
    <xdr:ext cx="469744" cy="259045"/>
    <xdr:sp macro="" textlink="">
      <xdr:nvSpPr>
        <xdr:cNvPr id="156" name="債務償還比率該当値テキスト">
          <a:extLst>
            <a:ext uri="{FF2B5EF4-FFF2-40B4-BE49-F238E27FC236}">
              <a16:creationId xmlns:a16="http://schemas.microsoft.com/office/drawing/2014/main" id="{29EF2FC9-931B-4D27-9FB7-911FF96734A4}"/>
            </a:ext>
          </a:extLst>
        </xdr:cNvPr>
        <xdr:cNvSpPr txBox="1"/>
      </xdr:nvSpPr>
      <xdr:spPr>
        <a:xfrm>
          <a:off x="13376275" y="534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147822</xdr:rowOff>
    </xdr:from>
    <xdr:to>
      <xdr:col>72</xdr:col>
      <xdr:colOff>123825</xdr:colOff>
      <xdr:row>29</xdr:row>
      <xdr:rowOff>77972</xdr:rowOff>
    </xdr:to>
    <xdr:sp macro="" textlink="">
      <xdr:nvSpPr>
        <xdr:cNvPr id="157" name="楕円 156">
          <a:extLst>
            <a:ext uri="{FF2B5EF4-FFF2-40B4-BE49-F238E27FC236}">
              <a16:creationId xmlns:a16="http://schemas.microsoft.com/office/drawing/2014/main" id="{FD511E61-C26B-45BE-A211-5A048602F83E}"/>
            </a:ext>
          </a:extLst>
        </xdr:cNvPr>
        <xdr:cNvSpPr/>
      </xdr:nvSpPr>
      <xdr:spPr>
        <a:xfrm>
          <a:off x="12639675" y="55643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123468</xdr:rowOff>
    </xdr:from>
    <xdr:to>
      <xdr:col>76</xdr:col>
      <xdr:colOff>22225</xdr:colOff>
      <xdr:row>29</xdr:row>
      <xdr:rowOff>27172</xdr:rowOff>
    </xdr:to>
    <xdr:cxnSp macro="">
      <xdr:nvCxnSpPr>
        <xdr:cNvPr id="158" name="直線コネクタ 157">
          <a:extLst>
            <a:ext uri="{FF2B5EF4-FFF2-40B4-BE49-F238E27FC236}">
              <a16:creationId xmlns:a16="http://schemas.microsoft.com/office/drawing/2014/main" id="{39D90126-05A9-4952-B8EB-3B4F1973D582}"/>
            </a:ext>
          </a:extLst>
        </xdr:cNvPr>
        <xdr:cNvCxnSpPr/>
      </xdr:nvCxnSpPr>
      <xdr:spPr>
        <a:xfrm flipV="1">
          <a:off x="12690475" y="5540018"/>
          <a:ext cx="635000" cy="6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58275</xdr:rowOff>
    </xdr:from>
    <xdr:to>
      <xdr:col>68</xdr:col>
      <xdr:colOff>123825</xdr:colOff>
      <xdr:row>28</xdr:row>
      <xdr:rowOff>159875</xdr:rowOff>
    </xdr:to>
    <xdr:sp macro="" textlink="">
      <xdr:nvSpPr>
        <xdr:cNvPr id="159" name="楕円 158">
          <a:extLst>
            <a:ext uri="{FF2B5EF4-FFF2-40B4-BE49-F238E27FC236}">
              <a16:creationId xmlns:a16="http://schemas.microsoft.com/office/drawing/2014/main" id="{2742FD11-AE71-4EFB-8640-5630BF79F785}"/>
            </a:ext>
          </a:extLst>
        </xdr:cNvPr>
        <xdr:cNvSpPr/>
      </xdr:nvSpPr>
      <xdr:spPr>
        <a:xfrm>
          <a:off x="11953875" y="54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109075</xdr:rowOff>
    </xdr:from>
    <xdr:to>
      <xdr:col>72</xdr:col>
      <xdr:colOff>73025</xdr:colOff>
      <xdr:row>29</xdr:row>
      <xdr:rowOff>27172</xdr:rowOff>
    </xdr:to>
    <xdr:cxnSp macro="">
      <xdr:nvCxnSpPr>
        <xdr:cNvPr id="160" name="直線コネクタ 159">
          <a:extLst>
            <a:ext uri="{FF2B5EF4-FFF2-40B4-BE49-F238E27FC236}">
              <a16:creationId xmlns:a16="http://schemas.microsoft.com/office/drawing/2014/main" id="{3AC9EFC3-5F7E-4251-B1CF-C93E67B974DE}"/>
            </a:ext>
          </a:extLst>
        </xdr:cNvPr>
        <xdr:cNvCxnSpPr/>
      </xdr:nvCxnSpPr>
      <xdr:spPr>
        <a:xfrm>
          <a:off x="12004675" y="5525625"/>
          <a:ext cx="685800" cy="8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14272</xdr:rowOff>
    </xdr:from>
    <xdr:to>
      <xdr:col>64</xdr:col>
      <xdr:colOff>123825</xdr:colOff>
      <xdr:row>28</xdr:row>
      <xdr:rowOff>115872</xdr:rowOff>
    </xdr:to>
    <xdr:sp macro="" textlink="">
      <xdr:nvSpPr>
        <xdr:cNvPr id="161" name="楕円 160">
          <a:extLst>
            <a:ext uri="{FF2B5EF4-FFF2-40B4-BE49-F238E27FC236}">
              <a16:creationId xmlns:a16="http://schemas.microsoft.com/office/drawing/2014/main" id="{102DE2BF-C20D-4F9D-902D-FA9987961E4C}"/>
            </a:ext>
          </a:extLst>
        </xdr:cNvPr>
        <xdr:cNvSpPr/>
      </xdr:nvSpPr>
      <xdr:spPr>
        <a:xfrm>
          <a:off x="11268075" y="54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65072</xdr:rowOff>
    </xdr:from>
    <xdr:to>
      <xdr:col>68</xdr:col>
      <xdr:colOff>73025</xdr:colOff>
      <xdr:row>28</xdr:row>
      <xdr:rowOff>109075</xdr:rowOff>
    </xdr:to>
    <xdr:cxnSp macro="">
      <xdr:nvCxnSpPr>
        <xdr:cNvPr id="162" name="直線コネクタ 161">
          <a:extLst>
            <a:ext uri="{FF2B5EF4-FFF2-40B4-BE49-F238E27FC236}">
              <a16:creationId xmlns:a16="http://schemas.microsoft.com/office/drawing/2014/main" id="{5D19DA58-C6F0-4D1B-B286-0BF2028F668D}"/>
            </a:ext>
          </a:extLst>
        </xdr:cNvPr>
        <xdr:cNvCxnSpPr/>
      </xdr:nvCxnSpPr>
      <xdr:spPr>
        <a:xfrm>
          <a:off x="11318875" y="5481622"/>
          <a:ext cx="685800" cy="4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52760</xdr:rowOff>
    </xdr:from>
    <xdr:to>
      <xdr:col>60</xdr:col>
      <xdr:colOff>123825</xdr:colOff>
      <xdr:row>29</xdr:row>
      <xdr:rowOff>154360</xdr:rowOff>
    </xdr:to>
    <xdr:sp macro="" textlink="">
      <xdr:nvSpPr>
        <xdr:cNvPr id="163" name="楕円 162">
          <a:extLst>
            <a:ext uri="{FF2B5EF4-FFF2-40B4-BE49-F238E27FC236}">
              <a16:creationId xmlns:a16="http://schemas.microsoft.com/office/drawing/2014/main" id="{787C5692-D608-4A58-A88A-4CA5D4A202FE}"/>
            </a:ext>
          </a:extLst>
        </xdr:cNvPr>
        <xdr:cNvSpPr/>
      </xdr:nvSpPr>
      <xdr:spPr>
        <a:xfrm>
          <a:off x="10582275" y="563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65072</xdr:rowOff>
    </xdr:from>
    <xdr:to>
      <xdr:col>64</xdr:col>
      <xdr:colOff>73025</xdr:colOff>
      <xdr:row>29</xdr:row>
      <xdr:rowOff>103560</xdr:rowOff>
    </xdr:to>
    <xdr:cxnSp macro="">
      <xdr:nvCxnSpPr>
        <xdr:cNvPr id="164" name="直線コネクタ 163">
          <a:extLst>
            <a:ext uri="{FF2B5EF4-FFF2-40B4-BE49-F238E27FC236}">
              <a16:creationId xmlns:a16="http://schemas.microsoft.com/office/drawing/2014/main" id="{BA0DCBCE-1F7A-420E-870F-3084247C6DA8}"/>
            </a:ext>
          </a:extLst>
        </xdr:cNvPr>
        <xdr:cNvCxnSpPr/>
      </xdr:nvCxnSpPr>
      <xdr:spPr>
        <a:xfrm flipV="1">
          <a:off x="10633075" y="5481622"/>
          <a:ext cx="685800" cy="203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65" name="n_1aveValue債務償還比率">
          <a:extLst>
            <a:ext uri="{FF2B5EF4-FFF2-40B4-BE49-F238E27FC236}">
              <a16:creationId xmlns:a16="http://schemas.microsoft.com/office/drawing/2014/main" id="{34014A57-1E02-4376-BFDE-C7AF8C008625}"/>
            </a:ext>
          </a:extLst>
        </xdr:cNvPr>
        <xdr:cNvSpPr txBox="1"/>
      </xdr:nvSpPr>
      <xdr:spPr>
        <a:xfrm>
          <a:off x="12461952" y="5294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6" name="n_2aveValue債務償還比率">
          <a:extLst>
            <a:ext uri="{FF2B5EF4-FFF2-40B4-BE49-F238E27FC236}">
              <a16:creationId xmlns:a16="http://schemas.microsoft.com/office/drawing/2014/main" id="{0FFE8DE8-8E61-4252-91C6-8D98DCFA7ED5}"/>
            </a:ext>
          </a:extLst>
        </xdr:cNvPr>
        <xdr:cNvSpPr txBox="1"/>
      </xdr:nvSpPr>
      <xdr:spPr>
        <a:xfrm>
          <a:off x="11788852" y="5603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7" name="n_3aveValue債務償還比率">
          <a:extLst>
            <a:ext uri="{FF2B5EF4-FFF2-40B4-BE49-F238E27FC236}">
              <a16:creationId xmlns:a16="http://schemas.microsoft.com/office/drawing/2014/main" id="{15A8B452-CCE4-49D8-B391-63BB31989FA9}"/>
            </a:ext>
          </a:extLst>
        </xdr:cNvPr>
        <xdr:cNvSpPr txBox="1"/>
      </xdr:nvSpPr>
      <xdr:spPr>
        <a:xfrm>
          <a:off x="11103052" y="5566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8" name="n_4aveValue債務償還比率">
          <a:extLst>
            <a:ext uri="{FF2B5EF4-FFF2-40B4-BE49-F238E27FC236}">
              <a16:creationId xmlns:a16="http://schemas.microsoft.com/office/drawing/2014/main" id="{B2262564-D2DF-4112-9E20-90585F332311}"/>
            </a:ext>
          </a:extLst>
        </xdr:cNvPr>
        <xdr:cNvSpPr txBox="1"/>
      </xdr:nvSpPr>
      <xdr:spPr>
        <a:xfrm>
          <a:off x="10417252" y="540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69099</xdr:rowOff>
    </xdr:from>
    <xdr:ext cx="469744" cy="259045"/>
    <xdr:sp macro="" textlink="">
      <xdr:nvSpPr>
        <xdr:cNvPr id="169" name="n_1mainValue債務償還比率">
          <a:extLst>
            <a:ext uri="{FF2B5EF4-FFF2-40B4-BE49-F238E27FC236}">
              <a16:creationId xmlns:a16="http://schemas.microsoft.com/office/drawing/2014/main" id="{8BBF20D7-06CB-41C7-94DA-7D8130CFD6A7}"/>
            </a:ext>
          </a:extLst>
        </xdr:cNvPr>
        <xdr:cNvSpPr txBox="1"/>
      </xdr:nvSpPr>
      <xdr:spPr>
        <a:xfrm>
          <a:off x="12461952" y="5650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4952</xdr:rowOff>
    </xdr:from>
    <xdr:ext cx="469744" cy="259045"/>
    <xdr:sp macro="" textlink="">
      <xdr:nvSpPr>
        <xdr:cNvPr id="170" name="n_2mainValue債務償還比率">
          <a:extLst>
            <a:ext uri="{FF2B5EF4-FFF2-40B4-BE49-F238E27FC236}">
              <a16:creationId xmlns:a16="http://schemas.microsoft.com/office/drawing/2014/main" id="{4AD20514-7B6F-45B7-A56D-83842017EEC9}"/>
            </a:ext>
          </a:extLst>
        </xdr:cNvPr>
        <xdr:cNvSpPr txBox="1"/>
      </xdr:nvSpPr>
      <xdr:spPr>
        <a:xfrm>
          <a:off x="11788852" y="525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132399</xdr:rowOff>
    </xdr:from>
    <xdr:ext cx="469744" cy="259045"/>
    <xdr:sp macro="" textlink="">
      <xdr:nvSpPr>
        <xdr:cNvPr id="171" name="n_3mainValue債務償還比率">
          <a:extLst>
            <a:ext uri="{FF2B5EF4-FFF2-40B4-BE49-F238E27FC236}">
              <a16:creationId xmlns:a16="http://schemas.microsoft.com/office/drawing/2014/main" id="{2F653D93-95FC-401A-9F6C-C8FD570082B9}"/>
            </a:ext>
          </a:extLst>
        </xdr:cNvPr>
        <xdr:cNvSpPr txBox="1"/>
      </xdr:nvSpPr>
      <xdr:spPr>
        <a:xfrm>
          <a:off x="11103052" y="5218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145487</xdr:rowOff>
    </xdr:from>
    <xdr:ext cx="469744" cy="259045"/>
    <xdr:sp macro="" textlink="">
      <xdr:nvSpPr>
        <xdr:cNvPr id="172" name="n_4mainValue債務償還比率">
          <a:extLst>
            <a:ext uri="{FF2B5EF4-FFF2-40B4-BE49-F238E27FC236}">
              <a16:creationId xmlns:a16="http://schemas.microsoft.com/office/drawing/2014/main" id="{8BB6DBB7-32FF-4586-933E-8778BE2FEBBC}"/>
            </a:ext>
          </a:extLst>
        </xdr:cNvPr>
        <xdr:cNvSpPr txBox="1"/>
      </xdr:nvSpPr>
      <xdr:spPr>
        <a:xfrm>
          <a:off x="10417252" y="572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E9667D98-214D-4B0B-BF8D-573CE7B4D0FD}"/>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A83905E5-D4FB-40A1-8B5E-987E14831D59}"/>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E52AC104-CD23-4DDE-93D8-B01C06B009F8}"/>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9DECAD7C-5154-4628-A129-882FE8CA100E}"/>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91B704D6-6876-48C4-BC07-D4C720BB0B91}"/>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E7B6F3D1-75E4-4901-87A4-6547CE97572A}"/>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4F46158-A722-4B8D-A2D1-21F8F4CA07ED}"/>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0C16093-DC2E-46B9-8E0F-A995E115103D}"/>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B5BE69B-E2D9-4F19-B1A3-BE6E9DCE1580}"/>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21488E5-F196-45D4-A4C1-53A388B24BFA}"/>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埼玉県伊奈町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162F61C-9921-4707-B2CD-17BE8204EA20}"/>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0495AC8-B7F8-47BA-BA97-3BF43AE47A67}"/>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05BE77C-36AA-42AE-A45B-D74587B9E293}"/>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E89187B-E905-4AB4-B2B8-881C6B8272DA}"/>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9CCC0DC-2C0A-4977-91C6-F239E7B48B37}"/>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81DAFF3-4012-4E89-8D9D-98DD9C259BC2}"/>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45,042
44,209
14.79
16,724,812
16,062,697
637,960
9,187,129
10,901,143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C694111-3D40-4096-9A20-646D76A46467}"/>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B4AE1FA-9092-46EE-BEA4-F3C6445E8EA3}"/>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DB24628-A862-41D8-965D-0B4E84976C9B}"/>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974E046-8A39-43F2-9B71-4A3F26266C8C}"/>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E1BEDAA-7268-4EFA-B304-8674FA76CFBC}"/>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8383DB5-3077-45B0-9487-B4A227D7D58E}"/>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3D1C7A1-03C9-4561-820F-728B979C53C3}"/>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7FDA59F-3471-4EA8-89E2-0806E6CCF163}"/>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FB04A56-19C9-4869-9EA7-85E4294003E5}"/>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7B9B62C-5FBA-4E69-8E7B-AC486B3F5275}"/>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E94E572-CE21-4CFA-817F-47F78C9F85AD}"/>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2044C56-86B4-4179-819E-01E699457323}"/>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4BC391B-331F-4874-86E2-EFCD5F132288}"/>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43A41B9-5453-40C4-AB92-F30608E98984}"/>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2DE18CC-8C36-4D87-8A07-56DF9F543AE5}"/>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C799054-D697-401B-B02A-BE73641BD74A}"/>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AEF1C7B-2011-46A7-8B65-778C5EA46485}"/>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D415733-861B-44F7-BE94-01E1007D7C90}"/>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48ECC09-0C0F-4DCA-9C8F-44F5356A34C2}"/>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C0A3269-F340-4E39-B08F-60AE8054D2EE}"/>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2FC5C39-D873-4532-90FE-A8EEC3291890}"/>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BD3551D-5E16-4A37-9D0B-B6C78DCAF0E5}"/>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8D7E3E5-C9AF-4F88-87D3-4C7DB5B56F5B}"/>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7B59077-3CB8-4DD8-A806-C31095CF157E}"/>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CFED915-F060-4A86-958A-AFB4EEA1A87E}"/>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EA5A59C-DE35-437D-8719-B263F0FB6B36}"/>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E731C7B-93F8-4893-B5EA-851ED5E7D7F0}"/>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B5C9416-662C-4659-BB26-79C8DAB5BA92}"/>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48909B5-1389-405E-A939-8D79D16F3966}"/>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93EECC6-D096-4A47-8DB9-892015267C16}"/>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61B9C44-7A75-440D-9AEA-D1AE5CF91B23}"/>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963B315-AC61-4D14-ADF9-BB085A329136}"/>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9DB1884-C784-4ACB-9A8E-452C385CD72B}"/>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A83F828-8B91-467F-A223-C6A1667B19DD}"/>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1C8891F-B63C-4087-935A-821A17C9DC99}"/>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2BD48DE-DAD8-4DDA-962A-DECC2F82BA93}"/>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A517A6E-1B2F-48E5-8D68-6BE6FE00E130}"/>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F4E68F0-99B1-4419-A12F-F91437B0AE9C}"/>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E2901C9-4153-47E8-9C41-14B9367EF585}"/>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E83D123-BDBE-47CD-AB21-6624E21E8BE0}"/>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7CA409D-7F72-4274-A47C-206C9EE95277}"/>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7A237CE-AA90-41B9-B9A6-386EB3CD335A}"/>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6FD858D-0489-4F14-8209-64178B0D1727}"/>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B5E04E2C-9706-4CFC-B97C-F13F8E0CCD7F}"/>
            </a:ext>
          </a:extLst>
        </xdr:cNvPr>
        <xdr:cNvCxnSpPr/>
      </xdr:nvCxnSpPr>
      <xdr:spPr>
        <a:xfrm flipV="1">
          <a:off x="4177665" y="5514848"/>
          <a:ext cx="0" cy="1307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CF7DD48C-1A2B-4C04-A3D7-517ECCA5EE8C}"/>
            </a:ext>
          </a:extLst>
        </xdr:cNvPr>
        <xdr:cNvSpPr txBox="1"/>
      </xdr:nvSpPr>
      <xdr:spPr>
        <a:xfrm>
          <a:off x="4216400" y="6825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8CB6A9E0-AF03-4B62-A9D2-BB3FC26007B9}"/>
            </a:ext>
          </a:extLst>
        </xdr:cNvPr>
        <xdr:cNvCxnSpPr/>
      </xdr:nvCxnSpPr>
      <xdr:spPr>
        <a:xfrm>
          <a:off x="4108450" y="68219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6E8B707A-5CE0-4DFA-8082-CCAD40E7CC31}"/>
            </a:ext>
          </a:extLst>
        </xdr:cNvPr>
        <xdr:cNvSpPr txBox="1"/>
      </xdr:nvSpPr>
      <xdr:spPr>
        <a:xfrm>
          <a:off x="4216400" y="5296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452868E6-85D3-4D35-AE76-CA53F5CE61D3}"/>
            </a:ext>
          </a:extLst>
        </xdr:cNvPr>
        <xdr:cNvCxnSpPr/>
      </xdr:nvCxnSpPr>
      <xdr:spPr>
        <a:xfrm>
          <a:off x="4108450" y="55148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831AEB34-0336-499D-A100-D3BEF99464D6}"/>
            </a:ext>
          </a:extLst>
        </xdr:cNvPr>
        <xdr:cNvSpPr txBox="1"/>
      </xdr:nvSpPr>
      <xdr:spPr>
        <a:xfrm>
          <a:off x="4216400" y="61394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36A7B958-7182-44A7-B5E4-812065AF2DDF}"/>
            </a:ext>
          </a:extLst>
        </xdr:cNvPr>
        <xdr:cNvSpPr/>
      </xdr:nvSpPr>
      <xdr:spPr>
        <a:xfrm>
          <a:off x="4127500" y="616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8BAC60B2-9F1F-4C64-AE81-8B6CBFC52FD8}"/>
            </a:ext>
          </a:extLst>
        </xdr:cNvPr>
        <xdr:cNvSpPr/>
      </xdr:nvSpPr>
      <xdr:spPr>
        <a:xfrm>
          <a:off x="3384550" y="61404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31DA16DA-9B7C-4A2B-94C3-28C7292575D4}"/>
            </a:ext>
          </a:extLst>
        </xdr:cNvPr>
        <xdr:cNvSpPr/>
      </xdr:nvSpPr>
      <xdr:spPr>
        <a:xfrm>
          <a:off x="2571750" y="61056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289684CA-F73F-4890-8E12-5C1FB5DAA903}"/>
            </a:ext>
          </a:extLst>
        </xdr:cNvPr>
        <xdr:cNvSpPr/>
      </xdr:nvSpPr>
      <xdr:spPr>
        <a:xfrm>
          <a:off x="1778000" y="60827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F37A4411-8CB5-4D1F-9A32-FB8E485FD3FE}"/>
            </a:ext>
          </a:extLst>
        </xdr:cNvPr>
        <xdr:cNvSpPr/>
      </xdr:nvSpPr>
      <xdr:spPr>
        <a:xfrm>
          <a:off x="984250" y="6089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415CDF8-6888-40B4-A5D8-1E2CAB56BDF0}"/>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D937B68-900C-4AF7-BB0C-92E763414F80}"/>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4BEED33-975D-4160-8887-920BBC2C483E}"/>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D0EF9F8-0E58-4F15-B7AD-1B0A863C6CB2}"/>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FB67C86-B420-4E4D-9391-905FC19477BB}"/>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41402</xdr:rowOff>
    </xdr:from>
    <xdr:to>
      <xdr:col>24</xdr:col>
      <xdr:colOff>114300</xdr:colOff>
      <xdr:row>36</xdr:row>
      <xdr:rowOff>143002</xdr:rowOff>
    </xdr:to>
    <xdr:sp macro="" textlink="">
      <xdr:nvSpPr>
        <xdr:cNvPr id="71" name="楕円 70">
          <a:extLst>
            <a:ext uri="{FF2B5EF4-FFF2-40B4-BE49-F238E27FC236}">
              <a16:creationId xmlns:a16="http://schemas.microsoft.com/office/drawing/2014/main" id="{5E6C8D5A-D8C1-4CF0-980D-8711CEA1DF41}"/>
            </a:ext>
          </a:extLst>
        </xdr:cNvPr>
        <xdr:cNvSpPr/>
      </xdr:nvSpPr>
      <xdr:spPr>
        <a:xfrm>
          <a:off x="4127500" y="599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64279</xdr:rowOff>
    </xdr:from>
    <xdr:ext cx="405111" cy="259045"/>
    <xdr:sp macro="" textlink="">
      <xdr:nvSpPr>
        <xdr:cNvPr id="72" name="【道路】&#10;有形固定資産減価償却率該当値テキスト">
          <a:extLst>
            <a:ext uri="{FF2B5EF4-FFF2-40B4-BE49-F238E27FC236}">
              <a16:creationId xmlns:a16="http://schemas.microsoft.com/office/drawing/2014/main" id="{8F39F030-8BA8-4F4C-B2B9-5C0BE9D3457F}"/>
            </a:ext>
          </a:extLst>
        </xdr:cNvPr>
        <xdr:cNvSpPr txBox="1"/>
      </xdr:nvSpPr>
      <xdr:spPr>
        <a:xfrm>
          <a:off x="4216400" y="5849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32258</xdr:rowOff>
    </xdr:from>
    <xdr:to>
      <xdr:col>20</xdr:col>
      <xdr:colOff>38100</xdr:colOff>
      <xdr:row>36</xdr:row>
      <xdr:rowOff>133858</xdr:rowOff>
    </xdr:to>
    <xdr:sp macro="" textlink="">
      <xdr:nvSpPr>
        <xdr:cNvPr id="73" name="楕円 72">
          <a:extLst>
            <a:ext uri="{FF2B5EF4-FFF2-40B4-BE49-F238E27FC236}">
              <a16:creationId xmlns:a16="http://schemas.microsoft.com/office/drawing/2014/main" id="{CFB5A1B9-959E-4651-A6E7-3587F8F956C2}"/>
            </a:ext>
          </a:extLst>
        </xdr:cNvPr>
        <xdr:cNvSpPr/>
      </xdr:nvSpPr>
      <xdr:spPr>
        <a:xfrm>
          <a:off x="3384550" y="59822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83058</xdr:rowOff>
    </xdr:from>
    <xdr:to>
      <xdr:col>24</xdr:col>
      <xdr:colOff>63500</xdr:colOff>
      <xdr:row>36</xdr:row>
      <xdr:rowOff>92202</xdr:rowOff>
    </xdr:to>
    <xdr:cxnSp macro="">
      <xdr:nvCxnSpPr>
        <xdr:cNvPr id="74" name="直線コネクタ 73">
          <a:extLst>
            <a:ext uri="{FF2B5EF4-FFF2-40B4-BE49-F238E27FC236}">
              <a16:creationId xmlns:a16="http://schemas.microsoft.com/office/drawing/2014/main" id="{48A7DAB3-98E1-4C57-B983-319E97627CAC}"/>
            </a:ext>
          </a:extLst>
        </xdr:cNvPr>
        <xdr:cNvCxnSpPr/>
      </xdr:nvCxnSpPr>
      <xdr:spPr>
        <a:xfrm>
          <a:off x="3429000" y="6033008"/>
          <a:ext cx="7493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167132</xdr:rowOff>
    </xdr:from>
    <xdr:to>
      <xdr:col>15</xdr:col>
      <xdr:colOff>101600</xdr:colOff>
      <xdr:row>36</xdr:row>
      <xdr:rowOff>97282</xdr:rowOff>
    </xdr:to>
    <xdr:sp macro="" textlink="">
      <xdr:nvSpPr>
        <xdr:cNvPr id="75" name="楕円 74">
          <a:extLst>
            <a:ext uri="{FF2B5EF4-FFF2-40B4-BE49-F238E27FC236}">
              <a16:creationId xmlns:a16="http://schemas.microsoft.com/office/drawing/2014/main" id="{0E0CD841-037B-4883-9F74-CA22D2372A50}"/>
            </a:ext>
          </a:extLst>
        </xdr:cNvPr>
        <xdr:cNvSpPr/>
      </xdr:nvSpPr>
      <xdr:spPr>
        <a:xfrm>
          <a:off x="2571750" y="59519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46482</xdr:rowOff>
    </xdr:from>
    <xdr:to>
      <xdr:col>19</xdr:col>
      <xdr:colOff>177800</xdr:colOff>
      <xdr:row>36</xdr:row>
      <xdr:rowOff>83058</xdr:rowOff>
    </xdr:to>
    <xdr:cxnSp macro="">
      <xdr:nvCxnSpPr>
        <xdr:cNvPr id="76" name="直線コネクタ 75">
          <a:extLst>
            <a:ext uri="{FF2B5EF4-FFF2-40B4-BE49-F238E27FC236}">
              <a16:creationId xmlns:a16="http://schemas.microsoft.com/office/drawing/2014/main" id="{E6681826-65FC-4E7F-85CA-35C331EBD14B}"/>
            </a:ext>
          </a:extLst>
        </xdr:cNvPr>
        <xdr:cNvCxnSpPr/>
      </xdr:nvCxnSpPr>
      <xdr:spPr>
        <a:xfrm>
          <a:off x="2622550" y="5996432"/>
          <a:ext cx="8064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121412</xdr:rowOff>
    </xdr:from>
    <xdr:to>
      <xdr:col>10</xdr:col>
      <xdr:colOff>165100</xdr:colOff>
      <xdr:row>36</xdr:row>
      <xdr:rowOff>51562</xdr:rowOff>
    </xdr:to>
    <xdr:sp macro="" textlink="">
      <xdr:nvSpPr>
        <xdr:cNvPr id="77" name="楕円 76">
          <a:extLst>
            <a:ext uri="{FF2B5EF4-FFF2-40B4-BE49-F238E27FC236}">
              <a16:creationId xmlns:a16="http://schemas.microsoft.com/office/drawing/2014/main" id="{55054756-04FD-4933-9DB7-CA62AE3B501A}"/>
            </a:ext>
          </a:extLst>
        </xdr:cNvPr>
        <xdr:cNvSpPr/>
      </xdr:nvSpPr>
      <xdr:spPr>
        <a:xfrm>
          <a:off x="1778000" y="590626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762</xdr:rowOff>
    </xdr:from>
    <xdr:to>
      <xdr:col>15</xdr:col>
      <xdr:colOff>50800</xdr:colOff>
      <xdr:row>36</xdr:row>
      <xdr:rowOff>46482</xdr:rowOff>
    </xdr:to>
    <xdr:cxnSp macro="">
      <xdr:nvCxnSpPr>
        <xdr:cNvPr id="78" name="直線コネクタ 77">
          <a:extLst>
            <a:ext uri="{FF2B5EF4-FFF2-40B4-BE49-F238E27FC236}">
              <a16:creationId xmlns:a16="http://schemas.microsoft.com/office/drawing/2014/main" id="{8B08BAD4-E6FC-40C1-A5DF-EAE628922F9C}"/>
            </a:ext>
          </a:extLst>
        </xdr:cNvPr>
        <xdr:cNvCxnSpPr/>
      </xdr:nvCxnSpPr>
      <xdr:spPr>
        <a:xfrm>
          <a:off x="1828800" y="5950712"/>
          <a:ext cx="7937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64262</xdr:rowOff>
    </xdr:from>
    <xdr:to>
      <xdr:col>6</xdr:col>
      <xdr:colOff>38100</xdr:colOff>
      <xdr:row>35</xdr:row>
      <xdr:rowOff>165862</xdr:rowOff>
    </xdr:to>
    <xdr:sp macro="" textlink="">
      <xdr:nvSpPr>
        <xdr:cNvPr id="79" name="楕円 78">
          <a:extLst>
            <a:ext uri="{FF2B5EF4-FFF2-40B4-BE49-F238E27FC236}">
              <a16:creationId xmlns:a16="http://schemas.microsoft.com/office/drawing/2014/main" id="{842F3A91-7A43-4958-A4FA-D85106A66751}"/>
            </a:ext>
          </a:extLst>
        </xdr:cNvPr>
        <xdr:cNvSpPr/>
      </xdr:nvSpPr>
      <xdr:spPr>
        <a:xfrm>
          <a:off x="984250" y="584911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115062</xdr:rowOff>
    </xdr:from>
    <xdr:to>
      <xdr:col>10</xdr:col>
      <xdr:colOff>114300</xdr:colOff>
      <xdr:row>36</xdr:row>
      <xdr:rowOff>762</xdr:rowOff>
    </xdr:to>
    <xdr:cxnSp macro="">
      <xdr:nvCxnSpPr>
        <xdr:cNvPr id="80" name="直線コネクタ 79">
          <a:extLst>
            <a:ext uri="{FF2B5EF4-FFF2-40B4-BE49-F238E27FC236}">
              <a16:creationId xmlns:a16="http://schemas.microsoft.com/office/drawing/2014/main" id="{9C27BAE2-DF5D-4AE9-8550-D2A117790DF0}"/>
            </a:ext>
          </a:extLst>
        </xdr:cNvPr>
        <xdr:cNvCxnSpPr/>
      </xdr:nvCxnSpPr>
      <xdr:spPr>
        <a:xfrm>
          <a:off x="1028700" y="5899912"/>
          <a:ext cx="8001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CEDA5A30-2422-4E3B-A146-85097C51A495}"/>
            </a:ext>
          </a:extLst>
        </xdr:cNvPr>
        <xdr:cNvSpPr txBox="1"/>
      </xdr:nvSpPr>
      <xdr:spPr>
        <a:xfrm>
          <a:off x="32391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5ABBCDFB-EC75-40F2-93ED-41B3B667F495}"/>
            </a:ext>
          </a:extLst>
        </xdr:cNvPr>
        <xdr:cNvSpPr txBox="1"/>
      </xdr:nvSpPr>
      <xdr:spPr>
        <a:xfrm>
          <a:off x="2439044" y="619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22F86450-627F-4D64-B677-3370E7EB3447}"/>
            </a:ext>
          </a:extLst>
        </xdr:cNvPr>
        <xdr:cNvSpPr txBox="1"/>
      </xdr:nvSpPr>
      <xdr:spPr>
        <a:xfrm>
          <a:off x="1645294" y="616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8097E493-A7AA-4F28-87C6-EB1CE60AEF45}"/>
            </a:ext>
          </a:extLst>
        </xdr:cNvPr>
        <xdr:cNvSpPr txBox="1"/>
      </xdr:nvSpPr>
      <xdr:spPr>
        <a:xfrm>
          <a:off x="851544"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150385</xdr:rowOff>
    </xdr:from>
    <xdr:ext cx="405111" cy="259045"/>
    <xdr:sp macro="" textlink="">
      <xdr:nvSpPr>
        <xdr:cNvPr id="85" name="n_1mainValue【道路】&#10;有形固定資産減価償却率">
          <a:extLst>
            <a:ext uri="{FF2B5EF4-FFF2-40B4-BE49-F238E27FC236}">
              <a16:creationId xmlns:a16="http://schemas.microsoft.com/office/drawing/2014/main" id="{1B36B1C3-6358-48BC-A8D0-48622B6320EF}"/>
            </a:ext>
          </a:extLst>
        </xdr:cNvPr>
        <xdr:cNvSpPr txBox="1"/>
      </xdr:nvSpPr>
      <xdr:spPr>
        <a:xfrm>
          <a:off x="3239144" y="5770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113809</xdr:rowOff>
    </xdr:from>
    <xdr:ext cx="405111" cy="259045"/>
    <xdr:sp macro="" textlink="">
      <xdr:nvSpPr>
        <xdr:cNvPr id="86" name="n_2mainValue【道路】&#10;有形固定資産減価償却率">
          <a:extLst>
            <a:ext uri="{FF2B5EF4-FFF2-40B4-BE49-F238E27FC236}">
              <a16:creationId xmlns:a16="http://schemas.microsoft.com/office/drawing/2014/main" id="{32F1D0E7-08BD-4930-ABA7-3EAFEF0CEC79}"/>
            </a:ext>
          </a:extLst>
        </xdr:cNvPr>
        <xdr:cNvSpPr txBox="1"/>
      </xdr:nvSpPr>
      <xdr:spPr>
        <a:xfrm>
          <a:off x="2439044" y="573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68089</xdr:rowOff>
    </xdr:from>
    <xdr:ext cx="405111" cy="259045"/>
    <xdr:sp macro="" textlink="">
      <xdr:nvSpPr>
        <xdr:cNvPr id="87" name="n_3mainValue【道路】&#10;有形固定資産減価償却率">
          <a:extLst>
            <a:ext uri="{FF2B5EF4-FFF2-40B4-BE49-F238E27FC236}">
              <a16:creationId xmlns:a16="http://schemas.microsoft.com/office/drawing/2014/main" id="{35748B44-A161-4D57-8FD9-943179A033AE}"/>
            </a:ext>
          </a:extLst>
        </xdr:cNvPr>
        <xdr:cNvSpPr txBox="1"/>
      </xdr:nvSpPr>
      <xdr:spPr>
        <a:xfrm>
          <a:off x="1645294" y="5687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10939</xdr:rowOff>
    </xdr:from>
    <xdr:ext cx="405111" cy="259045"/>
    <xdr:sp macro="" textlink="">
      <xdr:nvSpPr>
        <xdr:cNvPr id="88" name="n_4mainValue【道路】&#10;有形固定資産減価償却率">
          <a:extLst>
            <a:ext uri="{FF2B5EF4-FFF2-40B4-BE49-F238E27FC236}">
              <a16:creationId xmlns:a16="http://schemas.microsoft.com/office/drawing/2014/main" id="{B875670D-D99F-4718-9860-322F79C30C5D}"/>
            </a:ext>
          </a:extLst>
        </xdr:cNvPr>
        <xdr:cNvSpPr txBox="1"/>
      </xdr:nvSpPr>
      <xdr:spPr>
        <a:xfrm>
          <a:off x="851544" y="5630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37395AF-F63B-40EF-A868-805A0C6DDB62}"/>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F4E3580-4DB3-4A0E-9FA6-4DFA697600E6}"/>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6FF8175-7277-4E03-A332-B22E3367929D}"/>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4F5081E-7C82-473A-A942-2AD648597CAA}"/>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D786864-3C64-410A-9092-B9680400BB94}"/>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2E739DC-2AAC-4197-8C58-854E1AD9A62F}"/>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B3AAFDAC-5EA7-44CC-A47C-918D5059267F}"/>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BB30192-CDD6-4851-8F2D-6DAFE8F16F1F}"/>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E3F598BD-AAAD-4A82-BA6F-BD849BAAB10E}"/>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E9337DA-100C-420F-9A6B-63D1749EA081}"/>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E5B7B624-57FC-4C15-8B21-A2B7F9F26080}"/>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3C5AC755-78EE-47A0-B21A-F05467F2B1D2}"/>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44AB570-F1E9-40CD-B95F-A96D592C4FBB}"/>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5C366EFB-7005-40F8-A611-D75D488AA1D1}"/>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640CDFF0-C6C8-4D4E-A116-2DEF3232054A}"/>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C6ECFF3F-DAB2-4828-9E1F-0E7D11277EFB}"/>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98E52FE-F010-4F6F-9F2C-65FE83E184C7}"/>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48CBDDDD-44DC-4497-82CA-901E6C1B11DE}"/>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55BD6288-06AA-461A-ADBB-E645DB77F0ED}"/>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E9FB15A2-E721-44FF-8AB2-B588E7738C7A}"/>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A040757-C59D-4EDE-88A7-82FC31BB2672}"/>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64886CDD-649E-4783-A140-587CB5B881B4}"/>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34885AE3-1C92-43C9-AF0E-F4142FEC3F4E}"/>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F70A4098-9317-483B-95D0-58FEA94635BA}"/>
            </a:ext>
          </a:extLst>
        </xdr:cNvPr>
        <xdr:cNvCxnSpPr/>
      </xdr:nvCxnSpPr>
      <xdr:spPr>
        <a:xfrm flipV="1">
          <a:off x="9429115" y="5699036"/>
          <a:ext cx="0" cy="1204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20F0D8D7-D99D-45F5-8EB5-C198DEB264ED}"/>
            </a:ext>
          </a:extLst>
        </xdr:cNvPr>
        <xdr:cNvSpPr txBox="1"/>
      </xdr:nvSpPr>
      <xdr:spPr>
        <a:xfrm>
          <a:off x="9467850" y="6906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3A7F57B5-71B4-4411-9E54-B42DED2C0F31}"/>
            </a:ext>
          </a:extLst>
        </xdr:cNvPr>
        <xdr:cNvCxnSpPr/>
      </xdr:nvCxnSpPr>
      <xdr:spPr>
        <a:xfrm>
          <a:off x="9359900" y="69031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1C35EB88-DC04-4050-9A77-0446BAA2BA35}"/>
            </a:ext>
          </a:extLst>
        </xdr:cNvPr>
        <xdr:cNvSpPr txBox="1"/>
      </xdr:nvSpPr>
      <xdr:spPr>
        <a:xfrm>
          <a:off x="9467850" y="548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2E8563F9-7AF8-41B8-A10A-1088E2248068}"/>
            </a:ext>
          </a:extLst>
        </xdr:cNvPr>
        <xdr:cNvCxnSpPr/>
      </xdr:nvCxnSpPr>
      <xdr:spPr>
        <a:xfrm>
          <a:off x="9359900" y="56990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9CB2B414-8D0F-4DE1-9587-7EAC81E71702}"/>
            </a:ext>
          </a:extLst>
        </xdr:cNvPr>
        <xdr:cNvSpPr txBox="1"/>
      </xdr:nvSpPr>
      <xdr:spPr>
        <a:xfrm>
          <a:off x="9467850" y="6433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75A57A0A-0C0E-46F6-940B-08E88BAF4043}"/>
            </a:ext>
          </a:extLst>
        </xdr:cNvPr>
        <xdr:cNvSpPr/>
      </xdr:nvSpPr>
      <xdr:spPr>
        <a:xfrm>
          <a:off x="9398000" y="657527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01B33C92-D271-4300-B321-DF3089C63CA6}"/>
            </a:ext>
          </a:extLst>
        </xdr:cNvPr>
        <xdr:cNvSpPr/>
      </xdr:nvSpPr>
      <xdr:spPr>
        <a:xfrm>
          <a:off x="8636000" y="65678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ADC4BEA6-611E-4CA5-8F2B-1BB8113E9F43}"/>
            </a:ext>
          </a:extLst>
        </xdr:cNvPr>
        <xdr:cNvSpPr/>
      </xdr:nvSpPr>
      <xdr:spPr>
        <a:xfrm>
          <a:off x="7842250" y="65759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A1A110EB-E56F-4124-B170-CA6A392EECD6}"/>
            </a:ext>
          </a:extLst>
        </xdr:cNvPr>
        <xdr:cNvSpPr/>
      </xdr:nvSpPr>
      <xdr:spPr>
        <a:xfrm>
          <a:off x="7029450" y="65828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07C93BB2-E362-4D2F-B0B2-348F9396EED5}"/>
            </a:ext>
          </a:extLst>
        </xdr:cNvPr>
        <xdr:cNvSpPr/>
      </xdr:nvSpPr>
      <xdr:spPr>
        <a:xfrm>
          <a:off x="6235700" y="65995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AE9FA52-7C62-4D50-ABFF-C574245A7F81}"/>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B950414-82B1-4108-B590-31C2E511F9A7}"/>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605437B-D59F-4E2A-A9FB-B630D119F036}"/>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61646A9-9A8A-4FF2-B1AC-2E55480D5F06}"/>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11BD89B-035C-4F3D-8AA3-8FAD3544DBCC}"/>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97295</xdr:rowOff>
    </xdr:from>
    <xdr:to>
      <xdr:col>55</xdr:col>
      <xdr:colOff>50800</xdr:colOff>
      <xdr:row>41</xdr:row>
      <xdr:rowOff>27445</xdr:rowOff>
    </xdr:to>
    <xdr:sp macro="" textlink="">
      <xdr:nvSpPr>
        <xdr:cNvPr id="128" name="楕円 127">
          <a:extLst>
            <a:ext uri="{FF2B5EF4-FFF2-40B4-BE49-F238E27FC236}">
              <a16:creationId xmlns:a16="http://schemas.microsoft.com/office/drawing/2014/main" id="{9FA2E2FB-37D8-47FD-8FDF-D4440CD94286}"/>
            </a:ext>
          </a:extLst>
        </xdr:cNvPr>
        <xdr:cNvSpPr/>
      </xdr:nvSpPr>
      <xdr:spPr>
        <a:xfrm>
          <a:off x="9398000" y="67076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75722</xdr:rowOff>
    </xdr:from>
    <xdr:ext cx="469744" cy="259045"/>
    <xdr:sp macro="" textlink="">
      <xdr:nvSpPr>
        <xdr:cNvPr id="129" name="【道路】&#10;一人当たり延長該当値テキスト">
          <a:extLst>
            <a:ext uri="{FF2B5EF4-FFF2-40B4-BE49-F238E27FC236}">
              <a16:creationId xmlns:a16="http://schemas.microsoft.com/office/drawing/2014/main" id="{B47F228E-110A-404B-A6C9-1759C8DD19E1}"/>
            </a:ext>
          </a:extLst>
        </xdr:cNvPr>
        <xdr:cNvSpPr txBox="1"/>
      </xdr:nvSpPr>
      <xdr:spPr>
        <a:xfrm>
          <a:off x="9467850" y="6686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97561</xdr:rowOff>
    </xdr:from>
    <xdr:to>
      <xdr:col>50</xdr:col>
      <xdr:colOff>165100</xdr:colOff>
      <xdr:row>41</xdr:row>
      <xdr:rowOff>27711</xdr:rowOff>
    </xdr:to>
    <xdr:sp macro="" textlink="">
      <xdr:nvSpPr>
        <xdr:cNvPr id="130" name="楕円 129">
          <a:extLst>
            <a:ext uri="{FF2B5EF4-FFF2-40B4-BE49-F238E27FC236}">
              <a16:creationId xmlns:a16="http://schemas.microsoft.com/office/drawing/2014/main" id="{A62478ED-C73B-4A29-90C6-F6EB80757911}"/>
            </a:ext>
          </a:extLst>
        </xdr:cNvPr>
        <xdr:cNvSpPr/>
      </xdr:nvSpPr>
      <xdr:spPr>
        <a:xfrm>
          <a:off x="8636000" y="67079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148095</xdr:rowOff>
    </xdr:from>
    <xdr:to>
      <xdr:col>55</xdr:col>
      <xdr:colOff>0</xdr:colOff>
      <xdr:row>40</xdr:row>
      <xdr:rowOff>148361</xdr:rowOff>
    </xdr:to>
    <xdr:cxnSp macro="">
      <xdr:nvCxnSpPr>
        <xdr:cNvPr id="131" name="直線コネクタ 130">
          <a:extLst>
            <a:ext uri="{FF2B5EF4-FFF2-40B4-BE49-F238E27FC236}">
              <a16:creationId xmlns:a16="http://schemas.microsoft.com/office/drawing/2014/main" id="{AFA69953-A787-4409-981D-487FED645AC4}"/>
            </a:ext>
          </a:extLst>
        </xdr:cNvPr>
        <xdr:cNvCxnSpPr/>
      </xdr:nvCxnSpPr>
      <xdr:spPr>
        <a:xfrm flipV="1">
          <a:off x="8686800" y="6758445"/>
          <a:ext cx="742950" cy="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96495</xdr:rowOff>
    </xdr:from>
    <xdr:to>
      <xdr:col>46</xdr:col>
      <xdr:colOff>38100</xdr:colOff>
      <xdr:row>41</xdr:row>
      <xdr:rowOff>26645</xdr:rowOff>
    </xdr:to>
    <xdr:sp macro="" textlink="">
      <xdr:nvSpPr>
        <xdr:cNvPr id="132" name="楕円 131">
          <a:extLst>
            <a:ext uri="{FF2B5EF4-FFF2-40B4-BE49-F238E27FC236}">
              <a16:creationId xmlns:a16="http://schemas.microsoft.com/office/drawing/2014/main" id="{E308738B-9D2A-48B2-9481-2E282059D397}"/>
            </a:ext>
          </a:extLst>
        </xdr:cNvPr>
        <xdr:cNvSpPr/>
      </xdr:nvSpPr>
      <xdr:spPr>
        <a:xfrm>
          <a:off x="7842250" y="67068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147295</xdr:rowOff>
    </xdr:from>
    <xdr:to>
      <xdr:col>50</xdr:col>
      <xdr:colOff>114300</xdr:colOff>
      <xdr:row>40</xdr:row>
      <xdr:rowOff>148361</xdr:rowOff>
    </xdr:to>
    <xdr:cxnSp macro="">
      <xdr:nvCxnSpPr>
        <xdr:cNvPr id="133" name="直線コネクタ 132">
          <a:extLst>
            <a:ext uri="{FF2B5EF4-FFF2-40B4-BE49-F238E27FC236}">
              <a16:creationId xmlns:a16="http://schemas.microsoft.com/office/drawing/2014/main" id="{516A77D9-A500-4468-B4A0-4CDA74A340B1}"/>
            </a:ext>
          </a:extLst>
        </xdr:cNvPr>
        <xdr:cNvCxnSpPr/>
      </xdr:nvCxnSpPr>
      <xdr:spPr>
        <a:xfrm>
          <a:off x="7886700" y="6757645"/>
          <a:ext cx="800100" cy="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97409</xdr:rowOff>
    </xdr:from>
    <xdr:to>
      <xdr:col>41</xdr:col>
      <xdr:colOff>101600</xdr:colOff>
      <xdr:row>41</xdr:row>
      <xdr:rowOff>27559</xdr:rowOff>
    </xdr:to>
    <xdr:sp macro="" textlink="">
      <xdr:nvSpPr>
        <xdr:cNvPr id="134" name="楕円 133">
          <a:extLst>
            <a:ext uri="{FF2B5EF4-FFF2-40B4-BE49-F238E27FC236}">
              <a16:creationId xmlns:a16="http://schemas.microsoft.com/office/drawing/2014/main" id="{03075E28-835B-49A9-9F1F-61C98D5B6F91}"/>
            </a:ext>
          </a:extLst>
        </xdr:cNvPr>
        <xdr:cNvSpPr/>
      </xdr:nvSpPr>
      <xdr:spPr>
        <a:xfrm>
          <a:off x="7029450" y="67077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147295</xdr:rowOff>
    </xdr:from>
    <xdr:to>
      <xdr:col>45</xdr:col>
      <xdr:colOff>177800</xdr:colOff>
      <xdr:row>40</xdr:row>
      <xdr:rowOff>148209</xdr:rowOff>
    </xdr:to>
    <xdr:cxnSp macro="">
      <xdr:nvCxnSpPr>
        <xdr:cNvPr id="135" name="直線コネクタ 134">
          <a:extLst>
            <a:ext uri="{FF2B5EF4-FFF2-40B4-BE49-F238E27FC236}">
              <a16:creationId xmlns:a16="http://schemas.microsoft.com/office/drawing/2014/main" id="{2FF012CD-8FE2-4A4C-B1A7-2EB67D2E2EB9}"/>
            </a:ext>
          </a:extLst>
        </xdr:cNvPr>
        <xdr:cNvCxnSpPr/>
      </xdr:nvCxnSpPr>
      <xdr:spPr>
        <a:xfrm flipV="1">
          <a:off x="7080250" y="6757645"/>
          <a:ext cx="80645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96266</xdr:rowOff>
    </xdr:from>
    <xdr:to>
      <xdr:col>36</xdr:col>
      <xdr:colOff>165100</xdr:colOff>
      <xdr:row>41</xdr:row>
      <xdr:rowOff>26416</xdr:rowOff>
    </xdr:to>
    <xdr:sp macro="" textlink="">
      <xdr:nvSpPr>
        <xdr:cNvPr id="136" name="楕円 135">
          <a:extLst>
            <a:ext uri="{FF2B5EF4-FFF2-40B4-BE49-F238E27FC236}">
              <a16:creationId xmlns:a16="http://schemas.microsoft.com/office/drawing/2014/main" id="{0F114B30-EA21-491D-8845-30CA2F55F1E8}"/>
            </a:ext>
          </a:extLst>
        </xdr:cNvPr>
        <xdr:cNvSpPr/>
      </xdr:nvSpPr>
      <xdr:spPr>
        <a:xfrm>
          <a:off x="6235700" y="67066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147066</xdr:rowOff>
    </xdr:from>
    <xdr:to>
      <xdr:col>41</xdr:col>
      <xdr:colOff>50800</xdr:colOff>
      <xdr:row>40</xdr:row>
      <xdr:rowOff>148209</xdr:rowOff>
    </xdr:to>
    <xdr:cxnSp macro="">
      <xdr:nvCxnSpPr>
        <xdr:cNvPr id="137" name="直線コネクタ 136">
          <a:extLst>
            <a:ext uri="{FF2B5EF4-FFF2-40B4-BE49-F238E27FC236}">
              <a16:creationId xmlns:a16="http://schemas.microsoft.com/office/drawing/2014/main" id="{FDC17FD2-750E-417B-AD32-75E164711D3A}"/>
            </a:ext>
          </a:extLst>
        </xdr:cNvPr>
        <xdr:cNvCxnSpPr/>
      </xdr:nvCxnSpPr>
      <xdr:spPr>
        <a:xfrm>
          <a:off x="6286500" y="6757416"/>
          <a:ext cx="79375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F1B5B1BC-A222-4B8D-82D5-641F7C1411C4}"/>
            </a:ext>
          </a:extLst>
        </xdr:cNvPr>
        <xdr:cNvSpPr txBox="1"/>
      </xdr:nvSpPr>
      <xdr:spPr>
        <a:xfrm>
          <a:off x="8458277" y="634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BBFFA236-6362-4575-9007-FDA8A70BCD86}"/>
            </a:ext>
          </a:extLst>
        </xdr:cNvPr>
        <xdr:cNvSpPr txBox="1"/>
      </xdr:nvSpPr>
      <xdr:spPr>
        <a:xfrm>
          <a:off x="7677227" y="635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7893E081-4D65-4CA1-9A66-4CD3670CCAE7}"/>
            </a:ext>
          </a:extLst>
        </xdr:cNvPr>
        <xdr:cNvSpPr txBox="1"/>
      </xdr:nvSpPr>
      <xdr:spPr>
        <a:xfrm>
          <a:off x="6864427" y="636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1EEB8A32-087D-49CD-89C6-C6EE3C090C5B}"/>
            </a:ext>
          </a:extLst>
        </xdr:cNvPr>
        <xdr:cNvSpPr txBox="1"/>
      </xdr:nvSpPr>
      <xdr:spPr>
        <a:xfrm>
          <a:off x="6070677" y="6381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18838</xdr:rowOff>
    </xdr:from>
    <xdr:ext cx="469744" cy="259045"/>
    <xdr:sp macro="" textlink="">
      <xdr:nvSpPr>
        <xdr:cNvPr id="142" name="n_1mainValue【道路】&#10;一人当たり延長">
          <a:extLst>
            <a:ext uri="{FF2B5EF4-FFF2-40B4-BE49-F238E27FC236}">
              <a16:creationId xmlns:a16="http://schemas.microsoft.com/office/drawing/2014/main" id="{66D95186-A23B-4356-9AA5-7A16B4B75E49}"/>
            </a:ext>
          </a:extLst>
        </xdr:cNvPr>
        <xdr:cNvSpPr txBox="1"/>
      </xdr:nvSpPr>
      <xdr:spPr>
        <a:xfrm>
          <a:off x="8458277" y="679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17772</xdr:rowOff>
    </xdr:from>
    <xdr:ext cx="469744" cy="259045"/>
    <xdr:sp macro="" textlink="">
      <xdr:nvSpPr>
        <xdr:cNvPr id="143" name="n_2mainValue【道路】&#10;一人当たり延長">
          <a:extLst>
            <a:ext uri="{FF2B5EF4-FFF2-40B4-BE49-F238E27FC236}">
              <a16:creationId xmlns:a16="http://schemas.microsoft.com/office/drawing/2014/main" id="{2171088D-819C-46B1-B710-A929F0B885E5}"/>
            </a:ext>
          </a:extLst>
        </xdr:cNvPr>
        <xdr:cNvSpPr txBox="1"/>
      </xdr:nvSpPr>
      <xdr:spPr>
        <a:xfrm>
          <a:off x="7677227" y="6793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18686</xdr:rowOff>
    </xdr:from>
    <xdr:ext cx="469744" cy="259045"/>
    <xdr:sp macro="" textlink="">
      <xdr:nvSpPr>
        <xdr:cNvPr id="144" name="n_3mainValue【道路】&#10;一人当たり延長">
          <a:extLst>
            <a:ext uri="{FF2B5EF4-FFF2-40B4-BE49-F238E27FC236}">
              <a16:creationId xmlns:a16="http://schemas.microsoft.com/office/drawing/2014/main" id="{F2E8DFE7-D978-402A-8A25-1B72736054B6}"/>
            </a:ext>
          </a:extLst>
        </xdr:cNvPr>
        <xdr:cNvSpPr txBox="1"/>
      </xdr:nvSpPr>
      <xdr:spPr>
        <a:xfrm>
          <a:off x="6864427" y="6794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17543</xdr:rowOff>
    </xdr:from>
    <xdr:ext cx="469744" cy="259045"/>
    <xdr:sp macro="" textlink="">
      <xdr:nvSpPr>
        <xdr:cNvPr id="145" name="n_4mainValue【道路】&#10;一人当たり延長">
          <a:extLst>
            <a:ext uri="{FF2B5EF4-FFF2-40B4-BE49-F238E27FC236}">
              <a16:creationId xmlns:a16="http://schemas.microsoft.com/office/drawing/2014/main" id="{A1935562-C840-43BC-A3DC-B1332535DD51}"/>
            </a:ext>
          </a:extLst>
        </xdr:cNvPr>
        <xdr:cNvSpPr txBox="1"/>
      </xdr:nvSpPr>
      <xdr:spPr>
        <a:xfrm>
          <a:off x="6070677" y="679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BC77B36-78F1-474F-BA81-8EC458BF9BE7}"/>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37D4160-9E24-4045-A3A9-3F0B772AB8F4}"/>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D820680-4F5E-4842-AF5B-81A643398DC2}"/>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C1254EB-9D01-40BF-9106-EF3982D260F1}"/>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BBD8E65-0C80-4A2B-A357-35557F62B2A0}"/>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30ABE6B-E25D-440F-8419-AC5DAAB9384E}"/>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C8F5571-9CEF-4389-A486-48FB30C18044}"/>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6279CB2-600F-4B80-A609-5C5475A6B2A8}"/>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10B9CB2-245C-4BBF-A763-9401409410EF}"/>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E80B2F8-6A53-4B6C-840F-6A554CAEA38B}"/>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BFFF1F61-FD89-4833-A910-354C2BCA2761}"/>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1A5CF5DE-B72B-4871-B920-CAB9FAC2C55C}"/>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1E457603-DE47-4C40-B883-12E5A8256825}"/>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82230D8D-F92B-4EFF-A026-36B77EA6D755}"/>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C9973FF-0F0E-4EBA-A1B7-75EFF9325F4F}"/>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E2B111FB-5B0A-496A-B4D0-23A9FA954E53}"/>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8789B8D7-2EEC-4D6F-9A7E-5B791A435B76}"/>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6693645A-F9DC-4983-B79C-3EE10C153C3D}"/>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3D1B764D-B660-4B16-A6FF-11781E6A5B6C}"/>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F18216AD-EB6F-4D06-98EA-93CE115E77D2}"/>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8BE91C82-2EB8-438E-B1CB-D02BECC028E7}"/>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8BA62F78-C013-41E1-9E78-5396201B4433}"/>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F2169DA5-D14F-4102-BBA2-F58AAB48B75E}"/>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5D10D156-C262-4D2E-B541-B935F361D330}"/>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1661AFE3-A81F-4327-8844-2ADB02146F38}"/>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DBABCA14-58CA-4E07-81D5-2241B4207A55}"/>
            </a:ext>
          </a:extLst>
        </xdr:cNvPr>
        <xdr:cNvCxnSpPr/>
      </xdr:nvCxnSpPr>
      <xdr:spPr>
        <a:xfrm flipV="1">
          <a:off x="4177665" y="9232174"/>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358D374-304B-4C0A-BF7F-971312AE2C63}"/>
            </a:ext>
          </a:extLst>
        </xdr:cNvPr>
        <xdr:cNvSpPr txBox="1"/>
      </xdr:nvSpPr>
      <xdr:spPr>
        <a:xfrm>
          <a:off x="4216400" y="10676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92226D94-C24C-463D-B3E1-C2BDE3648C4C}"/>
            </a:ext>
          </a:extLst>
        </xdr:cNvPr>
        <xdr:cNvCxnSpPr/>
      </xdr:nvCxnSpPr>
      <xdr:spPr>
        <a:xfrm>
          <a:off x="4108450" y="106723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9EFB364F-6057-4381-AC8E-D4E09F9E91C2}"/>
            </a:ext>
          </a:extLst>
        </xdr:cNvPr>
        <xdr:cNvSpPr txBox="1"/>
      </xdr:nvSpPr>
      <xdr:spPr>
        <a:xfrm>
          <a:off x="4216400" y="90137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D5589673-0CBC-44CF-A426-9720732FA4B4}"/>
            </a:ext>
          </a:extLst>
        </xdr:cNvPr>
        <xdr:cNvCxnSpPr/>
      </xdr:nvCxnSpPr>
      <xdr:spPr>
        <a:xfrm>
          <a:off x="4108450" y="92321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6F9C0275-9199-4B5F-8C66-C7A53949D7B0}"/>
            </a:ext>
          </a:extLst>
        </xdr:cNvPr>
        <xdr:cNvSpPr txBox="1"/>
      </xdr:nvSpPr>
      <xdr:spPr>
        <a:xfrm>
          <a:off x="4216400" y="10075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061E5A05-465A-4445-9A5A-27A55DD22AD3}"/>
            </a:ext>
          </a:extLst>
        </xdr:cNvPr>
        <xdr:cNvSpPr/>
      </xdr:nvSpPr>
      <xdr:spPr>
        <a:xfrm>
          <a:off x="4127500" y="10096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0AFC1AE2-0C4E-487A-9968-66CE481D510D}"/>
            </a:ext>
          </a:extLst>
        </xdr:cNvPr>
        <xdr:cNvSpPr/>
      </xdr:nvSpPr>
      <xdr:spPr>
        <a:xfrm>
          <a:off x="3384550" y="100754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93FF05B5-E10D-4F53-965B-4F57C1911544}"/>
            </a:ext>
          </a:extLst>
        </xdr:cNvPr>
        <xdr:cNvSpPr/>
      </xdr:nvSpPr>
      <xdr:spPr>
        <a:xfrm>
          <a:off x="2571750" y="100574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83E5D3F1-5C12-4A28-9E0A-BF7209697A7A}"/>
            </a:ext>
          </a:extLst>
        </xdr:cNvPr>
        <xdr:cNvSpPr/>
      </xdr:nvSpPr>
      <xdr:spPr>
        <a:xfrm>
          <a:off x="1778000" y="100525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C6AEB0A9-E02B-4739-B52B-38DC8EB75A9F}"/>
            </a:ext>
          </a:extLst>
        </xdr:cNvPr>
        <xdr:cNvSpPr/>
      </xdr:nvSpPr>
      <xdr:spPr>
        <a:xfrm>
          <a:off x="984250" y="100476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2FCBB66-8791-4A10-A577-9D17D9AB6E4B}"/>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6806C26-00F6-45B5-BFFD-55D76E4E9531}"/>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9113AED-3C48-407A-B1B6-9B034E29EB4E}"/>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4839CD5-97DC-4D21-874D-EDBE0D03CFBA}"/>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9B58072-C28D-47B2-9DEF-AEBC129402E6}"/>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87" name="楕円 186">
          <a:extLst>
            <a:ext uri="{FF2B5EF4-FFF2-40B4-BE49-F238E27FC236}">
              <a16:creationId xmlns:a16="http://schemas.microsoft.com/office/drawing/2014/main" id="{780B68BD-DB5C-4310-832E-A639053E64DF}"/>
            </a:ext>
          </a:extLst>
        </xdr:cNvPr>
        <xdr:cNvSpPr/>
      </xdr:nvSpPr>
      <xdr:spPr>
        <a:xfrm>
          <a:off x="4127500" y="1007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22696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7294D528-C334-407D-951B-0BD384940D24}"/>
            </a:ext>
          </a:extLst>
        </xdr:cNvPr>
        <xdr:cNvSpPr txBox="1"/>
      </xdr:nvSpPr>
      <xdr:spPr>
        <a:xfrm>
          <a:off x="4216400" y="9935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24312</xdr:rowOff>
    </xdr:from>
    <xdr:to>
      <xdr:col>20</xdr:col>
      <xdr:colOff>38100</xdr:colOff>
      <xdr:row>61</xdr:row>
      <xdr:rowOff>125912</xdr:rowOff>
    </xdr:to>
    <xdr:sp macro="" textlink="">
      <xdr:nvSpPr>
        <xdr:cNvPr id="189" name="楕円 188">
          <a:extLst>
            <a:ext uri="{FF2B5EF4-FFF2-40B4-BE49-F238E27FC236}">
              <a16:creationId xmlns:a16="http://schemas.microsoft.com/office/drawing/2014/main" id="{16237552-0276-4AFE-9112-2ECCAE8AC0F6}"/>
            </a:ext>
          </a:extLst>
        </xdr:cNvPr>
        <xdr:cNvSpPr/>
      </xdr:nvSpPr>
      <xdr:spPr>
        <a:xfrm>
          <a:off x="3384550" y="1010176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50619</xdr:rowOff>
    </xdr:from>
    <xdr:to>
      <xdr:col>24</xdr:col>
      <xdr:colOff>63500</xdr:colOff>
      <xdr:row>61</xdr:row>
      <xdr:rowOff>75112</xdr:rowOff>
    </xdr:to>
    <xdr:cxnSp macro="">
      <xdr:nvCxnSpPr>
        <xdr:cNvPr id="190" name="直線コネクタ 189">
          <a:extLst>
            <a:ext uri="{FF2B5EF4-FFF2-40B4-BE49-F238E27FC236}">
              <a16:creationId xmlns:a16="http://schemas.microsoft.com/office/drawing/2014/main" id="{4B59B949-F938-466B-9EC6-A69134376781}"/>
            </a:ext>
          </a:extLst>
        </xdr:cNvPr>
        <xdr:cNvCxnSpPr/>
      </xdr:nvCxnSpPr>
      <xdr:spPr>
        <a:xfrm flipV="1">
          <a:off x="3429000" y="10128069"/>
          <a:ext cx="7493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164737</xdr:rowOff>
    </xdr:from>
    <xdr:to>
      <xdr:col>15</xdr:col>
      <xdr:colOff>101600</xdr:colOff>
      <xdr:row>61</xdr:row>
      <xdr:rowOff>94887</xdr:rowOff>
    </xdr:to>
    <xdr:sp macro="" textlink="">
      <xdr:nvSpPr>
        <xdr:cNvPr id="191" name="楕円 190">
          <a:extLst>
            <a:ext uri="{FF2B5EF4-FFF2-40B4-BE49-F238E27FC236}">
              <a16:creationId xmlns:a16="http://schemas.microsoft.com/office/drawing/2014/main" id="{59383D6E-C31F-469F-AC3B-BBE98457D736}"/>
            </a:ext>
          </a:extLst>
        </xdr:cNvPr>
        <xdr:cNvSpPr/>
      </xdr:nvSpPr>
      <xdr:spPr>
        <a:xfrm>
          <a:off x="2571750" y="100770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44087</xdr:rowOff>
    </xdr:from>
    <xdr:to>
      <xdr:col>19</xdr:col>
      <xdr:colOff>177800</xdr:colOff>
      <xdr:row>61</xdr:row>
      <xdr:rowOff>75112</xdr:rowOff>
    </xdr:to>
    <xdr:cxnSp macro="">
      <xdr:nvCxnSpPr>
        <xdr:cNvPr id="192" name="直線コネクタ 191">
          <a:extLst>
            <a:ext uri="{FF2B5EF4-FFF2-40B4-BE49-F238E27FC236}">
              <a16:creationId xmlns:a16="http://schemas.microsoft.com/office/drawing/2014/main" id="{86FE2E7C-F5A0-486C-80DB-C0A3748230D1}"/>
            </a:ext>
          </a:extLst>
        </xdr:cNvPr>
        <xdr:cNvCxnSpPr/>
      </xdr:nvCxnSpPr>
      <xdr:spPr>
        <a:xfrm>
          <a:off x="2622550" y="10121537"/>
          <a:ext cx="80645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93" name="楕円 192">
          <a:extLst>
            <a:ext uri="{FF2B5EF4-FFF2-40B4-BE49-F238E27FC236}">
              <a16:creationId xmlns:a16="http://schemas.microsoft.com/office/drawing/2014/main" id="{C1545C3B-7571-4882-A561-1D13B7480A19}"/>
            </a:ext>
          </a:extLst>
        </xdr:cNvPr>
        <xdr:cNvSpPr/>
      </xdr:nvSpPr>
      <xdr:spPr>
        <a:xfrm>
          <a:off x="1778000" y="100444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11430</xdr:rowOff>
    </xdr:from>
    <xdr:to>
      <xdr:col>15</xdr:col>
      <xdr:colOff>50800</xdr:colOff>
      <xdr:row>61</xdr:row>
      <xdr:rowOff>44087</xdr:rowOff>
    </xdr:to>
    <xdr:cxnSp macro="">
      <xdr:nvCxnSpPr>
        <xdr:cNvPr id="194" name="直線コネクタ 193">
          <a:extLst>
            <a:ext uri="{FF2B5EF4-FFF2-40B4-BE49-F238E27FC236}">
              <a16:creationId xmlns:a16="http://schemas.microsoft.com/office/drawing/2014/main" id="{702A0042-5856-4543-9A6A-418F14CB1519}"/>
            </a:ext>
          </a:extLst>
        </xdr:cNvPr>
        <xdr:cNvCxnSpPr/>
      </xdr:nvCxnSpPr>
      <xdr:spPr>
        <a:xfrm>
          <a:off x="1828800" y="10088880"/>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101056</xdr:rowOff>
    </xdr:from>
    <xdr:to>
      <xdr:col>6</xdr:col>
      <xdr:colOff>38100</xdr:colOff>
      <xdr:row>61</xdr:row>
      <xdr:rowOff>31206</xdr:rowOff>
    </xdr:to>
    <xdr:sp macro="" textlink="">
      <xdr:nvSpPr>
        <xdr:cNvPr id="195" name="楕円 194">
          <a:extLst>
            <a:ext uri="{FF2B5EF4-FFF2-40B4-BE49-F238E27FC236}">
              <a16:creationId xmlns:a16="http://schemas.microsoft.com/office/drawing/2014/main" id="{4984B95E-1A23-49CC-B40D-3C02B6180988}"/>
            </a:ext>
          </a:extLst>
        </xdr:cNvPr>
        <xdr:cNvSpPr/>
      </xdr:nvSpPr>
      <xdr:spPr>
        <a:xfrm>
          <a:off x="984250" y="100134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151856</xdr:rowOff>
    </xdr:from>
    <xdr:to>
      <xdr:col>10</xdr:col>
      <xdr:colOff>114300</xdr:colOff>
      <xdr:row>61</xdr:row>
      <xdr:rowOff>11430</xdr:rowOff>
    </xdr:to>
    <xdr:cxnSp macro="">
      <xdr:nvCxnSpPr>
        <xdr:cNvPr id="196" name="直線コネクタ 195">
          <a:extLst>
            <a:ext uri="{FF2B5EF4-FFF2-40B4-BE49-F238E27FC236}">
              <a16:creationId xmlns:a16="http://schemas.microsoft.com/office/drawing/2014/main" id="{EA7D52EA-FAE9-4080-984C-E40C300FAEEF}"/>
            </a:ext>
          </a:extLst>
        </xdr:cNvPr>
        <xdr:cNvCxnSpPr/>
      </xdr:nvCxnSpPr>
      <xdr:spPr>
        <a:xfrm>
          <a:off x="1028700" y="10064206"/>
          <a:ext cx="8001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2A56FDB9-5FAF-4457-96F8-64EAD07C7E21}"/>
            </a:ext>
          </a:extLst>
        </xdr:cNvPr>
        <xdr:cNvSpPr txBox="1"/>
      </xdr:nvSpPr>
      <xdr:spPr>
        <a:xfrm>
          <a:off x="3239144" y="9857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5751B3CF-26E9-4051-8F32-C4276DB3DFDB}"/>
            </a:ext>
          </a:extLst>
        </xdr:cNvPr>
        <xdr:cNvSpPr txBox="1"/>
      </xdr:nvSpPr>
      <xdr:spPr>
        <a:xfrm>
          <a:off x="2439044" y="9839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46CA7EA4-26B0-4741-AEF3-E40B8E0203AF}"/>
            </a:ext>
          </a:extLst>
        </xdr:cNvPr>
        <xdr:cNvSpPr txBox="1"/>
      </xdr:nvSpPr>
      <xdr:spPr>
        <a:xfrm>
          <a:off x="1645294" y="10138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55240330-1DA3-47F7-9F8F-1D5635C0D9E7}"/>
            </a:ext>
          </a:extLst>
        </xdr:cNvPr>
        <xdr:cNvSpPr txBox="1"/>
      </xdr:nvSpPr>
      <xdr:spPr>
        <a:xfrm>
          <a:off x="851544" y="10134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117039</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C3E25B64-3F84-48DD-AA75-B83A2D1F85A2}"/>
            </a:ext>
          </a:extLst>
        </xdr:cNvPr>
        <xdr:cNvSpPr txBox="1"/>
      </xdr:nvSpPr>
      <xdr:spPr>
        <a:xfrm>
          <a:off x="3239144" y="10194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E5BFA374-5D53-441A-BE9E-FD50CF187DAA}"/>
            </a:ext>
          </a:extLst>
        </xdr:cNvPr>
        <xdr:cNvSpPr txBox="1"/>
      </xdr:nvSpPr>
      <xdr:spPr>
        <a:xfrm>
          <a:off x="2439044" y="10163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7B20A161-CEBA-48D9-8F36-5645286FCE95}"/>
            </a:ext>
          </a:extLst>
        </xdr:cNvPr>
        <xdr:cNvSpPr txBox="1"/>
      </xdr:nvSpPr>
      <xdr:spPr>
        <a:xfrm>
          <a:off x="1645294" y="982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47733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B4DEB879-177A-4C92-91E3-7E9480E7DF8D}"/>
            </a:ext>
          </a:extLst>
        </xdr:cNvPr>
        <xdr:cNvSpPr txBox="1"/>
      </xdr:nvSpPr>
      <xdr:spPr>
        <a:xfrm>
          <a:off x="851544" y="9794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E0F302E-04BC-4717-8095-5CB2847CB41F}"/>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BFB09A9-5342-4489-9BC3-ACD4DDEDE54D}"/>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CE65217-4E9A-4F46-9F5C-7B19C3560098}"/>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D7EB1F9-A00C-45F9-B663-E4FEE6400C38}"/>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B0CF807-DCCB-4CDB-8F28-23263B8D68BE}"/>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69831B4-5E0D-4526-9B3D-348C8BE31280}"/>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0F79D8E-7F90-42B9-B11F-A3C62A98F940}"/>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E1BA84E-BE5B-4D32-A868-C19C2EA0ADC3}"/>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61B88A6-143D-4873-A707-B84918186F78}"/>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9793D05-E1D2-436A-BFF1-861B690AC21A}"/>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699A0ECB-A3FA-4D63-BE26-CFE88464FC1A}"/>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C7C6AC5C-2FA4-4ECF-9F7E-FD299A334C13}"/>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544E9A3-439D-42D5-99DF-AC6EA75D6CE2}"/>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5BB9A5D2-CE20-4BC0-B64E-358D144D8CD0}"/>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D205C7D-202D-4CFE-8292-702EADF55202}"/>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5056D156-A31B-41F1-A884-0133E8DBABFC}"/>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894402F2-E7B1-4485-BA61-CD96DC2CFC85}"/>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41DC5913-B5D1-4641-9FE5-95FF70D087C1}"/>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584D3EB-DCA3-4EC5-969A-658912C7A60F}"/>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162408DF-9A43-4557-9234-D11E594960D8}"/>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F1D479FE-D00A-4BFD-9872-6720418AFCD7}"/>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B29EAA8C-2825-4C83-BA3D-FD3D881A479D}"/>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85C882D8-0E07-4465-93B2-44AE7496B384}"/>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BD33817D-C2C0-449E-8CC2-D5D0332AA788}"/>
            </a:ext>
          </a:extLst>
        </xdr:cNvPr>
        <xdr:cNvCxnSpPr/>
      </xdr:nvCxnSpPr>
      <xdr:spPr>
        <a:xfrm flipV="1">
          <a:off x="9429115" y="9226786"/>
          <a:ext cx="0" cy="1417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F0DAEC3A-ECB6-40B5-B8FB-F5B855390590}"/>
            </a:ext>
          </a:extLst>
        </xdr:cNvPr>
        <xdr:cNvSpPr txBox="1"/>
      </xdr:nvSpPr>
      <xdr:spPr>
        <a:xfrm>
          <a:off x="9467850" y="10648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71C2571E-267F-40D2-AF21-3ED037BD35F1}"/>
            </a:ext>
          </a:extLst>
        </xdr:cNvPr>
        <xdr:cNvCxnSpPr/>
      </xdr:nvCxnSpPr>
      <xdr:spPr>
        <a:xfrm>
          <a:off x="9359900" y="106444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1229B894-AB63-4510-ABA2-AEF923751477}"/>
            </a:ext>
          </a:extLst>
        </xdr:cNvPr>
        <xdr:cNvSpPr txBox="1"/>
      </xdr:nvSpPr>
      <xdr:spPr>
        <a:xfrm>
          <a:off x="9467850" y="90083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C316AFE4-C2F1-4776-A831-8CF6F3B1BD96}"/>
            </a:ext>
          </a:extLst>
        </xdr:cNvPr>
        <xdr:cNvCxnSpPr/>
      </xdr:nvCxnSpPr>
      <xdr:spPr>
        <a:xfrm>
          <a:off x="9359900" y="92267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FD8D229E-4DD3-4E01-981B-CEE2FA3E4243}"/>
            </a:ext>
          </a:extLst>
        </xdr:cNvPr>
        <xdr:cNvSpPr txBox="1"/>
      </xdr:nvSpPr>
      <xdr:spPr>
        <a:xfrm>
          <a:off x="9467850" y="102490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2CDCAE6E-4D60-4E15-9928-1D8073FD3805}"/>
            </a:ext>
          </a:extLst>
        </xdr:cNvPr>
        <xdr:cNvSpPr/>
      </xdr:nvSpPr>
      <xdr:spPr>
        <a:xfrm>
          <a:off x="9398000" y="1039765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8F01E6FC-6D74-4915-BAF9-0196F5873254}"/>
            </a:ext>
          </a:extLst>
        </xdr:cNvPr>
        <xdr:cNvSpPr/>
      </xdr:nvSpPr>
      <xdr:spPr>
        <a:xfrm>
          <a:off x="8636000" y="103945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5FACD202-FD82-4AD2-81F0-F0A04D5733B1}"/>
            </a:ext>
          </a:extLst>
        </xdr:cNvPr>
        <xdr:cNvSpPr/>
      </xdr:nvSpPr>
      <xdr:spPr>
        <a:xfrm>
          <a:off x="7842250" y="1040854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3BF44C2A-B473-4F32-AB21-E1C32939E17D}"/>
            </a:ext>
          </a:extLst>
        </xdr:cNvPr>
        <xdr:cNvSpPr/>
      </xdr:nvSpPr>
      <xdr:spPr>
        <a:xfrm>
          <a:off x="7029450" y="10409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D68C791B-88B9-440D-963B-23F1A0082893}"/>
            </a:ext>
          </a:extLst>
        </xdr:cNvPr>
        <xdr:cNvSpPr/>
      </xdr:nvSpPr>
      <xdr:spPr>
        <a:xfrm>
          <a:off x="6235700" y="104046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3CDCBA8-0F52-45E6-9B4E-57A0611D8AD4}"/>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DED213E-F17E-4EF6-ADD7-7131F4A1C566}"/>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02B46D1-B523-4282-9605-2730095F315A}"/>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0FD3D21-DCE2-405D-AD7D-9AE76F0F31AD}"/>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5FEDF1E-A31F-4F2B-A0CB-EDC0E9AAAFB1}"/>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985</xdr:rowOff>
    </xdr:from>
    <xdr:to>
      <xdr:col>55</xdr:col>
      <xdr:colOff>50800</xdr:colOff>
      <xdr:row>64</xdr:row>
      <xdr:rowOff>102585</xdr:rowOff>
    </xdr:to>
    <xdr:sp macro="" textlink="">
      <xdr:nvSpPr>
        <xdr:cNvPr id="244" name="楕円 243">
          <a:extLst>
            <a:ext uri="{FF2B5EF4-FFF2-40B4-BE49-F238E27FC236}">
              <a16:creationId xmlns:a16="http://schemas.microsoft.com/office/drawing/2014/main" id="{EB96372F-36E4-47A9-9A31-2D71047B5894}"/>
            </a:ext>
          </a:extLst>
        </xdr:cNvPr>
        <xdr:cNvSpPr/>
      </xdr:nvSpPr>
      <xdr:spPr>
        <a:xfrm>
          <a:off x="9398000" y="105737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87362</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5FFD5EA6-267C-41A0-9277-822D131BC3DB}"/>
            </a:ext>
          </a:extLst>
        </xdr:cNvPr>
        <xdr:cNvSpPr txBox="1"/>
      </xdr:nvSpPr>
      <xdr:spPr>
        <a:xfrm>
          <a:off x="9467850" y="1049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2250</xdr:rowOff>
    </xdr:from>
    <xdr:to>
      <xdr:col>50</xdr:col>
      <xdr:colOff>165100</xdr:colOff>
      <xdr:row>64</xdr:row>
      <xdr:rowOff>103850</xdr:rowOff>
    </xdr:to>
    <xdr:sp macro="" textlink="">
      <xdr:nvSpPr>
        <xdr:cNvPr id="246" name="楕円 245">
          <a:extLst>
            <a:ext uri="{FF2B5EF4-FFF2-40B4-BE49-F238E27FC236}">
              <a16:creationId xmlns:a16="http://schemas.microsoft.com/office/drawing/2014/main" id="{12F1E434-8274-42FC-9406-5E582F85661A}"/>
            </a:ext>
          </a:extLst>
        </xdr:cNvPr>
        <xdr:cNvSpPr/>
      </xdr:nvSpPr>
      <xdr:spPr>
        <a:xfrm>
          <a:off x="8636000" y="1057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51785</xdr:rowOff>
    </xdr:from>
    <xdr:to>
      <xdr:col>55</xdr:col>
      <xdr:colOff>0</xdr:colOff>
      <xdr:row>64</xdr:row>
      <xdr:rowOff>53050</xdr:rowOff>
    </xdr:to>
    <xdr:cxnSp macro="">
      <xdr:nvCxnSpPr>
        <xdr:cNvPr id="247" name="直線コネクタ 246">
          <a:extLst>
            <a:ext uri="{FF2B5EF4-FFF2-40B4-BE49-F238E27FC236}">
              <a16:creationId xmlns:a16="http://schemas.microsoft.com/office/drawing/2014/main" id="{22301267-D018-4378-A2D1-B40630A81BE5}"/>
            </a:ext>
          </a:extLst>
        </xdr:cNvPr>
        <xdr:cNvCxnSpPr/>
      </xdr:nvCxnSpPr>
      <xdr:spPr>
        <a:xfrm flipV="1">
          <a:off x="8686800" y="10624535"/>
          <a:ext cx="742950" cy="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2341</xdr:rowOff>
    </xdr:from>
    <xdr:to>
      <xdr:col>46</xdr:col>
      <xdr:colOff>38100</xdr:colOff>
      <xdr:row>64</xdr:row>
      <xdr:rowOff>103941</xdr:rowOff>
    </xdr:to>
    <xdr:sp macro="" textlink="">
      <xdr:nvSpPr>
        <xdr:cNvPr id="248" name="楕円 247">
          <a:extLst>
            <a:ext uri="{FF2B5EF4-FFF2-40B4-BE49-F238E27FC236}">
              <a16:creationId xmlns:a16="http://schemas.microsoft.com/office/drawing/2014/main" id="{9A9B987C-7256-4072-8265-811DEB49BD8E}"/>
            </a:ext>
          </a:extLst>
        </xdr:cNvPr>
        <xdr:cNvSpPr/>
      </xdr:nvSpPr>
      <xdr:spPr>
        <a:xfrm>
          <a:off x="7842250" y="1057509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53050</xdr:rowOff>
    </xdr:from>
    <xdr:to>
      <xdr:col>50</xdr:col>
      <xdr:colOff>114300</xdr:colOff>
      <xdr:row>64</xdr:row>
      <xdr:rowOff>53141</xdr:rowOff>
    </xdr:to>
    <xdr:cxnSp macro="">
      <xdr:nvCxnSpPr>
        <xdr:cNvPr id="249" name="直線コネクタ 248">
          <a:extLst>
            <a:ext uri="{FF2B5EF4-FFF2-40B4-BE49-F238E27FC236}">
              <a16:creationId xmlns:a16="http://schemas.microsoft.com/office/drawing/2014/main" id="{859A859D-DB88-43FC-A6D3-B7AAD894E5C5}"/>
            </a:ext>
          </a:extLst>
        </xdr:cNvPr>
        <xdr:cNvCxnSpPr/>
      </xdr:nvCxnSpPr>
      <xdr:spPr>
        <a:xfrm flipV="1">
          <a:off x="7886700" y="10625800"/>
          <a:ext cx="8001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2242</xdr:rowOff>
    </xdr:from>
    <xdr:to>
      <xdr:col>41</xdr:col>
      <xdr:colOff>101600</xdr:colOff>
      <xdr:row>64</xdr:row>
      <xdr:rowOff>103842</xdr:rowOff>
    </xdr:to>
    <xdr:sp macro="" textlink="">
      <xdr:nvSpPr>
        <xdr:cNvPr id="250" name="楕円 249">
          <a:extLst>
            <a:ext uri="{FF2B5EF4-FFF2-40B4-BE49-F238E27FC236}">
              <a16:creationId xmlns:a16="http://schemas.microsoft.com/office/drawing/2014/main" id="{3214BC35-16AA-4BF1-8985-E0E63FDB5708}"/>
            </a:ext>
          </a:extLst>
        </xdr:cNvPr>
        <xdr:cNvSpPr/>
      </xdr:nvSpPr>
      <xdr:spPr>
        <a:xfrm>
          <a:off x="7029450" y="1057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53042</xdr:rowOff>
    </xdr:from>
    <xdr:to>
      <xdr:col>45</xdr:col>
      <xdr:colOff>177800</xdr:colOff>
      <xdr:row>64</xdr:row>
      <xdr:rowOff>53141</xdr:rowOff>
    </xdr:to>
    <xdr:cxnSp macro="">
      <xdr:nvCxnSpPr>
        <xdr:cNvPr id="251" name="直線コネクタ 250">
          <a:extLst>
            <a:ext uri="{FF2B5EF4-FFF2-40B4-BE49-F238E27FC236}">
              <a16:creationId xmlns:a16="http://schemas.microsoft.com/office/drawing/2014/main" id="{B049A106-24D5-4BEA-AF4F-033D1FDA1B93}"/>
            </a:ext>
          </a:extLst>
        </xdr:cNvPr>
        <xdr:cNvCxnSpPr/>
      </xdr:nvCxnSpPr>
      <xdr:spPr>
        <a:xfrm>
          <a:off x="7080250" y="10625792"/>
          <a:ext cx="806450" cy="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2206</xdr:rowOff>
    </xdr:from>
    <xdr:to>
      <xdr:col>36</xdr:col>
      <xdr:colOff>165100</xdr:colOff>
      <xdr:row>64</xdr:row>
      <xdr:rowOff>103806</xdr:rowOff>
    </xdr:to>
    <xdr:sp macro="" textlink="">
      <xdr:nvSpPr>
        <xdr:cNvPr id="252" name="楕円 251">
          <a:extLst>
            <a:ext uri="{FF2B5EF4-FFF2-40B4-BE49-F238E27FC236}">
              <a16:creationId xmlns:a16="http://schemas.microsoft.com/office/drawing/2014/main" id="{F45DB652-7880-4E8A-B72F-13EDD849822A}"/>
            </a:ext>
          </a:extLst>
        </xdr:cNvPr>
        <xdr:cNvSpPr/>
      </xdr:nvSpPr>
      <xdr:spPr>
        <a:xfrm>
          <a:off x="6235700" y="1057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53006</xdr:rowOff>
    </xdr:from>
    <xdr:to>
      <xdr:col>41</xdr:col>
      <xdr:colOff>50800</xdr:colOff>
      <xdr:row>64</xdr:row>
      <xdr:rowOff>53042</xdr:rowOff>
    </xdr:to>
    <xdr:cxnSp macro="">
      <xdr:nvCxnSpPr>
        <xdr:cNvPr id="253" name="直線コネクタ 252">
          <a:extLst>
            <a:ext uri="{FF2B5EF4-FFF2-40B4-BE49-F238E27FC236}">
              <a16:creationId xmlns:a16="http://schemas.microsoft.com/office/drawing/2014/main" id="{37495369-4496-4DC3-AECE-EC38A383A623}"/>
            </a:ext>
          </a:extLst>
        </xdr:cNvPr>
        <xdr:cNvCxnSpPr/>
      </xdr:nvCxnSpPr>
      <xdr:spPr>
        <a:xfrm>
          <a:off x="6286500" y="10625756"/>
          <a:ext cx="793750" cy="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A5C5320E-73C2-4A66-883B-73CDA7E9F818}"/>
            </a:ext>
          </a:extLst>
        </xdr:cNvPr>
        <xdr:cNvSpPr txBox="1"/>
      </xdr:nvSpPr>
      <xdr:spPr>
        <a:xfrm>
          <a:off x="8399995" y="10176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71E38FD0-99D3-46FF-8B7D-5E116241D8BA}"/>
            </a:ext>
          </a:extLst>
        </xdr:cNvPr>
        <xdr:cNvSpPr txBox="1"/>
      </xdr:nvSpPr>
      <xdr:spPr>
        <a:xfrm>
          <a:off x="7612595" y="1019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A505F539-8865-4DE5-B039-73BF10D16B07}"/>
            </a:ext>
          </a:extLst>
        </xdr:cNvPr>
        <xdr:cNvSpPr txBox="1"/>
      </xdr:nvSpPr>
      <xdr:spPr>
        <a:xfrm>
          <a:off x="6818845" y="1019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E98A10E2-B4B7-49FC-B01F-57992EB37FAE}"/>
            </a:ext>
          </a:extLst>
        </xdr:cNvPr>
        <xdr:cNvSpPr txBox="1"/>
      </xdr:nvSpPr>
      <xdr:spPr>
        <a:xfrm>
          <a:off x="6006045" y="10186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94977</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7D7875DC-5FF0-4912-AFA4-77DB30BA0B50}"/>
            </a:ext>
          </a:extLst>
        </xdr:cNvPr>
        <xdr:cNvSpPr txBox="1"/>
      </xdr:nvSpPr>
      <xdr:spPr>
        <a:xfrm>
          <a:off x="8425961" y="1066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95068</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D5BD3796-AA99-4CE9-A675-3DC834FE2FE2}"/>
            </a:ext>
          </a:extLst>
        </xdr:cNvPr>
        <xdr:cNvSpPr txBox="1"/>
      </xdr:nvSpPr>
      <xdr:spPr>
        <a:xfrm>
          <a:off x="7644911" y="1066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94969</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179354F3-99E6-41A5-A1E8-EEABA826FA4A}"/>
            </a:ext>
          </a:extLst>
        </xdr:cNvPr>
        <xdr:cNvSpPr txBox="1"/>
      </xdr:nvSpPr>
      <xdr:spPr>
        <a:xfrm>
          <a:off x="6851161" y="1066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94933</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E38E6EE4-BBC9-4F58-8A79-CA7442C5DBD6}"/>
            </a:ext>
          </a:extLst>
        </xdr:cNvPr>
        <xdr:cNvSpPr txBox="1"/>
      </xdr:nvSpPr>
      <xdr:spPr>
        <a:xfrm>
          <a:off x="6038361" y="1066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CC580DF3-C25C-4669-96FE-F7C572168C94}"/>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54DDE0D0-228D-494D-9DCA-8301FB5515B1}"/>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A6063377-1318-47A1-86C9-F61D6B8EBF36}"/>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1A1CC316-7A26-4503-977B-966AB4516A3D}"/>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A2101F83-65D4-4FA5-AC3C-970CEB7F28D2}"/>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99371E61-EBBE-4163-B59C-589C40CC75FB}"/>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3F5D3C08-BA38-4976-84D4-FCDA8EDBA23E}"/>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B5279247-DE34-4763-ACCA-4488E5CB3533}"/>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2E9426CA-D645-4AD1-818E-BE036F6E02E0}"/>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5D953710-473A-42AC-8DB1-D406CC2119B3}"/>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5AEE220A-5970-43A4-9464-BEF30FF542A9}"/>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FA4D90E0-B260-4615-9630-13F3ED1430B4}"/>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98CD2623-7009-4A8F-8B2C-A95E7A285F9F}"/>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DC30D6D3-5D4A-4EC5-8CF7-BE753466D0C3}"/>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21AB3F5E-6343-4BC7-B527-CAD250450D8E}"/>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1B16E425-1B85-4FA3-9783-7424AA23CD11}"/>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37435264-5DE5-429B-A15A-05798E40EC0A}"/>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620B9F3C-EECF-4D12-B5B5-85C0F28BC320}"/>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15525C8D-F24C-4DD5-BFB1-DD53CE5FCF33}"/>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1559D45-A7D8-47EB-9388-74D972BA967B}"/>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AFCC769A-DA6C-4E5E-B2D2-3B9816EDDBD5}"/>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929D579D-6DEF-4CD0-B435-4120AE9373AC}"/>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6A19CDC4-F418-4944-A412-B8B5B153F7AA}"/>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FEFAB95-C2E1-4669-8F94-357994A2A4EC}"/>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483AF4A6-1ACC-48FC-AA38-1C140DD87889}"/>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AFE7454B-AE57-42A6-8B1B-6022AEA66318}"/>
            </a:ext>
          </a:extLst>
        </xdr:cNvPr>
        <xdr:cNvCxnSpPr/>
      </xdr:nvCxnSpPr>
      <xdr:spPr>
        <a:xfrm flipV="1">
          <a:off x="4177665" y="12928781"/>
          <a:ext cx="0" cy="1438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44F83FDF-1D9C-4113-8CC9-26DE4802279F}"/>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9FADF8C6-B309-47FB-8CC8-F6DBA0C83AFF}"/>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9502D29B-6942-4B65-8C85-D168F9142341}"/>
            </a:ext>
          </a:extLst>
        </xdr:cNvPr>
        <xdr:cNvSpPr txBox="1"/>
      </xdr:nvSpPr>
      <xdr:spPr>
        <a:xfrm>
          <a:off x="4216400" y="127167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250B64B0-178C-497B-AFA4-E2997A203451}"/>
            </a:ext>
          </a:extLst>
        </xdr:cNvPr>
        <xdr:cNvCxnSpPr/>
      </xdr:nvCxnSpPr>
      <xdr:spPr>
        <a:xfrm>
          <a:off x="4108450" y="129287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E921F9-6789-4F11-A46B-F0B21CDCBE92}"/>
            </a:ext>
          </a:extLst>
        </xdr:cNvPr>
        <xdr:cNvSpPr txBox="1"/>
      </xdr:nvSpPr>
      <xdr:spPr>
        <a:xfrm>
          <a:off x="4216400" y="137619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8102629D-E81B-41A9-BA36-FB382B98D6C7}"/>
            </a:ext>
          </a:extLst>
        </xdr:cNvPr>
        <xdr:cNvSpPr/>
      </xdr:nvSpPr>
      <xdr:spPr>
        <a:xfrm>
          <a:off x="4127500" y="137834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E1A4B780-34DB-41E0-A504-DE5BDFB1395C}"/>
            </a:ext>
          </a:extLst>
        </xdr:cNvPr>
        <xdr:cNvSpPr/>
      </xdr:nvSpPr>
      <xdr:spPr>
        <a:xfrm>
          <a:off x="3384550" y="137736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D98F52E9-E672-4C7E-B103-5F370AEE33B8}"/>
            </a:ext>
          </a:extLst>
        </xdr:cNvPr>
        <xdr:cNvSpPr/>
      </xdr:nvSpPr>
      <xdr:spPr>
        <a:xfrm>
          <a:off x="2571750" y="13703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1933D7B6-4290-409C-A301-63654724890D}"/>
            </a:ext>
          </a:extLst>
        </xdr:cNvPr>
        <xdr:cNvSpPr/>
      </xdr:nvSpPr>
      <xdr:spPr>
        <a:xfrm>
          <a:off x="1778000" y="136853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A16B2DF9-8F3E-4872-900A-1700444406D0}"/>
            </a:ext>
          </a:extLst>
        </xdr:cNvPr>
        <xdr:cNvSpPr/>
      </xdr:nvSpPr>
      <xdr:spPr>
        <a:xfrm>
          <a:off x="984250" y="1375083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2CF9ECA-9BD8-4063-86E0-29B550646221}"/>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DEBB3A5-2067-46EB-9ED4-41AFD9CA0495}"/>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92BCD21-2AB9-46F5-AF7A-92E4E6462B1F}"/>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52CA546-8072-47EB-AC59-F0E9C2ADBAA0}"/>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6CC3A7D-782B-4268-97C2-79AD05842357}"/>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16692</xdr:rowOff>
    </xdr:from>
    <xdr:to>
      <xdr:col>24</xdr:col>
      <xdr:colOff>114300</xdr:colOff>
      <xdr:row>80</xdr:row>
      <xdr:rowOff>118292</xdr:rowOff>
    </xdr:to>
    <xdr:sp macro="" textlink="">
      <xdr:nvSpPr>
        <xdr:cNvPr id="303" name="楕円 302">
          <a:extLst>
            <a:ext uri="{FF2B5EF4-FFF2-40B4-BE49-F238E27FC236}">
              <a16:creationId xmlns:a16="http://schemas.microsoft.com/office/drawing/2014/main" id="{84F407CA-B1C6-495E-B6B9-23D474E0D49B}"/>
            </a:ext>
          </a:extLst>
        </xdr:cNvPr>
        <xdr:cNvSpPr/>
      </xdr:nvSpPr>
      <xdr:spPr>
        <a:xfrm>
          <a:off x="4127500" y="1323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39569</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FCDEDEB7-9431-4CAC-9285-AFF2D15E32A6}"/>
            </a:ext>
          </a:extLst>
        </xdr:cNvPr>
        <xdr:cNvSpPr txBox="1"/>
      </xdr:nvSpPr>
      <xdr:spPr>
        <a:xfrm>
          <a:off x="4216400" y="1308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152219</xdr:rowOff>
    </xdr:from>
    <xdr:to>
      <xdr:col>20</xdr:col>
      <xdr:colOff>38100</xdr:colOff>
      <xdr:row>80</xdr:row>
      <xdr:rowOff>82369</xdr:rowOff>
    </xdr:to>
    <xdr:sp macro="" textlink="">
      <xdr:nvSpPr>
        <xdr:cNvPr id="305" name="楕円 304">
          <a:extLst>
            <a:ext uri="{FF2B5EF4-FFF2-40B4-BE49-F238E27FC236}">
              <a16:creationId xmlns:a16="http://schemas.microsoft.com/office/drawing/2014/main" id="{D0D750CD-95F6-4774-9FC6-4CF7D5460527}"/>
            </a:ext>
          </a:extLst>
        </xdr:cNvPr>
        <xdr:cNvSpPr/>
      </xdr:nvSpPr>
      <xdr:spPr>
        <a:xfrm>
          <a:off x="3384550" y="1320146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31569</xdr:rowOff>
    </xdr:from>
    <xdr:to>
      <xdr:col>24</xdr:col>
      <xdr:colOff>63500</xdr:colOff>
      <xdr:row>80</xdr:row>
      <xdr:rowOff>67492</xdr:rowOff>
    </xdr:to>
    <xdr:cxnSp macro="">
      <xdr:nvCxnSpPr>
        <xdr:cNvPr id="306" name="直線コネクタ 305">
          <a:extLst>
            <a:ext uri="{FF2B5EF4-FFF2-40B4-BE49-F238E27FC236}">
              <a16:creationId xmlns:a16="http://schemas.microsoft.com/office/drawing/2014/main" id="{FC487E47-EA18-494B-BB72-67DFCEE47ADB}"/>
            </a:ext>
          </a:extLst>
        </xdr:cNvPr>
        <xdr:cNvCxnSpPr/>
      </xdr:nvCxnSpPr>
      <xdr:spPr>
        <a:xfrm>
          <a:off x="3429000" y="13245919"/>
          <a:ext cx="7493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116295</xdr:rowOff>
    </xdr:from>
    <xdr:to>
      <xdr:col>15</xdr:col>
      <xdr:colOff>101600</xdr:colOff>
      <xdr:row>80</xdr:row>
      <xdr:rowOff>46445</xdr:rowOff>
    </xdr:to>
    <xdr:sp macro="" textlink="">
      <xdr:nvSpPr>
        <xdr:cNvPr id="307" name="楕円 306">
          <a:extLst>
            <a:ext uri="{FF2B5EF4-FFF2-40B4-BE49-F238E27FC236}">
              <a16:creationId xmlns:a16="http://schemas.microsoft.com/office/drawing/2014/main" id="{50D7C8F8-CB92-4B9B-9997-D61FBB3BB45F}"/>
            </a:ext>
          </a:extLst>
        </xdr:cNvPr>
        <xdr:cNvSpPr/>
      </xdr:nvSpPr>
      <xdr:spPr>
        <a:xfrm>
          <a:off x="2571750" y="131655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167095</xdr:rowOff>
    </xdr:from>
    <xdr:to>
      <xdr:col>19</xdr:col>
      <xdr:colOff>177800</xdr:colOff>
      <xdr:row>80</xdr:row>
      <xdr:rowOff>31569</xdr:rowOff>
    </xdr:to>
    <xdr:cxnSp macro="">
      <xdr:nvCxnSpPr>
        <xdr:cNvPr id="308" name="直線コネクタ 307">
          <a:extLst>
            <a:ext uri="{FF2B5EF4-FFF2-40B4-BE49-F238E27FC236}">
              <a16:creationId xmlns:a16="http://schemas.microsoft.com/office/drawing/2014/main" id="{186FC1B5-27E1-4D22-AC49-CA01F28D8DAF}"/>
            </a:ext>
          </a:extLst>
        </xdr:cNvPr>
        <xdr:cNvCxnSpPr/>
      </xdr:nvCxnSpPr>
      <xdr:spPr>
        <a:xfrm>
          <a:off x="2622550" y="13216345"/>
          <a:ext cx="806450" cy="2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80373</xdr:rowOff>
    </xdr:from>
    <xdr:to>
      <xdr:col>10</xdr:col>
      <xdr:colOff>165100</xdr:colOff>
      <xdr:row>80</xdr:row>
      <xdr:rowOff>10523</xdr:rowOff>
    </xdr:to>
    <xdr:sp macro="" textlink="">
      <xdr:nvSpPr>
        <xdr:cNvPr id="309" name="楕円 308">
          <a:extLst>
            <a:ext uri="{FF2B5EF4-FFF2-40B4-BE49-F238E27FC236}">
              <a16:creationId xmlns:a16="http://schemas.microsoft.com/office/drawing/2014/main" id="{6A52E3E5-95E1-4CE4-B7C6-02F4537D0902}"/>
            </a:ext>
          </a:extLst>
        </xdr:cNvPr>
        <xdr:cNvSpPr/>
      </xdr:nvSpPr>
      <xdr:spPr>
        <a:xfrm>
          <a:off x="1778000" y="131296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131173</xdr:rowOff>
    </xdr:from>
    <xdr:to>
      <xdr:col>15</xdr:col>
      <xdr:colOff>50800</xdr:colOff>
      <xdr:row>79</xdr:row>
      <xdr:rowOff>167095</xdr:rowOff>
    </xdr:to>
    <xdr:cxnSp macro="">
      <xdr:nvCxnSpPr>
        <xdr:cNvPr id="310" name="直線コネクタ 309">
          <a:extLst>
            <a:ext uri="{FF2B5EF4-FFF2-40B4-BE49-F238E27FC236}">
              <a16:creationId xmlns:a16="http://schemas.microsoft.com/office/drawing/2014/main" id="{BEE0931F-2D65-4B1F-807A-6410884701B4}"/>
            </a:ext>
          </a:extLst>
        </xdr:cNvPr>
        <xdr:cNvCxnSpPr/>
      </xdr:nvCxnSpPr>
      <xdr:spPr>
        <a:xfrm>
          <a:off x="1828800" y="13180423"/>
          <a:ext cx="7937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44450</xdr:rowOff>
    </xdr:from>
    <xdr:to>
      <xdr:col>6</xdr:col>
      <xdr:colOff>38100</xdr:colOff>
      <xdr:row>79</xdr:row>
      <xdr:rowOff>146050</xdr:rowOff>
    </xdr:to>
    <xdr:sp macro="" textlink="">
      <xdr:nvSpPr>
        <xdr:cNvPr id="311" name="楕円 310">
          <a:extLst>
            <a:ext uri="{FF2B5EF4-FFF2-40B4-BE49-F238E27FC236}">
              <a16:creationId xmlns:a16="http://schemas.microsoft.com/office/drawing/2014/main" id="{82929315-4ABB-4D5C-95A8-767F697DFBC8}"/>
            </a:ext>
          </a:extLst>
        </xdr:cNvPr>
        <xdr:cNvSpPr/>
      </xdr:nvSpPr>
      <xdr:spPr>
        <a:xfrm>
          <a:off x="984250" y="13093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95250</xdr:rowOff>
    </xdr:from>
    <xdr:to>
      <xdr:col>10</xdr:col>
      <xdr:colOff>114300</xdr:colOff>
      <xdr:row>79</xdr:row>
      <xdr:rowOff>131173</xdr:rowOff>
    </xdr:to>
    <xdr:cxnSp macro="">
      <xdr:nvCxnSpPr>
        <xdr:cNvPr id="312" name="直線コネクタ 311">
          <a:extLst>
            <a:ext uri="{FF2B5EF4-FFF2-40B4-BE49-F238E27FC236}">
              <a16:creationId xmlns:a16="http://schemas.microsoft.com/office/drawing/2014/main" id="{0DE7D773-3688-4385-B502-888FE1607C81}"/>
            </a:ext>
          </a:extLst>
        </xdr:cNvPr>
        <xdr:cNvCxnSpPr/>
      </xdr:nvCxnSpPr>
      <xdr:spPr>
        <a:xfrm>
          <a:off x="1028700" y="13144500"/>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3" name="n_1aveValue【公営住宅】&#10;有形固定資産減価償却率">
          <a:extLst>
            <a:ext uri="{FF2B5EF4-FFF2-40B4-BE49-F238E27FC236}">
              <a16:creationId xmlns:a16="http://schemas.microsoft.com/office/drawing/2014/main" id="{DF5A5FCA-53BF-43D2-9B39-3EA774ED21F7}"/>
            </a:ext>
          </a:extLst>
        </xdr:cNvPr>
        <xdr:cNvSpPr txBox="1"/>
      </xdr:nvSpPr>
      <xdr:spPr>
        <a:xfrm>
          <a:off x="3239144" y="13866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4" name="n_2aveValue【公営住宅】&#10;有形固定資産減価償却率">
          <a:extLst>
            <a:ext uri="{FF2B5EF4-FFF2-40B4-BE49-F238E27FC236}">
              <a16:creationId xmlns:a16="http://schemas.microsoft.com/office/drawing/2014/main" id="{034C72C6-E5E2-4EC6-98BE-141C09FDE79F}"/>
            </a:ext>
          </a:extLst>
        </xdr:cNvPr>
        <xdr:cNvSpPr txBox="1"/>
      </xdr:nvSpPr>
      <xdr:spPr>
        <a:xfrm>
          <a:off x="2439044" y="13789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5" name="n_3aveValue【公営住宅】&#10;有形固定資産減価償却率">
          <a:extLst>
            <a:ext uri="{FF2B5EF4-FFF2-40B4-BE49-F238E27FC236}">
              <a16:creationId xmlns:a16="http://schemas.microsoft.com/office/drawing/2014/main" id="{721E9D41-7B5F-4DDA-A47B-02609E54E93D}"/>
            </a:ext>
          </a:extLst>
        </xdr:cNvPr>
        <xdr:cNvSpPr txBox="1"/>
      </xdr:nvSpPr>
      <xdr:spPr>
        <a:xfrm>
          <a:off x="1645294" y="1377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BB3E3D7E-4E39-40B6-A222-4D50B49EB176}"/>
            </a:ext>
          </a:extLst>
        </xdr:cNvPr>
        <xdr:cNvSpPr txBox="1"/>
      </xdr:nvSpPr>
      <xdr:spPr>
        <a:xfrm>
          <a:off x="851544" y="13843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98896</xdr:rowOff>
    </xdr:from>
    <xdr:ext cx="405111" cy="259045"/>
    <xdr:sp macro="" textlink="">
      <xdr:nvSpPr>
        <xdr:cNvPr id="317" name="n_1mainValue【公営住宅】&#10;有形固定資産減価償却率">
          <a:extLst>
            <a:ext uri="{FF2B5EF4-FFF2-40B4-BE49-F238E27FC236}">
              <a16:creationId xmlns:a16="http://schemas.microsoft.com/office/drawing/2014/main" id="{F5187A11-4B63-4541-9BDF-B53751DDF007}"/>
            </a:ext>
          </a:extLst>
        </xdr:cNvPr>
        <xdr:cNvSpPr txBox="1"/>
      </xdr:nvSpPr>
      <xdr:spPr>
        <a:xfrm>
          <a:off x="3239144" y="12983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62972</xdr:rowOff>
    </xdr:from>
    <xdr:ext cx="405111" cy="259045"/>
    <xdr:sp macro="" textlink="">
      <xdr:nvSpPr>
        <xdr:cNvPr id="318" name="n_2mainValue【公営住宅】&#10;有形固定資産減価償却率">
          <a:extLst>
            <a:ext uri="{FF2B5EF4-FFF2-40B4-BE49-F238E27FC236}">
              <a16:creationId xmlns:a16="http://schemas.microsoft.com/office/drawing/2014/main" id="{BE848153-1865-4F8C-896F-34BC5BB7A3B0}"/>
            </a:ext>
          </a:extLst>
        </xdr:cNvPr>
        <xdr:cNvSpPr txBox="1"/>
      </xdr:nvSpPr>
      <xdr:spPr>
        <a:xfrm>
          <a:off x="2439044" y="129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27050</xdr:rowOff>
    </xdr:from>
    <xdr:ext cx="405111" cy="259045"/>
    <xdr:sp macro="" textlink="">
      <xdr:nvSpPr>
        <xdr:cNvPr id="319" name="n_3mainValue【公営住宅】&#10;有形固定資産減価償却率">
          <a:extLst>
            <a:ext uri="{FF2B5EF4-FFF2-40B4-BE49-F238E27FC236}">
              <a16:creationId xmlns:a16="http://schemas.microsoft.com/office/drawing/2014/main" id="{6D780045-CCD8-4B92-84C2-56DEC5472B7E}"/>
            </a:ext>
          </a:extLst>
        </xdr:cNvPr>
        <xdr:cNvSpPr txBox="1"/>
      </xdr:nvSpPr>
      <xdr:spPr>
        <a:xfrm>
          <a:off x="1645294" y="12911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162577</xdr:rowOff>
    </xdr:from>
    <xdr:ext cx="405111" cy="259045"/>
    <xdr:sp macro="" textlink="">
      <xdr:nvSpPr>
        <xdr:cNvPr id="320" name="n_4mainValue【公営住宅】&#10;有形固定資産減価償却率">
          <a:extLst>
            <a:ext uri="{FF2B5EF4-FFF2-40B4-BE49-F238E27FC236}">
              <a16:creationId xmlns:a16="http://schemas.microsoft.com/office/drawing/2014/main" id="{5F1FA9EE-A9D7-4996-8DC7-A546281E539D}"/>
            </a:ext>
          </a:extLst>
        </xdr:cNvPr>
        <xdr:cNvSpPr txBox="1"/>
      </xdr:nvSpPr>
      <xdr:spPr>
        <a:xfrm>
          <a:off x="851544" y="12881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4684DADB-FC3B-49F0-AC03-8B9B9F5AC4B5}"/>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5ADC495A-2BDD-46D2-B907-DBE178D084D3}"/>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46C13DEF-2548-47AA-96CE-BEAE7AE02BE0}"/>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32B454C0-C646-4B61-AD5C-AAA9E15C4A6B}"/>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A584FA4-4C96-40FD-8613-9F9FB3306A9E}"/>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D611D955-A6F4-432C-8151-9A334348D032}"/>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13F01759-A5DA-4676-8D55-FE95FB9C6851}"/>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CABFED3F-7356-4773-89D5-3345E1DD5C14}"/>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6FF43FCF-7684-4C18-A3DB-492F0E466C34}"/>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99BCBF0-00DC-47EA-BA3E-E44F3AA811AB}"/>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B185A507-60C0-4C82-8FC9-E5B4363F3946}"/>
            </a:ext>
          </a:extLst>
        </xdr:cNvPr>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7673F41B-10E9-4FC1-BABC-4E7808356167}"/>
            </a:ext>
          </a:extLst>
        </xdr:cNvPr>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98FD9B0E-7DF5-4754-A24B-F7AC85D80865}"/>
            </a:ext>
          </a:extLst>
        </xdr:cNvPr>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483AC773-A865-44DD-B6E1-FFFCA7DCCA4C}"/>
            </a:ext>
          </a:extLst>
        </xdr:cNvPr>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C727292C-376B-40ED-B20F-67AF5648301B}"/>
            </a:ext>
          </a:extLst>
        </xdr:cNvPr>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B4ED7B90-B9EB-4BE4-B6A6-83ABB2B22CA2}"/>
            </a:ext>
          </a:extLst>
        </xdr:cNvPr>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3CFE1364-17A2-4D68-993F-7287DA2A5CDE}"/>
            </a:ext>
          </a:extLst>
        </xdr:cNvPr>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EADD4D4B-9B2E-458D-9977-763DD7FB2F3D}"/>
            </a:ext>
          </a:extLst>
        </xdr:cNvPr>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31C5806-7BE6-4D70-B0B8-567F6AC6696B}"/>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DDC2A606-A0CF-45AB-84D1-2CA28DD2574D}"/>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75ECE906-AE48-445F-A71B-7ACE7C661AEF}"/>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C71E6D2C-4F99-4FEB-AD70-947B64576327}"/>
            </a:ext>
          </a:extLst>
        </xdr:cNvPr>
        <xdr:cNvCxnSpPr/>
      </xdr:nvCxnSpPr>
      <xdr:spPr>
        <a:xfrm flipV="1">
          <a:off x="9429115" y="12921335"/>
          <a:ext cx="0" cy="1318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E6F4F9D5-8B6C-4799-8FCB-54E129D59291}"/>
            </a:ext>
          </a:extLst>
        </xdr:cNvPr>
        <xdr:cNvSpPr txBox="1"/>
      </xdr:nvSpPr>
      <xdr:spPr>
        <a:xfrm>
          <a:off x="9467850" y="14243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6CC6EA30-E6C9-4D14-A7C9-D744EBE6DB5A}"/>
            </a:ext>
          </a:extLst>
        </xdr:cNvPr>
        <xdr:cNvCxnSpPr/>
      </xdr:nvCxnSpPr>
      <xdr:spPr>
        <a:xfrm>
          <a:off x="9359900" y="14240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F4A8D371-826C-4A00-A3E6-906D715643AC}"/>
            </a:ext>
          </a:extLst>
        </xdr:cNvPr>
        <xdr:cNvSpPr txBox="1"/>
      </xdr:nvSpPr>
      <xdr:spPr>
        <a:xfrm>
          <a:off x="9467850" y="12709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158EC572-1ECA-4162-9412-01E3DE158E79}"/>
            </a:ext>
          </a:extLst>
        </xdr:cNvPr>
        <xdr:cNvCxnSpPr/>
      </xdr:nvCxnSpPr>
      <xdr:spPr>
        <a:xfrm>
          <a:off x="9359900" y="129213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54CAC0A8-F29B-400F-8EBC-C3737ACD6D86}"/>
            </a:ext>
          </a:extLst>
        </xdr:cNvPr>
        <xdr:cNvSpPr txBox="1"/>
      </xdr:nvSpPr>
      <xdr:spPr>
        <a:xfrm>
          <a:off x="9467850" y="13927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BA345D3C-D911-4A3C-8E4C-18A41BB739D4}"/>
            </a:ext>
          </a:extLst>
        </xdr:cNvPr>
        <xdr:cNvSpPr/>
      </xdr:nvSpPr>
      <xdr:spPr>
        <a:xfrm>
          <a:off x="9398000" y="140696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64FE9C8E-FA01-4327-BCD2-1B6A427E7D87}"/>
            </a:ext>
          </a:extLst>
        </xdr:cNvPr>
        <xdr:cNvSpPr/>
      </xdr:nvSpPr>
      <xdr:spPr>
        <a:xfrm>
          <a:off x="8636000" y="140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97E751D2-3AF5-43D6-A60B-409F8C62C482}"/>
            </a:ext>
          </a:extLst>
        </xdr:cNvPr>
        <xdr:cNvSpPr/>
      </xdr:nvSpPr>
      <xdr:spPr>
        <a:xfrm>
          <a:off x="7842250" y="140669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83AE2070-5F03-4DAD-A591-574F854F10E9}"/>
            </a:ext>
          </a:extLst>
        </xdr:cNvPr>
        <xdr:cNvSpPr/>
      </xdr:nvSpPr>
      <xdr:spPr>
        <a:xfrm>
          <a:off x="7029450" y="14067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6935B35D-C5F0-448E-93E5-4F419758DBC7}"/>
            </a:ext>
          </a:extLst>
        </xdr:cNvPr>
        <xdr:cNvSpPr/>
      </xdr:nvSpPr>
      <xdr:spPr>
        <a:xfrm>
          <a:off x="6235700" y="14074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AE64408-1A2E-4CA1-A5D2-75CA192D995E}"/>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24C3AE0-BD45-4326-B5A7-D391E454B63D}"/>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3F99124-9CBD-4F0D-897A-FFAECAC321AE}"/>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6E4E22C-9DFB-4203-88A8-2811FAA5FFE2}"/>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D14B70E-4ACC-449A-B26D-67F191A5974E}"/>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155778</xdr:rowOff>
    </xdr:from>
    <xdr:to>
      <xdr:col>55</xdr:col>
      <xdr:colOff>50800</xdr:colOff>
      <xdr:row>86</xdr:row>
      <xdr:rowOff>85928</xdr:rowOff>
    </xdr:to>
    <xdr:sp macro="" textlink="">
      <xdr:nvSpPr>
        <xdr:cNvPr id="358" name="楕円 357">
          <a:extLst>
            <a:ext uri="{FF2B5EF4-FFF2-40B4-BE49-F238E27FC236}">
              <a16:creationId xmlns:a16="http://schemas.microsoft.com/office/drawing/2014/main" id="{CF383837-5156-4C19-AD57-C177577339AC}"/>
            </a:ext>
          </a:extLst>
        </xdr:cNvPr>
        <xdr:cNvSpPr/>
      </xdr:nvSpPr>
      <xdr:spPr>
        <a:xfrm>
          <a:off x="9398000" y="141956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70705</xdr:rowOff>
    </xdr:from>
    <xdr:ext cx="469744" cy="259045"/>
    <xdr:sp macro="" textlink="">
      <xdr:nvSpPr>
        <xdr:cNvPr id="359" name="【公営住宅】&#10;一人当たり面積該当値テキスト">
          <a:extLst>
            <a:ext uri="{FF2B5EF4-FFF2-40B4-BE49-F238E27FC236}">
              <a16:creationId xmlns:a16="http://schemas.microsoft.com/office/drawing/2014/main" id="{1AAE3EA4-6C31-4A81-9079-07A7E17E613E}"/>
            </a:ext>
          </a:extLst>
        </xdr:cNvPr>
        <xdr:cNvSpPr txBox="1"/>
      </xdr:nvSpPr>
      <xdr:spPr>
        <a:xfrm>
          <a:off x="9467850" y="1411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155778</xdr:rowOff>
    </xdr:from>
    <xdr:to>
      <xdr:col>50</xdr:col>
      <xdr:colOff>165100</xdr:colOff>
      <xdr:row>86</xdr:row>
      <xdr:rowOff>85928</xdr:rowOff>
    </xdr:to>
    <xdr:sp macro="" textlink="">
      <xdr:nvSpPr>
        <xdr:cNvPr id="360" name="楕円 359">
          <a:extLst>
            <a:ext uri="{FF2B5EF4-FFF2-40B4-BE49-F238E27FC236}">
              <a16:creationId xmlns:a16="http://schemas.microsoft.com/office/drawing/2014/main" id="{35C2862A-2BED-4E93-8FCF-5EB918690673}"/>
            </a:ext>
          </a:extLst>
        </xdr:cNvPr>
        <xdr:cNvSpPr/>
      </xdr:nvSpPr>
      <xdr:spPr>
        <a:xfrm>
          <a:off x="8636000" y="141956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35128</xdr:rowOff>
    </xdr:from>
    <xdr:to>
      <xdr:col>55</xdr:col>
      <xdr:colOff>0</xdr:colOff>
      <xdr:row>86</xdr:row>
      <xdr:rowOff>35128</xdr:rowOff>
    </xdr:to>
    <xdr:cxnSp macro="">
      <xdr:nvCxnSpPr>
        <xdr:cNvPr id="361" name="直線コネクタ 360">
          <a:extLst>
            <a:ext uri="{FF2B5EF4-FFF2-40B4-BE49-F238E27FC236}">
              <a16:creationId xmlns:a16="http://schemas.microsoft.com/office/drawing/2014/main" id="{FDCDB06C-54AA-41C1-92B1-F4E6ED928BCF}"/>
            </a:ext>
          </a:extLst>
        </xdr:cNvPr>
        <xdr:cNvCxnSpPr/>
      </xdr:nvCxnSpPr>
      <xdr:spPr>
        <a:xfrm>
          <a:off x="8686800" y="1424007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155778</xdr:rowOff>
    </xdr:from>
    <xdr:to>
      <xdr:col>46</xdr:col>
      <xdr:colOff>38100</xdr:colOff>
      <xdr:row>86</xdr:row>
      <xdr:rowOff>85928</xdr:rowOff>
    </xdr:to>
    <xdr:sp macro="" textlink="">
      <xdr:nvSpPr>
        <xdr:cNvPr id="362" name="楕円 361">
          <a:extLst>
            <a:ext uri="{FF2B5EF4-FFF2-40B4-BE49-F238E27FC236}">
              <a16:creationId xmlns:a16="http://schemas.microsoft.com/office/drawing/2014/main" id="{F4DA78B5-46FC-49D0-A3A4-71136C9CD673}"/>
            </a:ext>
          </a:extLst>
        </xdr:cNvPr>
        <xdr:cNvSpPr/>
      </xdr:nvSpPr>
      <xdr:spPr>
        <a:xfrm>
          <a:off x="7842250" y="141956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35128</xdr:rowOff>
    </xdr:from>
    <xdr:to>
      <xdr:col>50</xdr:col>
      <xdr:colOff>114300</xdr:colOff>
      <xdr:row>86</xdr:row>
      <xdr:rowOff>35128</xdr:rowOff>
    </xdr:to>
    <xdr:cxnSp macro="">
      <xdr:nvCxnSpPr>
        <xdr:cNvPr id="363" name="直線コネクタ 362">
          <a:extLst>
            <a:ext uri="{FF2B5EF4-FFF2-40B4-BE49-F238E27FC236}">
              <a16:creationId xmlns:a16="http://schemas.microsoft.com/office/drawing/2014/main" id="{99F5C4C8-E53F-4B0F-9548-C1717B52CF55}"/>
            </a:ext>
          </a:extLst>
        </xdr:cNvPr>
        <xdr:cNvCxnSpPr/>
      </xdr:nvCxnSpPr>
      <xdr:spPr>
        <a:xfrm>
          <a:off x="7886700" y="1424007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155550</xdr:rowOff>
    </xdr:from>
    <xdr:to>
      <xdr:col>41</xdr:col>
      <xdr:colOff>101600</xdr:colOff>
      <xdr:row>86</xdr:row>
      <xdr:rowOff>85700</xdr:rowOff>
    </xdr:to>
    <xdr:sp macro="" textlink="">
      <xdr:nvSpPr>
        <xdr:cNvPr id="364" name="楕円 363">
          <a:extLst>
            <a:ext uri="{FF2B5EF4-FFF2-40B4-BE49-F238E27FC236}">
              <a16:creationId xmlns:a16="http://schemas.microsoft.com/office/drawing/2014/main" id="{25A7D26D-8D37-44A8-9B59-964A989DBA8A}"/>
            </a:ext>
          </a:extLst>
        </xdr:cNvPr>
        <xdr:cNvSpPr/>
      </xdr:nvSpPr>
      <xdr:spPr>
        <a:xfrm>
          <a:off x="7029450" y="14195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34900</xdr:rowOff>
    </xdr:from>
    <xdr:to>
      <xdr:col>45</xdr:col>
      <xdr:colOff>177800</xdr:colOff>
      <xdr:row>86</xdr:row>
      <xdr:rowOff>35128</xdr:rowOff>
    </xdr:to>
    <xdr:cxnSp macro="">
      <xdr:nvCxnSpPr>
        <xdr:cNvPr id="365" name="直線コネクタ 364">
          <a:extLst>
            <a:ext uri="{FF2B5EF4-FFF2-40B4-BE49-F238E27FC236}">
              <a16:creationId xmlns:a16="http://schemas.microsoft.com/office/drawing/2014/main" id="{4D03BA9A-2E40-4A40-92EA-5AAB986EE612}"/>
            </a:ext>
          </a:extLst>
        </xdr:cNvPr>
        <xdr:cNvCxnSpPr/>
      </xdr:nvCxnSpPr>
      <xdr:spPr>
        <a:xfrm>
          <a:off x="7080250" y="14239850"/>
          <a:ext cx="80645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155550</xdr:rowOff>
    </xdr:from>
    <xdr:to>
      <xdr:col>36</xdr:col>
      <xdr:colOff>165100</xdr:colOff>
      <xdr:row>86</xdr:row>
      <xdr:rowOff>85700</xdr:rowOff>
    </xdr:to>
    <xdr:sp macro="" textlink="">
      <xdr:nvSpPr>
        <xdr:cNvPr id="366" name="楕円 365">
          <a:extLst>
            <a:ext uri="{FF2B5EF4-FFF2-40B4-BE49-F238E27FC236}">
              <a16:creationId xmlns:a16="http://schemas.microsoft.com/office/drawing/2014/main" id="{C23D2A8E-586B-45E8-804E-0B118CBD4370}"/>
            </a:ext>
          </a:extLst>
        </xdr:cNvPr>
        <xdr:cNvSpPr/>
      </xdr:nvSpPr>
      <xdr:spPr>
        <a:xfrm>
          <a:off x="6235700" y="14195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34900</xdr:rowOff>
    </xdr:from>
    <xdr:to>
      <xdr:col>41</xdr:col>
      <xdr:colOff>50800</xdr:colOff>
      <xdr:row>86</xdr:row>
      <xdr:rowOff>34900</xdr:rowOff>
    </xdr:to>
    <xdr:cxnSp macro="">
      <xdr:nvCxnSpPr>
        <xdr:cNvPr id="367" name="直線コネクタ 366">
          <a:extLst>
            <a:ext uri="{FF2B5EF4-FFF2-40B4-BE49-F238E27FC236}">
              <a16:creationId xmlns:a16="http://schemas.microsoft.com/office/drawing/2014/main" id="{C4FC0FB3-8BA4-4716-B267-2FB98C34EF96}"/>
            </a:ext>
          </a:extLst>
        </xdr:cNvPr>
        <xdr:cNvCxnSpPr/>
      </xdr:nvCxnSpPr>
      <xdr:spPr>
        <a:xfrm>
          <a:off x="6286500" y="142398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579CFDEB-2725-47CA-958B-76714C12448F}"/>
            </a:ext>
          </a:extLst>
        </xdr:cNvPr>
        <xdr:cNvSpPr txBox="1"/>
      </xdr:nvSpPr>
      <xdr:spPr>
        <a:xfrm>
          <a:off x="8458277" y="13858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F49B4E5E-8C9F-46D3-BBBD-EA09B9E295CE}"/>
            </a:ext>
          </a:extLst>
        </xdr:cNvPr>
        <xdr:cNvSpPr txBox="1"/>
      </xdr:nvSpPr>
      <xdr:spPr>
        <a:xfrm>
          <a:off x="7677227" y="13854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0F15D489-98DB-4EC8-9F6C-98AEF1D89D1D}"/>
            </a:ext>
          </a:extLst>
        </xdr:cNvPr>
        <xdr:cNvSpPr txBox="1"/>
      </xdr:nvSpPr>
      <xdr:spPr>
        <a:xfrm>
          <a:off x="6864427" y="13855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1C6F2EB8-FE52-4FA2-B88C-2D1C833C7283}"/>
            </a:ext>
          </a:extLst>
        </xdr:cNvPr>
        <xdr:cNvSpPr txBox="1"/>
      </xdr:nvSpPr>
      <xdr:spPr>
        <a:xfrm>
          <a:off x="6070677" y="13861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77055</xdr:rowOff>
    </xdr:from>
    <xdr:ext cx="469744" cy="259045"/>
    <xdr:sp macro="" textlink="">
      <xdr:nvSpPr>
        <xdr:cNvPr id="372" name="n_1mainValue【公営住宅】&#10;一人当たり面積">
          <a:extLst>
            <a:ext uri="{FF2B5EF4-FFF2-40B4-BE49-F238E27FC236}">
              <a16:creationId xmlns:a16="http://schemas.microsoft.com/office/drawing/2014/main" id="{59D677F8-51D8-4B9A-BA09-326F90A09E81}"/>
            </a:ext>
          </a:extLst>
        </xdr:cNvPr>
        <xdr:cNvSpPr txBox="1"/>
      </xdr:nvSpPr>
      <xdr:spPr>
        <a:xfrm>
          <a:off x="8458277" y="142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77055</xdr:rowOff>
    </xdr:from>
    <xdr:ext cx="469744" cy="259045"/>
    <xdr:sp macro="" textlink="">
      <xdr:nvSpPr>
        <xdr:cNvPr id="373" name="n_2mainValue【公営住宅】&#10;一人当たり面積">
          <a:extLst>
            <a:ext uri="{FF2B5EF4-FFF2-40B4-BE49-F238E27FC236}">
              <a16:creationId xmlns:a16="http://schemas.microsoft.com/office/drawing/2014/main" id="{67FE6B5B-6DEA-4B68-8843-4230CFC79653}"/>
            </a:ext>
          </a:extLst>
        </xdr:cNvPr>
        <xdr:cNvSpPr txBox="1"/>
      </xdr:nvSpPr>
      <xdr:spPr>
        <a:xfrm>
          <a:off x="7677227" y="142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76827</xdr:rowOff>
    </xdr:from>
    <xdr:ext cx="469744" cy="259045"/>
    <xdr:sp macro="" textlink="">
      <xdr:nvSpPr>
        <xdr:cNvPr id="374" name="n_3mainValue【公営住宅】&#10;一人当たり面積">
          <a:extLst>
            <a:ext uri="{FF2B5EF4-FFF2-40B4-BE49-F238E27FC236}">
              <a16:creationId xmlns:a16="http://schemas.microsoft.com/office/drawing/2014/main" id="{D722B1D6-D327-4950-8BC4-9109965FFF7C}"/>
            </a:ext>
          </a:extLst>
        </xdr:cNvPr>
        <xdr:cNvSpPr txBox="1"/>
      </xdr:nvSpPr>
      <xdr:spPr>
        <a:xfrm>
          <a:off x="6864427" y="1428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76827</xdr:rowOff>
    </xdr:from>
    <xdr:ext cx="469744" cy="259045"/>
    <xdr:sp macro="" textlink="">
      <xdr:nvSpPr>
        <xdr:cNvPr id="375" name="n_4mainValue【公営住宅】&#10;一人当たり面積">
          <a:extLst>
            <a:ext uri="{FF2B5EF4-FFF2-40B4-BE49-F238E27FC236}">
              <a16:creationId xmlns:a16="http://schemas.microsoft.com/office/drawing/2014/main" id="{F2E9150D-DF5A-4329-A4F0-45EAC8A79FFE}"/>
            </a:ext>
          </a:extLst>
        </xdr:cNvPr>
        <xdr:cNvSpPr txBox="1"/>
      </xdr:nvSpPr>
      <xdr:spPr>
        <a:xfrm>
          <a:off x="6070677" y="1428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661EBC16-5892-4E31-9595-20C2E1819F9C}"/>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8D33E839-8E68-4B97-93FA-9C8FBC0B9953}"/>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9EB1BAA4-C518-40FA-955F-DF909AA4929C}"/>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2695B0F1-1CF9-4C4D-8DD0-509A941E03E1}"/>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BFDE453-2E1A-4DE9-99A9-D85AD36276F0}"/>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D7DC8A62-E17D-4347-8C8D-A3CB699CDCA7}"/>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7819EDF-04BB-459C-94A5-FA8AFBE4787D}"/>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61C35BB-46F7-4CC8-A223-BB2E1A799AA2}"/>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20928803-C254-4ED2-AFE0-9390E09BA791}"/>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1D8DA583-EF79-4746-A265-2E8EB4E54104}"/>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DBFE133D-40FB-4AE7-904D-17812A976D23}"/>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8C94B5AC-49BA-4511-A7D0-D7FB963A3A43}"/>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1DE38145-64F5-4193-BD9F-F91EE7AD3083}"/>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4A683CCF-A1E9-434E-BBCC-6B5A4BA0F95F}"/>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1117AFA0-5959-4FCB-B3B7-2B7C8392FDFA}"/>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5D4C75DE-7B1C-44B0-AF63-9D8BCE2FD9FF}"/>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F38ED41C-E021-4523-A1F7-F2A808A2985B}"/>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57AB5F1A-F4F1-4F4E-8AE0-BBAE67EEB328}"/>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C202C34-6854-4446-B5D4-6896B5A225EC}"/>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102C2253-CCBA-4573-B571-12B943D7E92E}"/>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63D3340B-CC83-4C49-A57F-AF68034F1C60}"/>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6DB6454-4109-4A2B-BAB7-A1D3FF2DE232}"/>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D77016DC-531F-4EFA-B30D-A3E58F630987}"/>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BC4AF65E-84F3-4306-A3A8-62913EE618DC}"/>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A14BD13E-851A-4374-B223-E18168C88E92}"/>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BB487ABB-2C8F-4354-8C63-938A6B41592C}"/>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AB29DF3C-382F-42F8-A4A6-29D062B8D3F6}"/>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45684FCD-EFE9-4AFD-864F-CBA07497B3D4}"/>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3B80F11E-EF0C-4BD8-BFA6-85906DB3ED72}"/>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BCB2FF46-14B1-4ABB-B284-DB97071617E4}"/>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E537C5F4-E2F9-4FDA-A2F7-C86ACF3E4F91}"/>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FAC8E9F4-3C22-4F3A-845C-7338E68DA338}"/>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070D9D39-D952-4755-8345-DC183AD702F5}"/>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89537789-F5EA-4BD6-AADB-E7466658A3A5}"/>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76FB4A93-0084-4E09-808D-81BE150083C5}"/>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BB344000-2364-4321-B50C-383F95353496}"/>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198F72CD-DD84-4150-BACB-5C675465444A}"/>
            </a:ext>
          </a:extLst>
        </xdr:cNvPr>
        <xdr:cNvSpPr txBox="1"/>
      </xdr:nvSpPr>
      <xdr:spPr>
        <a:xfrm>
          <a:off x="10906911" y="5375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42FAADD6-1878-475E-ABDB-3131FDB1F874}"/>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4FC7004E-6667-46E1-97D6-FE85B47A3D82}"/>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E8C4A41C-B986-4E81-AEAA-D542EED02C4C}"/>
            </a:ext>
          </a:extLst>
        </xdr:cNvPr>
        <xdr:cNvCxnSpPr/>
      </xdr:nvCxnSpPr>
      <xdr:spPr>
        <a:xfrm flipV="1">
          <a:off x="14699614" y="551180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755FD97C-5E7D-4ACC-B1E3-E95D830147BB}"/>
            </a:ext>
          </a:extLst>
        </xdr:cNvPr>
        <xdr:cNvSpPr txBox="1"/>
      </xdr:nvSpPr>
      <xdr:spPr>
        <a:xfrm>
          <a:off x="14738350" y="674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8CCB5ABA-9E46-44B8-BC56-F50D18348A2C}"/>
            </a:ext>
          </a:extLst>
        </xdr:cNvPr>
        <xdr:cNvCxnSpPr/>
      </xdr:nvCxnSpPr>
      <xdr:spPr>
        <a:xfrm>
          <a:off x="14611350" y="6737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6E6427AA-E484-446E-A255-2718B4CE2855}"/>
            </a:ext>
          </a:extLst>
        </xdr:cNvPr>
        <xdr:cNvSpPr txBox="1"/>
      </xdr:nvSpPr>
      <xdr:spPr>
        <a:xfrm>
          <a:off x="14738350" y="52933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3CB34E2C-5E19-4C9A-A7A5-3E98ACEA6131}"/>
            </a:ext>
          </a:extLst>
        </xdr:cNvPr>
        <xdr:cNvCxnSpPr/>
      </xdr:nvCxnSpPr>
      <xdr:spPr>
        <a:xfrm>
          <a:off x="14611350" y="5511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3920A839-B38E-46A5-BF02-9CD735AAF1B2}"/>
            </a:ext>
          </a:extLst>
        </xdr:cNvPr>
        <xdr:cNvSpPr txBox="1"/>
      </xdr:nvSpPr>
      <xdr:spPr>
        <a:xfrm>
          <a:off x="14738350" y="60147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3DE985DA-4802-48BD-8E3C-F54994088016}"/>
            </a:ext>
          </a:extLst>
        </xdr:cNvPr>
        <xdr:cNvSpPr/>
      </xdr:nvSpPr>
      <xdr:spPr>
        <a:xfrm>
          <a:off x="14649450" y="615696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EB7A1B4D-EFFE-4E01-88C2-5B8CAA2283B3}"/>
            </a:ext>
          </a:extLst>
        </xdr:cNvPr>
        <xdr:cNvSpPr/>
      </xdr:nvSpPr>
      <xdr:spPr>
        <a:xfrm>
          <a:off x="13887450" y="615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1F338105-A639-4D8F-8DF2-3192FC1F7F14}"/>
            </a:ext>
          </a:extLst>
        </xdr:cNvPr>
        <xdr:cNvSpPr/>
      </xdr:nvSpPr>
      <xdr:spPr>
        <a:xfrm>
          <a:off x="13093700" y="615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8BFF9132-2B44-4D3F-8BDA-C9BADED51268}"/>
            </a:ext>
          </a:extLst>
        </xdr:cNvPr>
        <xdr:cNvSpPr/>
      </xdr:nvSpPr>
      <xdr:spPr>
        <a:xfrm>
          <a:off x="12299950" y="61341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A199C961-CCC9-435D-A0CB-921860E5335A}"/>
            </a:ext>
          </a:extLst>
        </xdr:cNvPr>
        <xdr:cNvSpPr/>
      </xdr:nvSpPr>
      <xdr:spPr>
        <a:xfrm>
          <a:off x="11487150" y="612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4A42A73-471F-46DE-B102-07D2C54A759B}"/>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56DE3C51-F50E-46E4-8341-D3A4EC5A8D7D}"/>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EBAB4F8-C63A-4D67-A369-56E5DF7BDABF}"/>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410C5DA-DDF6-43EC-808D-2688E0C5126C}"/>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9164160-7528-4EE5-AD9D-41AE9749DBA3}"/>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6350</xdr:rowOff>
    </xdr:from>
    <xdr:to>
      <xdr:col>85</xdr:col>
      <xdr:colOff>177800</xdr:colOff>
      <xdr:row>39</xdr:row>
      <xdr:rowOff>107950</xdr:rowOff>
    </xdr:to>
    <xdr:sp macro="" textlink="">
      <xdr:nvSpPr>
        <xdr:cNvPr id="431" name="楕円 430">
          <a:extLst>
            <a:ext uri="{FF2B5EF4-FFF2-40B4-BE49-F238E27FC236}">
              <a16:creationId xmlns:a16="http://schemas.microsoft.com/office/drawing/2014/main" id="{96FCFC52-3E8C-4597-BB3B-BD9363FF1065}"/>
            </a:ext>
          </a:extLst>
        </xdr:cNvPr>
        <xdr:cNvSpPr/>
      </xdr:nvSpPr>
      <xdr:spPr>
        <a:xfrm>
          <a:off x="14649450" y="64516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156227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689FCD9B-F815-436B-B77F-AB3D94A557E4}"/>
            </a:ext>
          </a:extLst>
        </xdr:cNvPr>
        <xdr:cNvSpPr txBox="1"/>
      </xdr:nvSpPr>
      <xdr:spPr>
        <a:xfrm>
          <a:off x="14738350" y="6436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149860</xdr:rowOff>
    </xdr:from>
    <xdr:to>
      <xdr:col>81</xdr:col>
      <xdr:colOff>101600</xdr:colOff>
      <xdr:row>39</xdr:row>
      <xdr:rowOff>80010</xdr:rowOff>
    </xdr:to>
    <xdr:sp macro="" textlink="">
      <xdr:nvSpPr>
        <xdr:cNvPr id="433" name="楕円 432">
          <a:extLst>
            <a:ext uri="{FF2B5EF4-FFF2-40B4-BE49-F238E27FC236}">
              <a16:creationId xmlns:a16="http://schemas.microsoft.com/office/drawing/2014/main" id="{E57A94F0-2169-43CF-B3C3-386AFFBC2EEB}"/>
            </a:ext>
          </a:extLst>
        </xdr:cNvPr>
        <xdr:cNvSpPr/>
      </xdr:nvSpPr>
      <xdr:spPr>
        <a:xfrm>
          <a:off x="13887450" y="64300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29210</xdr:rowOff>
    </xdr:from>
    <xdr:to>
      <xdr:col>85</xdr:col>
      <xdr:colOff>127000</xdr:colOff>
      <xdr:row>39</xdr:row>
      <xdr:rowOff>57150</xdr:rowOff>
    </xdr:to>
    <xdr:cxnSp macro="">
      <xdr:nvCxnSpPr>
        <xdr:cNvPr id="434" name="直線コネクタ 433">
          <a:extLst>
            <a:ext uri="{FF2B5EF4-FFF2-40B4-BE49-F238E27FC236}">
              <a16:creationId xmlns:a16="http://schemas.microsoft.com/office/drawing/2014/main" id="{A4066B7D-F6E3-4CD8-8F96-014D64D510D9}"/>
            </a:ext>
          </a:extLst>
        </xdr:cNvPr>
        <xdr:cNvCxnSpPr/>
      </xdr:nvCxnSpPr>
      <xdr:spPr>
        <a:xfrm>
          <a:off x="13938250" y="6474460"/>
          <a:ext cx="762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101600</xdr:rowOff>
    </xdr:from>
    <xdr:to>
      <xdr:col>76</xdr:col>
      <xdr:colOff>165100</xdr:colOff>
      <xdr:row>39</xdr:row>
      <xdr:rowOff>31750</xdr:rowOff>
    </xdr:to>
    <xdr:sp macro="" textlink="">
      <xdr:nvSpPr>
        <xdr:cNvPr id="435" name="楕円 434">
          <a:extLst>
            <a:ext uri="{FF2B5EF4-FFF2-40B4-BE49-F238E27FC236}">
              <a16:creationId xmlns:a16="http://schemas.microsoft.com/office/drawing/2014/main" id="{22E578E2-1917-47DB-8DB5-1B295E99C00C}"/>
            </a:ext>
          </a:extLst>
        </xdr:cNvPr>
        <xdr:cNvSpPr/>
      </xdr:nvSpPr>
      <xdr:spPr>
        <a:xfrm>
          <a:off x="13093700" y="63817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152400</xdr:rowOff>
    </xdr:from>
    <xdr:to>
      <xdr:col>81</xdr:col>
      <xdr:colOff>50800</xdr:colOff>
      <xdr:row>39</xdr:row>
      <xdr:rowOff>29210</xdr:rowOff>
    </xdr:to>
    <xdr:cxnSp macro="">
      <xdr:nvCxnSpPr>
        <xdr:cNvPr id="436" name="直線コネクタ 435">
          <a:extLst>
            <a:ext uri="{FF2B5EF4-FFF2-40B4-BE49-F238E27FC236}">
              <a16:creationId xmlns:a16="http://schemas.microsoft.com/office/drawing/2014/main" id="{24CEE04D-ABDC-45D7-8AD9-3EBC59AF095E}"/>
            </a:ext>
          </a:extLst>
        </xdr:cNvPr>
        <xdr:cNvCxnSpPr/>
      </xdr:nvCxnSpPr>
      <xdr:spPr>
        <a:xfrm>
          <a:off x="13144500" y="6432550"/>
          <a:ext cx="7937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53340</xdr:rowOff>
    </xdr:from>
    <xdr:to>
      <xdr:col>72</xdr:col>
      <xdr:colOff>38100</xdr:colOff>
      <xdr:row>38</xdr:row>
      <xdr:rowOff>154940</xdr:rowOff>
    </xdr:to>
    <xdr:sp macro="" textlink="">
      <xdr:nvSpPr>
        <xdr:cNvPr id="437" name="楕円 436">
          <a:extLst>
            <a:ext uri="{FF2B5EF4-FFF2-40B4-BE49-F238E27FC236}">
              <a16:creationId xmlns:a16="http://schemas.microsoft.com/office/drawing/2014/main" id="{D6720299-F33C-4270-8958-9B250C65AB7D}"/>
            </a:ext>
          </a:extLst>
        </xdr:cNvPr>
        <xdr:cNvSpPr/>
      </xdr:nvSpPr>
      <xdr:spPr>
        <a:xfrm>
          <a:off x="12299950" y="63334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104140</xdr:rowOff>
    </xdr:from>
    <xdr:to>
      <xdr:col>76</xdr:col>
      <xdr:colOff>114300</xdr:colOff>
      <xdr:row>38</xdr:row>
      <xdr:rowOff>152400</xdr:rowOff>
    </xdr:to>
    <xdr:cxnSp macro="">
      <xdr:nvCxnSpPr>
        <xdr:cNvPr id="438" name="直線コネクタ 437">
          <a:extLst>
            <a:ext uri="{FF2B5EF4-FFF2-40B4-BE49-F238E27FC236}">
              <a16:creationId xmlns:a16="http://schemas.microsoft.com/office/drawing/2014/main" id="{AB61FBE1-6D82-4D30-AD39-6230E332851D}"/>
            </a:ext>
          </a:extLst>
        </xdr:cNvPr>
        <xdr:cNvCxnSpPr/>
      </xdr:nvCxnSpPr>
      <xdr:spPr>
        <a:xfrm>
          <a:off x="12344400" y="6384290"/>
          <a:ext cx="8001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6350</xdr:rowOff>
    </xdr:from>
    <xdr:to>
      <xdr:col>67</xdr:col>
      <xdr:colOff>101600</xdr:colOff>
      <xdr:row>38</xdr:row>
      <xdr:rowOff>107950</xdr:rowOff>
    </xdr:to>
    <xdr:sp macro="" textlink="">
      <xdr:nvSpPr>
        <xdr:cNvPr id="439" name="楕円 438">
          <a:extLst>
            <a:ext uri="{FF2B5EF4-FFF2-40B4-BE49-F238E27FC236}">
              <a16:creationId xmlns:a16="http://schemas.microsoft.com/office/drawing/2014/main" id="{4A12FEE5-E6FB-4BFC-8CD5-52EC19F12C82}"/>
            </a:ext>
          </a:extLst>
        </xdr:cNvPr>
        <xdr:cNvSpPr/>
      </xdr:nvSpPr>
      <xdr:spPr>
        <a:xfrm>
          <a:off x="1148715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57150</xdr:rowOff>
    </xdr:from>
    <xdr:to>
      <xdr:col>71</xdr:col>
      <xdr:colOff>177800</xdr:colOff>
      <xdr:row>38</xdr:row>
      <xdr:rowOff>104140</xdr:rowOff>
    </xdr:to>
    <xdr:cxnSp macro="">
      <xdr:nvCxnSpPr>
        <xdr:cNvPr id="440" name="直線コネクタ 439">
          <a:extLst>
            <a:ext uri="{FF2B5EF4-FFF2-40B4-BE49-F238E27FC236}">
              <a16:creationId xmlns:a16="http://schemas.microsoft.com/office/drawing/2014/main" id="{8C143492-FE3A-400E-BE8F-B941C09AC507}"/>
            </a:ext>
          </a:extLst>
        </xdr:cNvPr>
        <xdr:cNvCxnSpPr/>
      </xdr:nvCxnSpPr>
      <xdr:spPr>
        <a:xfrm>
          <a:off x="11537950" y="6337300"/>
          <a:ext cx="80645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A469B485-8695-4A98-ADEA-3BCC41122EB1}"/>
            </a:ext>
          </a:extLst>
        </xdr:cNvPr>
        <xdr:cNvSpPr txBox="1"/>
      </xdr:nvSpPr>
      <xdr:spPr>
        <a:xfrm>
          <a:off x="137420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B0770B8F-6512-4975-8B0A-B250F8B000F3}"/>
            </a:ext>
          </a:extLst>
        </xdr:cNvPr>
        <xdr:cNvSpPr txBox="1"/>
      </xdr:nvSpPr>
      <xdr:spPr>
        <a:xfrm>
          <a:off x="1296099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BBD77B64-E87C-4B4B-89B8-C30FED3F5E40}"/>
            </a:ext>
          </a:extLst>
        </xdr:cNvPr>
        <xdr:cNvSpPr txBox="1"/>
      </xdr:nvSpPr>
      <xdr:spPr>
        <a:xfrm>
          <a:off x="12167244" y="5922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D790A355-3604-4AFF-93E0-6F79B702DEA7}"/>
            </a:ext>
          </a:extLst>
        </xdr:cNvPr>
        <xdr:cNvSpPr txBox="1"/>
      </xdr:nvSpPr>
      <xdr:spPr>
        <a:xfrm>
          <a:off x="113544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71137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52F2484-DAFC-43A8-AF6E-F2BA08CFB765}"/>
            </a:ext>
          </a:extLst>
        </xdr:cNvPr>
        <xdr:cNvSpPr txBox="1"/>
      </xdr:nvSpPr>
      <xdr:spPr>
        <a:xfrm>
          <a:off x="13742044" y="651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22877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CB90BDF8-80D3-4B12-BDA1-AB4211E2D3B6}"/>
            </a:ext>
          </a:extLst>
        </xdr:cNvPr>
        <xdr:cNvSpPr txBox="1"/>
      </xdr:nvSpPr>
      <xdr:spPr>
        <a:xfrm>
          <a:off x="12960994" y="646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146067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F1EAAC36-DBA0-4282-8197-7A9C3C557C43}"/>
            </a:ext>
          </a:extLst>
        </xdr:cNvPr>
        <xdr:cNvSpPr txBox="1"/>
      </xdr:nvSpPr>
      <xdr:spPr>
        <a:xfrm>
          <a:off x="12167244" y="642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99077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2EC554D3-6862-4E9E-8D0F-79C3EB25BF21}"/>
            </a:ext>
          </a:extLst>
        </xdr:cNvPr>
        <xdr:cNvSpPr txBox="1"/>
      </xdr:nvSpPr>
      <xdr:spPr>
        <a:xfrm>
          <a:off x="11354444" y="6379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FAFBD6DC-8DA4-40A5-A8F0-231048200E20}"/>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79A637B2-96BE-4F12-9FC7-7DEB73E04316}"/>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FE84F4D5-DCA8-4E29-829E-4B90D2CEF009}"/>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E61B8182-FF19-41A3-9CFC-A9BFC79E56C5}"/>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CD411F06-3248-4701-94C8-058E9E163367}"/>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9ECEB30C-8165-49D2-94EB-E6DD3DC807D8}"/>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BCBD2AF-4FE9-4079-87C2-BB7D1A04AF03}"/>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C5977F4C-C1D8-4D6D-978E-B5AE3F9B5289}"/>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C290B9FA-FC0E-4D29-A60F-B2C19372F863}"/>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B0C36739-F6EB-433F-8DF7-5B57A00CA55D}"/>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84682B3B-A831-4182-8EAA-DD346832CD64}"/>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5C536CA1-5563-4D62-A883-4E1A7A250B18}"/>
            </a:ext>
          </a:extLst>
        </xdr:cNvPr>
        <xdr:cNvSpPr txBox="1"/>
      </xdr:nvSpPr>
      <xdr:spPr>
        <a:xfrm>
          <a:off x="160491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9833CE12-E156-47F3-9731-073DB0AE34A0}"/>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6798BB1E-2B8E-4FC5-A623-69E92C4FE3DF}"/>
            </a:ext>
          </a:extLst>
        </xdr:cNvPr>
        <xdr:cNvSpPr txBox="1"/>
      </xdr:nvSpPr>
      <xdr:spPr>
        <a:xfrm>
          <a:off x="1604917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2B351A9B-689D-4589-A215-44003D472416}"/>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F1D0B604-D954-4E93-B822-E6E6AE7E5B3F}"/>
            </a:ext>
          </a:extLst>
        </xdr:cNvPr>
        <xdr:cNvSpPr txBox="1"/>
      </xdr:nvSpPr>
      <xdr:spPr>
        <a:xfrm>
          <a:off x="1604917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30EBCCC6-97B1-4A97-B178-61450276BF06}"/>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47BC34F6-2297-4ECC-BA55-014A43F7AC61}"/>
            </a:ext>
          </a:extLst>
        </xdr:cNvPr>
        <xdr:cNvSpPr txBox="1"/>
      </xdr:nvSpPr>
      <xdr:spPr>
        <a:xfrm>
          <a:off x="1604917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E41C5C68-EE75-4658-AD16-7DB5A5B5E49D}"/>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95650C6B-E2E5-4FA1-846F-14FCDE63FBD6}"/>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2645111B-EE83-4BFD-BA38-90D4A920B453}"/>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E016131C-0517-4814-865E-BDBF5A36BB3D}"/>
            </a:ext>
          </a:extLst>
        </xdr:cNvPr>
        <xdr:cNvCxnSpPr/>
      </xdr:nvCxnSpPr>
      <xdr:spPr>
        <a:xfrm flipV="1">
          <a:off x="19951064" y="5766816"/>
          <a:ext cx="0" cy="1123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C538F8F7-DC21-4AA6-92F2-473E0676347A}"/>
            </a:ext>
          </a:extLst>
        </xdr:cNvPr>
        <xdr:cNvSpPr txBox="1"/>
      </xdr:nvSpPr>
      <xdr:spPr>
        <a:xfrm>
          <a:off x="19989800" y="6894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D24E7984-A613-4EDD-A25F-17A7B4A9B69C}"/>
            </a:ext>
          </a:extLst>
        </xdr:cNvPr>
        <xdr:cNvCxnSpPr/>
      </xdr:nvCxnSpPr>
      <xdr:spPr>
        <a:xfrm>
          <a:off x="19881850" y="68905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67E6DA93-F706-4BD8-9222-8387535515E2}"/>
            </a:ext>
          </a:extLst>
        </xdr:cNvPr>
        <xdr:cNvSpPr txBox="1"/>
      </xdr:nvSpPr>
      <xdr:spPr>
        <a:xfrm>
          <a:off x="19989800" y="554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66AF6C59-B928-4D10-9F0F-840CF55C8ECE}"/>
            </a:ext>
          </a:extLst>
        </xdr:cNvPr>
        <xdr:cNvCxnSpPr/>
      </xdr:nvCxnSpPr>
      <xdr:spPr>
        <a:xfrm>
          <a:off x="19881850" y="57668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55CA3BFD-6768-449E-9374-41F0F73EEC27}"/>
            </a:ext>
          </a:extLst>
        </xdr:cNvPr>
        <xdr:cNvSpPr txBox="1"/>
      </xdr:nvSpPr>
      <xdr:spPr>
        <a:xfrm>
          <a:off x="19989800" y="64546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85DB3DF4-CC14-4D43-A18A-FF4905FC9984}"/>
            </a:ext>
          </a:extLst>
        </xdr:cNvPr>
        <xdr:cNvSpPr/>
      </xdr:nvSpPr>
      <xdr:spPr>
        <a:xfrm>
          <a:off x="19900900" y="66032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2D7D5DFC-BABC-4962-8917-8DECDB5DF3D0}"/>
            </a:ext>
          </a:extLst>
        </xdr:cNvPr>
        <xdr:cNvSpPr/>
      </xdr:nvSpPr>
      <xdr:spPr>
        <a:xfrm>
          <a:off x="19157950" y="65963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8DF73B33-DF77-4A20-8C40-1C14BE931F74}"/>
            </a:ext>
          </a:extLst>
        </xdr:cNvPr>
        <xdr:cNvSpPr/>
      </xdr:nvSpPr>
      <xdr:spPr>
        <a:xfrm>
          <a:off x="18345150" y="65940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827B1523-C708-4A9F-9875-BA70AC918181}"/>
            </a:ext>
          </a:extLst>
        </xdr:cNvPr>
        <xdr:cNvSpPr/>
      </xdr:nvSpPr>
      <xdr:spPr>
        <a:xfrm>
          <a:off x="17551400" y="65895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74B31BF3-C5C5-4972-A0CB-EA1F8C09CE0B}"/>
            </a:ext>
          </a:extLst>
        </xdr:cNvPr>
        <xdr:cNvSpPr/>
      </xdr:nvSpPr>
      <xdr:spPr>
        <a:xfrm>
          <a:off x="16757650" y="658266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A9BAA57C-0DE4-458F-B6D2-79C8FDA07E44}"/>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FD94A342-F126-4828-851B-493701609F18}"/>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DBC7A33-239B-42AE-93D0-12E575F7E5AC}"/>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DF21E1C-D468-4472-9901-44FD8A45CF01}"/>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D8A1EF9-07B1-45B4-B763-54A6774264EF}"/>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144272</xdr:rowOff>
    </xdr:from>
    <xdr:to>
      <xdr:col>116</xdr:col>
      <xdr:colOff>114300</xdr:colOff>
      <xdr:row>41</xdr:row>
      <xdr:rowOff>74422</xdr:rowOff>
    </xdr:to>
    <xdr:sp macro="" textlink="">
      <xdr:nvSpPr>
        <xdr:cNvPr id="486" name="楕円 485">
          <a:extLst>
            <a:ext uri="{FF2B5EF4-FFF2-40B4-BE49-F238E27FC236}">
              <a16:creationId xmlns:a16="http://schemas.microsoft.com/office/drawing/2014/main" id="{901A0519-2A60-4480-B5E6-B5B50344BB5B}"/>
            </a:ext>
          </a:extLst>
        </xdr:cNvPr>
        <xdr:cNvSpPr/>
      </xdr:nvSpPr>
      <xdr:spPr>
        <a:xfrm>
          <a:off x="19900900" y="67546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59199</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6583C51C-E3DD-40D6-9C81-F381DD3A38E3}"/>
            </a:ext>
          </a:extLst>
        </xdr:cNvPr>
        <xdr:cNvSpPr txBox="1"/>
      </xdr:nvSpPr>
      <xdr:spPr>
        <a:xfrm>
          <a:off x="19989800" y="6669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144272</xdr:rowOff>
    </xdr:from>
    <xdr:to>
      <xdr:col>112</xdr:col>
      <xdr:colOff>38100</xdr:colOff>
      <xdr:row>41</xdr:row>
      <xdr:rowOff>74422</xdr:rowOff>
    </xdr:to>
    <xdr:sp macro="" textlink="">
      <xdr:nvSpPr>
        <xdr:cNvPr id="488" name="楕円 487">
          <a:extLst>
            <a:ext uri="{FF2B5EF4-FFF2-40B4-BE49-F238E27FC236}">
              <a16:creationId xmlns:a16="http://schemas.microsoft.com/office/drawing/2014/main" id="{26086E14-F800-42CC-A22F-00124E77F448}"/>
            </a:ext>
          </a:extLst>
        </xdr:cNvPr>
        <xdr:cNvSpPr/>
      </xdr:nvSpPr>
      <xdr:spPr>
        <a:xfrm>
          <a:off x="19157950" y="67546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23622</xdr:rowOff>
    </xdr:from>
    <xdr:to>
      <xdr:col>116</xdr:col>
      <xdr:colOff>63500</xdr:colOff>
      <xdr:row>41</xdr:row>
      <xdr:rowOff>23622</xdr:rowOff>
    </xdr:to>
    <xdr:cxnSp macro="">
      <xdr:nvCxnSpPr>
        <xdr:cNvPr id="489" name="直線コネクタ 488">
          <a:extLst>
            <a:ext uri="{FF2B5EF4-FFF2-40B4-BE49-F238E27FC236}">
              <a16:creationId xmlns:a16="http://schemas.microsoft.com/office/drawing/2014/main" id="{D9945DC5-A58B-4707-AAB0-D494992C550B}"/>
            </a:ext>
          </a:extLst>
        </xdr:cNvPr>
        <xdr:cNvCxnSpPr/>
      </xdr:nvCxnSpPr>
      <xdr:spPr>
        <a:xfrm>
          <a:off x="19202400" y="6799072"/>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144272</xdr:rowOff>
    </xdr:from>
    <xdr:to>
      <xdr:col>107</xdr:col>
      <xdr:colOff>101600</xdr:colOff>
      <xdr:row>41</xdr:row>
      <xdr:rowOff>74422</xdr:rowOff>
    </xdr:to>
    <xdr:sp macro="" textlink="">
      <xdr:nvSpPr>
        <xdr:cNvPr id="490" name="楕円 489">
          <a:extLst>
            <a:ext uri="{FF2B5EF4-FFF2-40B4-BE49-F238E27FC236}">
              <a16:creationId xmlns:a16="http://schemas.microsoft.com/office/drawing/2014/main" id="{F4331BD7-D392-40D6-9BFF-76A39AD166D9}"/>
            </a:ext>
          </a:extLst>
        </xdr:cNvPr>
        <xdr:cNvSpPr/>
      </xdr:nvSpPr>
      <xdr:spPr>
        <a:xfrm>
          <a:off x="18345150" y="67546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23622</xdr:rowOff>
    </xdr:from>
    <xdr:to>
      <xdr:col>111</xdr:col>
      <xdr:colOff>177800</xdr:colOff>
      <xdr:row>41</xdr:row>
      <xdr:rowOff>23622</xdr:rowOff>
    </xdr:to>
    <xdr:cxnSp macro="">
      <xdr:nvCxnSpPr>
        <xdr:cNvPr id="491" name="直線コネクタ 490">
          <a:extLst>
            <a:ext uri="{FF2B5EF4-FFF2-40B4-BE49-F238E27FC236}">
              <a16:creationId xmlns:a16="http://schemas.microsoft.com/office/drawing/2014/main" id="{501A5F76-E747-4308-AF81-14FBAB2E82C3}"/>
            </a:ext>
          </a:extLst>
        </xdr:cNvPr>
        <xdr:cNvCxnSpPr/>
      </xdr:nvCxnSpPr>
      <xdr:spPr>
        <a:xfrm>
          <a:off x="18395950" y="6799072"/>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144272</xdr:rowOff>
    </xdr:from>
    <xdr:to>
      <xdr:col>102</xdr:col>
      <xdr:colOff>165100</xdr:colOff>
      <xdr:row>41</xdr:row>
      <xdr:rowOff>74422</xdr:rowOff>
    </xdr:to>
    <xdr:sp macro="" textlink="">
      <xdr:nvSpPr>
        <xdr:cNvPr id="492" name="楕円 491">
          <a:extLst>
            <a:ext uri="{FF2B5EF4-FFF2-40B4-BE49-F238E27FC236}">
              <a16:creationId xmlns:a16="http://schemas.microsoft.com/office/drawing/2014/main" id="{2E35C25E-D685-4DFE-AC6A-44C151D7EECE}"/>
            </a:ext>
          </a:extLst>
        </xdr:cNvPr>
        <xdr:cNvSpPr/>
      </xdr:nvSpPr>
      <xdr:spPr>
        <a:xfrm>
          <a:off x="17551400" y="67546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23622</xdr:rowOff>
    </xdr:from>
    <xdr:to>
      <xdr:col>107</xdr:col>
      <xdr:colOff>50800</xdr:colOff>
      <xdr:row>41</xdr:row>
      <xdr:rowOff>23622</xdr:rowOff>
    </xdr:to>
    <xdr:cxnSp macro="">
      <xdr:nvCxnSpPr>
        <xdr:cNvPr id="493" name="直線コネクタ 492">
          <a:extLst>
            <a:ext uri="{FF2B5EF4-FFF2-40B4-BE49-F238E27FC236}">
              <a16:creationId xmlns:a16="http://schemas.microsoft.com/office/drawing/2014/main" id="{589D5283-A96F-4CA7-9E65-BDF1E0C0AC93}"/>
            </a:ext>
          </a:extLst>
        </xdr:cNvPr>
        <xdr:cNvCxnSpPr/>
      </xdr:nvCxnSpPr>
      <xdr:spPr>
        <a:xfrm>
          <a:off x="17602200" y="6799072"/>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144272</xdr:rowOff>
    </xdr:from>
    <xdr:to>
      <xdr:col>98</xdr:col>
      <xdr:colOff>38100</xdr:colOff>
      <xdr:row>41</xdr:row>
      <xdr:rowOff>74422</xdr:rowOff>
    </xdr:to>
    <xdr:sp macro="" textlink="">
      <xdr:nvSpPr>
        <xdr:cNvPr id="494" name="楕円 493">
          <a:extLst>
            <a:ext uri="{FF2B5EF4-FFF2-40B4-BE49-F238E27FC236}">
              <a16:creationId xmlns:a16="http://schemas.microsoft.com/office/drawing/2014/main" id="{636442D8-7E76-47F9-A680-9DE926C96AE9}"/>
            </a:ext>
          </a:extLst>
        </xdr:cNvPr>
        <xdr:cNvSpPr/>
      </xdr:nvSpPr>
      <xdr:spPr>
        <a:xfrm>
          <a:off x="16757650" y="67546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23622</xdr:rowOff>
    </xdr:from>
    <xdr:to>
      <xdr:col>102</xdr:col>
      <xdr:colOff>114300</xdr:colOff>
      <xdr:row>41</xdr:row>
      <xdr:rowOff>23622</xdr:rowOff>
    </xdr:to>
    <xdr:cxnSp macro="">
      <xdr:nvCxnSpPr>
        <xdr:cNvPr id="495" name="直線コネクタ 494">
          <a:extLst>
            <a:ext uri="{FF2B5EF4-FFF2-40B4-BE49-F238E27FC236}">
              <a16:creationId xmlns:a16="http://schemas.microsoft.com/office/drawing/2014/main" id="{0704B000-F417-4F9B-BE12-618A440C79DA}"/>
            </a:ext>
          </a:extLst>
        </xdr:cNvPr>
        <xdr:cNvCxnSpPr/>
      </xdr:nvCxnSpPr>
      <xdr:spPr>
        <a:xfrm>
          <a:off x="16802100" y="679907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B489ADDA-0ED2-4AD1-B66C-8526F9A1A36B}"/>
            </a:ext>
          </a:extLst>
        </xdr:cNvPr>
        <xdr:cNvSpPr txBox="1"/>
      </xdr:nvSpPr>
      <xdr:spPr>
        <a:xfrm>
          <a:off x="18980227" y="637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5F0BDF91-0116-41AF-B857-B3D89C5A4255}"/>
            </a:ext>
          </a:extLst>
        </xdr:cNvPr>
        <xdr:cNvSpPr txBox="1"/>
      </xdr:nvSpPr>
      <xdr:spPr>
        <a:xfrm>
          <a:off x="18180127" y="637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7DE55A5C-A326-457A-9056-5D64E3CC49C1}"/>
            </a:ext>
          </a:extLst>
        </xdr:cNvPr>
        <xdr:cNvSpPr txBox="1"/>
      </xdr:nvSpPr>
      <xdr:spPr>
        <a:xfrm>
          <a:off x="17386377" y="6371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28D4ECB1-1090-492B-8B1D-9142C62D6055}"/>
            </a:ext>
          </a:extLst>
        </xdr:cNvPr>
        <xdr:cNvSpPr txBox="1"/>
      </xdr:nvSpPr>
      <xdr:spPr>
        <a:xfrm>
          <a:off x="16592627" y="636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65549</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55457D93-5E40-4BAB-939E-09E1C0B0D675}"/>
            </a:ext>
          </a:extLst>
        </xdr:cNvPr>
        <xdr:cNvSpPr txBox="1"/>
      </xdr:nvSpPr>
      <xdr:spPr>
        <a:xfrm>
          <a:off x="18980227" y="684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65549</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25655E2D-9114-4B5A-92D3-754251B3798C}"/>
            </a:ext>
          </a:extLst>
        </xdr:cNvPr>
        <xdr:cNvSpPr txBox="1"/>
      </xdr:nvSpPr>
      <xdr:spPr>
        <a:xfrm>
          <a:off x="18180127" y="684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65549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38CDFEBE-A05B-4D7D-A5CF-4AF119A8A7EA}"/>
            </a:ext>
          </a:extLst>
        </xdr:cNvPr>
        <xdr:cNvSpPr txBox="1"/>
      </xdr:nvSpPr>
      <xdr:spPr>
        <a:xfrm>
          <a:off x="17386377" y="684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65549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A9FF96F6-C2AF-436A-98FD-A47F9DE1DF26}"/>
            </a:ext>
          </a:extLst>
        </xdr:cNvPr>
        <xdr:cNvSpPr txBox="1"/>
      </xdr:nvSpPr>
      <xdr:spPr>
        <a:xfrm>
          <a:off x="16592627" y="684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D066B1BE-0E93-49C0-BD0B-4AE48F226EC9}"/>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626564A6-2CCE-4A31-91A8-EFF76980AB16}"/>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6A53609C-5251-4624-8495-4D384DA2C3A5}"/>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7544A3EE-6727-4FC5-88A8-90047000E741}"/>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52B623E9-0412-4BEC-9A53-A695CD94981C}"/>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BB6096C8-3BDB-49C0-9834-FC2F07CECE4B}"/>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2DE72386-266B-49D0-9740-A05BD4C5686A}"/>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553F2266-65FD-43E1-810F-65BAD4CC31A6}"/>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52EDD444-F04A-4268-97B8-09A6F3794F76}"/>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41BAFEF8-2E9A-4E1E-96EB-D08C0CC79E08}"/>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1EDD7776-88D1-4BAA-8202-0E66BF14769B}"/>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96FAECE2-808F-4CF2-AE80-BE25CA95457E}"/>
            </a:ext>
          </a:extLst>
        </xdr:cNvPr>
        <xdr:cNvCxnSpPr/>
      </xdr:nvCxnSpPr>
      <xdr:spPr>
        <a:xfrm>
          <a:off x="11207750" y="10572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95DEB74D-A53D-4294-B873-A4264FBADD6A}"/>
            </a:ext>
          </a:extLst>
        </xdr:cNvPr>
        <xdr:cNvSpPr txBox="1"/>
      </xdr:nvSpPr>
      <xdr:spPr>
        <a:xfrm>
          <a:off x="107977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3DA98FC2-4DD8-4794-B29E-AFE86D4CEA74}"/>
            </a:ext>
          </a:extLst>
        </xdr:cNvPr>
        <xdr:cNvCxnSpPr/>
      </xdr:nvCxnSpPr>
      <xdr:spPr>
        <a:xfrm>
          <a:off x="11207750" y="1013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78838AEE-C030-4C5B-8380-EC0F2FB1EA8F}"/>
            </a:ext>
          </a:extLst>
        </xdr:cNvPr>
        <xdr:cNvSpPr txBox="1"/>
      </xdr:nvSpPr>
      <xdr:spPr>
        <a:xfrm>
          <a:off x="108427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F346256D-BB8C-4AAE-AAC8-7E0DA077B970}"/>
            </a:ext>
          </a:extLst>
        </xdr:cNvPr>
        <xdr:cNvCxnSpPr/>
      </xdr:nvCxnSpPr>
      <xdr:spPr>
        <a:xfrm>
          <a:off x="11207750" y="9696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A62818A7-1DF8-4F16-A956-F47EEA1A817A}"/>
            </a:ext>
          </a:extLst>
        </xdr:cNvPr>
        <xdr:cNvSpPr txBox="1"/>
      </xdr:nvSpPr>
      <xdr:spPr>
        <a:xfrm>
          <a:off x="108427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855A3A2E-6D32-44F0-87A3-6D23513816B9}"/>
            </a:ext>
          </a:extLst>
        </xdr:cNvPr>
        <xdr:cNvCxnSpPr/>
      </xdr:nvCxnSpPr>
      <xdr:spPr>
        <a:xfrm>
          <a:off x="11207750" y="9251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BD5C41FA-2398-49E0-A370-4DC77E1625E3}"/>
            </a:ext>
          </a:extLst>
        </xdr:cNvPr>
        <xdr:cNvSpPr txBox="1"/>
      </xdr:nvSpPr>
      <xdr:spPr>
        <a:xfrm>
          <a:off x="108427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2D3D1204-DCAD-4795-A854-D5A51EC4A7FA}"/>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E7458778-59C3-41D1-96F4-1DC88FC9C1C0}"/>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C2DA27C3-5859-4766-91C3-666F8D184377}"/>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E7F3EC5C-F0B0-46F5-B7DD-4CED161E22FD}"/>
            </a:ext>
          </a:extLst>
        </xdr:cNvPr>
        <xdr:cNvCxnSpPr/>
      </xdr:nvCxnSpPr>
      <xdr:spPr>
        <a:xfrm flipV="1">
          <a:off x="14699614" y="9244584"/>
          <a:ext cx="0" cy="1160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CF145439-B91F-42C4-B196-3D6F080FB625}"/>
            </a:ext>
          </a:extLst>
        </xdr:cNvPr>
        <xdr:cNvSpPr txBox="1"/>
      </xdr:nvSpPr>
      <xdr:spPr>
        <a:xfrm>
          <a:off x="14738350" y="10408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B6BFD1DE-4B95-4D7C-B877-2B481002F4A1}"/>
            </a:ext>
          </a:extLst>
        </xdr:cNvPr>
        <xdr:cNvCxnSpPr/>
      </xdr:nvCxnSpPr>
      <xdr:spPr>
        <a:xfrm>
          <a:off x="14611350" y="104048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35149E3F-D8FD-4DA8-840E-FEA8C02D08E2}"/>
            </a:ext>
          </a:extLst>
        </xdr:cNvPr>
        <xdr:cNvSpPr txBox="1"/>
      </xdr:nvSpPr>
      <xdr:spPr>
        <a:xfrm>
          <a:off x="14738350" y="902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2DED7567-D658-43B0-8D18-B5A297519911}"/>
            </a:ext>
          </a:extLst>
        </xdr:cNvPr>
        <xdr:cNvCxnSpPr/>
      </xdr:nvCxnSpPr>
      <xdr:spPr>
        <a:xfrm>
          <a:off x="14611350" y="92445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348667CA-E8EC-4E20-AD2A-BAD20B5E42C7}"/>
            </a:ext>
          </a:extLst>
        </xdr:cNvPr>
        <xdr:cNvSpPr txBox="1"/>
      </xdr:nvSpPr>
      <xdr:spPr>
        <a:xfrm>
          <a:off x="14738350" y="96639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D6D0604F-9FA3-404D-92C6-55CFCC05F0FC}"/>
            </a:ext>
          </a:extLst>
        </xdr:cNvPr>
        <xdr:cNvSpPr/>
      </xdr:nvSpPr>
      <xdr:spPr>
        <a:xfrm>
          <a:off x="14649450" y="980617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593B4087-0121-43D6-8717-DCE07D659EFE}"/>
            </a:ext>
          </a:extLst>
        </xdr:cNvPr>
        <xdr:cNvSpPr/>
      </xdr:nvSpPr>
      <xdr:spPr>
        <a:xfrm>
          <a:off x="13887450" y="9771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A0991EC9-7DBB-47F2-B1AD-7F446B50B210}"/>
            </a:ext>
          </a:extLst>
        </xdr:cNvPr>
        <xdr:cNvSpPr/>
      </xdr:nvSpPr>
      <xdr:spPr>
        <a:xfrm>
          <a:off x="13093700" y="976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8439876D-42D4-4C0F-AB8B-85F5FAF2E90E}"/>
            </a:ext>
          </a:extLst>
        </xdr:cNvPr>
        <xdr:cNvSpPr/>
      </xdr:nvSpPr>
      <xdr:spPr>
        <a:xfrm>
          <a:off x="12299950" y="974166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35AFB196-CBAD-4EB9-992D-E45F82AFB8C5}"/>
            </a:ext>
          </a:extLst>
        </xdr:cNvPr>
        <xdr:cNvSpPr/>
      </xdr:nvSpPr>
      <xdr:spPr>
        <a:xfrm>
          <a:off x="11487150" y="97233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546E74F2-FB62-4C26-AAFF-8B5BCD123809}"/>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14703717-495C-461C-B3CA-E78ADF4B1961}"/>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AE0BF268-FE12-4319-B47E-A649BC193892}"/>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29268391-6332-464F-9803-65B0EE313D6A}"/>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EC8562AC-64B0-48FF-A9A6-29FEAF51D69E}"/>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116078</xdr:rowOff>
    </xdr:from>
    <xdr:to>
      <xdr:col>85</xdr:col>
      <xdr:colOff>177800</xdr:colOff>
      <xdr:row>60</xdr:row>
      <xdr:rowOff>46228</xdr:rowOff>
    </xdr:to>
    <xdr:sp macro="" textlink="">
      <xdr:nvSpPr>
        <xdr:cNvPr id="542" name="楕円 541">
          <a:extLst>
            <a:ext uri="{FF2B5EF4-FFF2-40B4-BE49-F238E27FC236}">
              <a16:creationId xmlns:a16="http://schemas.microsoft.com/office/drawing/2014/main" id="{8903575A-4CAF-4A09-A4B3-590B9E1E9771}"/>
            </a:ext>
          </a:extLst>
        </xdr:cNvPr>
        <xdr:cNvSpPr/>
      </xdr:nvSpPr>
      <xdr:spPr>
        <a:xfrm>
          <a:off x="14649450" y="98633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94505</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CEA21287-795A-4CEE-8572-8E7F3E78D0A9}"/>
            </a:ext>
          </a:extLst>
        </xdr:cNvPr>
        <xdr:cNvSpPr txBox="1"/>
      </xdr:nvSpPr>
      <xdr:spPr>
        <a:xfrm>
          <a:off x="14738350" y="9841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97790</xdr:rowOff>
    </xdr:from>
    <xdr:to>
      <xdr:col>81</xdr:col>
      <xdr:colOff>101600</xdr:colOff>
      <xdr:row>60</xdr:row>
      <xdr:rowOff>27940</xdr:rowOff>
    </xdr:to>
    <xdr:sp macro="" textlink="">
      <xdr:nvSpPr>
        <xdr:cNvPr id="544" name="楕円 543">
          <a:extLst>
            <a:ext uri="{FF2B5EF4-FFF2-40B4-BE49-F238E27FC236}">
              <a16:creationId xmlns:a16="http://schemas.microsoft.com/office/drawing/2014/main" id="{CCB5AF57-DD7E-47BE-A1A4-147176C8029B}"/>
            </a:ext>
          </a:extLst>
        </xdr:cNvPr>
        <xdr:cNvSpPr/>
      </xdr:nvSpPr>
      <xdr:spPr>
        <a:xfrm>
          <a:off x="13887450" y="98450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148590</xdr:rowOff>
    </xdr:from>
    <xdr:to>
      <xdr:col>85</xdr:col>
      <xdr:colOff>127000</xdr:colOff>
      <xdr:row>59</xdr:row>
      <xdr:rowOff>166878</xdr:rowOff>
    </xdr:to>
    <xdr:cxnSp macro="">
      <xdr:nvCxnSpPr>
        <xdr:cNvPr id="545" name="直線コネクタ 544">
          <a:extLst>
            <a:ext uri="{FF2B5EF4-FFF2-40B4-BE49-F238E27FC236}">
              <a16:creationId xmlns:a16="http://schemas.microsoft.com/office/drawing/2014/main" id="{B45721B3-FC14-4FA5-A5C3-E7EE4D34C1BE}"/>
            </a:ext>
          </a:extLst>
        </xdr:cNvPr>
        <xdr:cNvCxnSpPr/>
      </xdr:nvCxnSpPr>
      <xdr:spPr>
        <a:xfrm>
          <a:off x="13938250" y="9895840"/>
          <a:ext cx="762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93218</xdr:rowOff>
    </xdr:from>
    <xdr:to>
      <xdr:col>76</xdr:col>
      <xdr:colOff>165100</xdr:colOff>
      <xdr:row>60</xdr:row>
      <xdr:rowOff>23368</xdr:rowOff>
    </xdr:to>
    <xdr:sp macro="" textlink="">
      <xdr:nvSpPr>
        <xdr:cNvPr id="546" name="楕円 545">
          <a:extLst>
            <a:ext uri="{FF2B5EF4-FFF2-40B4-BE49-F238E27FC236}">
              <a16:creationId xmlns:a16="http://schemas.microsoft.com/office/drawing/2014/main" id="{347CB2D2-1A5A-4277-B57C-DDDBEC3FC71A}"/>
            </a:ext>
          </a:extLst>
        </xdr:cNvPr>
        <xdr:cNvSpPr/>
      </xdr:nvSpPr>
      <xdr:spPr>
        <a:xfrm>
          <a:off x="13093700" y="98404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144018</xdr:rowOff>
    </xdr:from>
    <xdr:to>
      <xdr:col>81</xdr:col>
      <xdr:colOff>50800</xdr:colOff>
      <xdr:row>59</xdr:row>
      <xdr:rowOff>148590</xdr:rowOff>
    </xdr:to>
    <xdr:cxnSp macro="">
      <xdr:nvCxnSpPr>
        <xdr:cNvPr id="547" name="直線コネクタ 546">
          <a:extLst>
            <a:ext uri="{FF2B5EF4-FFF2-40B4-BE49-F238E27FC236}">
              <a16:creationId xmlns:a16="http://schemas.microsoft.com/office/drawing/2014/main" id="{DA3E9ECA-1965-43B6-BA37-F8C99EE0388A}"/>
            </a:ext>
          </a:extLst>
        </xdr:cNvPr>
        <xdr:cNvCxnSpPr/>
      </xdr:nvCxnSpPr>
      <xdr:spPr>
        <a:xfrm>
          <a:off x="13144500" y="9891268"/>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54356</xdr:rowOff>
    </xdr:from>
    <xdr:to>
      <xdr:col>72</xdr:col>
      <xdr:colOff>38100</xdr:colOff>
      <xdr:row>59</xdr:row>
      <xdr:rowOff>155956</xdr:rowOff>
    </xdr:to>
    <xdr:sp macro="" textlink="">
      <xdr:nvSpPr>
        <xdr:cNvPr id="548" name="楕円 547">
          <a:extLst>
            <a:ext uri="{FF2B5EF4-FFF2-40B4-BE49-F238E27FC236}">
              <a16:creationId xmlns:a16="http://schemas.microsoft.com/office/drawing/2014/main" id="{CD5F4DC2-43D6-407E-9664-7822945891EB}"/>
            </a:ext>
          </a:extLst>
        </xdr:cNvPr>
        <xdr:cNvSpPr/>
      </xdr:nvSpPr>
      <xdr:spPr>
        <a:xfrm>
          <a:off x="12299950" y="98016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105156</xdr:rowOff>
    </xdr:from>
    <xdr:to>
      <xdr:col>76</xdr:col>
      <xdr:colOff>114300</xdr:colOff>
      <xdr:row>59</xdr:row>
      <xdr:rowOff>144018</xdr:rowOff>
    </xdr:to>
    <xdr:cxnSp macro="">
      <xdr:nvCxnSpPr>
        <xdr:cNvPr id="549" name="直線コネクタ 548">
          <a:extLst>
            <a:ext uri="{FF2B5EF4-FFF2-40B4-BE49-F238E27FC236}">
              <a16:creationId xmlns:a16="http://schemas.microsoft.com/office/drawing/2014/main" id="{62CC8D62-F3F9-4E88-A33C-03DA9CF8F67E}"/>
            </a:ext>
          </a:extLst>
        </xdr:cNvPr>
        <xdr:cNvCxnSpPr/>
      </xdr:nvCxnSpPr>
      <xdr:spPr>
        <a:xfrm>
          <a:off x="12344400" y="9852406"/>
          <a:ext cx="8001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36068</xdr:rowOff>
    </xdr:from>
    <xdr:to>
      <xdr:col>67</xdr:col>
      <xdr:colOff>101600</xdr:colOff>
      <xdr:row>59</xdr:row>
      <xdr:rowOff>137668</xdr:rowOff>
    </xdr:to>
    <xdr:sp macro="" textlink="">
      <xdr:nvSpPr>
        <xdr:cNvPr id="550" name="楕円 549">
          <a:extLst>
            <a:ext uri="{FF2B5EF4-FFF2-40B4-BE49-F238E27FC236}">
              <a16:creationId xmlns:a16="http://schemas.microsoft.com/office/drawing/2014/main" id="{04F18A56-BE30-4811-979F-706900827481}"/>
            </a:ext>
          </a:extLst>
        </xdr:cNvPr>
        <xdr:cNvSpPr/>
      </xdr:nvSpPr>
      <xdr:spPr>
        <a:xfrm>
          <a:off x="11487150" y="978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86868</xdr:rowOff>
    </xdr:from>
    <xdr:to>
      <xdr:col>71</xdr:col>
      <xdr:colOff>177800</xdr:colOff>
      <xdr:row>59</xdr:row>
      <xdr:rowOff>105156</xdr:rowOff>
    </xdr:to>
    <xdr:cxnSp macro="">
      <xdr:nvCxnSpPr>
        <xdr:cNvPr id="551" name="直線コネクタ 550">
          <a:extLst>
            <a:ext uri="{FF2B5EF4-FFF2-40B4-BE49-F238E27FC236}">
              <a16:creationId xmlns:a16="http://schemas.microsoft.com/office/drawing/2014/main" id="{46BCFC1F-FE7D-4691-99BD-7CE2907EA4F4}"/>
            </a:ext>
          </a:extLst>
        </xdr:cNvPr>
        <xdr:cNvCxnSpPr/>
      </xdr:nvCxnSpPr>
      <xdr:spPr>
        <a:xfrm>
          <a:off x="11537950" y="9834118"/>
          <a:ext cx="80645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a:extLst>
            <a:ext uri="{FF2B5EF4-FFF2-40B4-BE49-F238E27FC236}">
              <a16:creationId xmlns:a16="http://schemas.microsoft.com/office/drawing/2014/main" id="{C13E4D62-BDC2-4FE1-B34B-650120E7D93E}"/>
            </a:ext>
          </a:extLst>
        </xdr:cNvPr>
        <xdr:cNvSpPr txBox="1"/>
      </xdr:nvSpPr>
      <xdr:spPr>
        <a:xfrm>
          <a:off x="13742044" y="9559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a:extLst>
            <a:ext uri="{FF2B5EF4-FFF2-40B4-BE49-F238E27FC236}">
              <a16:creationId xmlns:a16="http://schemas.microsoft.com/office/drawing/2014/main" id="{2E12B86A-C907-43AA-9676-0A8E600B4D50}"/>
            </a:ext>
          </a:extLst>
        </xdr:cNvPr>
        <xdr:cNvSpPr txBox="1"/>
      </xdr:nvSpPr>
      <xdr:spPr>
        <a:xfrm>
          <a:off x="12960994" y="9557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a:extLst>
            <a:ext uri="{FF2B5EF4-FFF2-40B4-BE49-F238E27FC236}">
              <a16:creationId xmlns:a16="http://schemas.microsoft.com/office/drawing/2014/main" id="{AE37B37A-0011-4333-9565-667B21EBBBD0}"/>
            </a:ext>
          </a:extLst>
        </xdr:cNvPr>
        <xdr:cNvSpPr txBox="1"/>
      </xdr:nvSpPr>
      <xdr:spPr>
        <a:xfrm>
          <a:off x="12167244" y="9523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5" name="n_4aveValue【学校施設】&#10;有形固定資産減価償却率">
          <a:extLst>
            <a:ext uri="{FF2B5EF4-FFF2-40B4-BE49-F238E27FC236}">
              <a16:creationId xmlns:a16="http://schemas.microsoft.com/office/drawing/2014/main" id="{FA7D545A-92D0-4222-851D-1F759BE2E90D}"/>
            </a:ext>
          </a:extLst>
        </xdr:cNvPr>
        <xdr:cNvSpPr txBox="1"/>
      </xdr:nvSpPr>
      <xdr:spPr>
        <a:xfrm>
          <a:off x="11354444" y="9504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19067</xdr:rowOff>
    </xdr:from>
    <xdr:ext cx="405111" cy="259045"/>
    <xdr:sp macro="" textlink="">
      <xdr:nvSpPr>
        <xdr:cNvPr id="556" name="n_1mainValue【学校施設】&#10;有形固定資産減価償却率">
          <a:extLst>
            <a:ext uri="{FF2B5EF4-FFF2-40B4-BE49-F238E27FC236}">
              <a16:creationId xmlns:a16="http://schemas.microsoft.com/office/drawing/2014/main" id="{F36B9468-0B5F-45A9-AE68-775F98192F66}"/>
            </a:ext>
          </a:extLst>
        </xdr:cNvPr>
        <xdr:cNvSpPr txBox="1"/>
      </xdr:nvSpPr>
      <xdr:spPr>
        <a:xfrm>
          <a:off x="1374204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14495</xdr:rowOff>
    </xdr:from>
    <xdr:ext cx="405111" cy="259045"/>
    <xdr:sp macro="" textlink="">
      <xdr:nvSpPr>
        <xdr:cNvPr id="557" name="n_2mainValue【学校施設】&#10;有形固定資産減価償却率">
          <a:extLst>
            <a:ext uri="{FF2B5EF4-FFF2-40B4-BE49-F238E27FC236}">
              <a16:creationId xmlns:a16="http://schemas.microsoft.com/office/drawing/2014/main" id="{F1EB5603-7FE0-4B7A-9E03-21E3F586559C}"/>
            </a:ext>
          </a:extLst>
        </xdr:cNvPr>
        <xdr:cNvSpPr txBox="1"/>
      </xdr:nvSpPr>
      <xdr:spPr>
        <a:xfrm>
          <a:off x="1296099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147083</xdr:rowOff>
    </xdr:from>
    <xdr:ext cx="405111" cy="259045"/>
    <xdr:sp macro="" textlink="">
      <xdr:nvSpPr>
        <xdr:cNvPr id="558" name="n_3mainValue【学校施設】&#10;有形固定資産減価償却率">
          <a:extLst>
            <a:ext uri="{FF2B5EF4-FFF2-40B4-BE49-F238E27FC236}">
              <a16:creationId xmlns:a16="http://schemas.microsoft.com/office/drawing/2014/main" id="{D3FE8837-B16D-4EAA-81F0-64B64014A0D5}"/>
            </a:ext>
          </a:extLst>
        </xdr:cNvPr>
        <xdr:cNvSpPr txBox="1"/>
      </xdr:nvSpPr>
      <xdr:spPr>
        <a:xfrm>
          <a:off x="12167244" y="9894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128795</xdr:rowOff>
    </xdr:from>
    <xdr:ext cx="405111" cy="259045"/>
    <xdr:sp macro="" textlink="">
      <xdr:nvSpPr>
        <xdr:cNvPr id="559" name="n_4mainValue【学校施設】&#10;有形固定資産減価償却率">
          <a:extLst>
            <a:ext uri="{FF2B5EF4-FFF2-40B4-BE49-F238E27FC236}">
              <a16:creationId xmlns:a16="http://schemas.microsoft.com/office/drawing/2014/main" id="{94170F9D-77E6-48C7-8379-2AC1A23E4262}"/>
            </a:ext>
          </a:extLst>
        </xdr:cNvPr>
        <xdr:cNvSpPr txBox="1"/>
      </xdr:nvSpPr>
      <xdr:spPr>
        <a:xfrm>
          <a:off x="11354444" y="9876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4AEC0043-98D9-4959-85F7-3DCE0EAF575C}"/>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B982CB50-81ED-443B-9A3A-4749894DA3B9}"/>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F665E561-573A-4691-ABA5-E29E0AF3B8C3}"/>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18EB06F1-5946-40DA-B4EB-3B2C156B1DE2}"/>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9118AB4E-B0FA-474D-8061-F1B3EAC05920}"/>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346FC55C-E38C-4551-BC48-8FF757888D8B}"/>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8C4A43DB-D1D3-4B07-8C66-DAB77A0D0A8B}"/>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8487FA1A-BEB0-4143-B6FC-463C2F845C64}"/>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D73F7CC2-D7A9-4ECD-96A5-363BCD45CCFD}"/>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C9638778-3CFA-44A7-AA45-50F09ED77C5F}"/>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2FECE9D3-1203-4454-8B56-28A2D98B33C1}"/>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DAB97B88-EBB1-4F84-9BBC-57E2097C4ACC}"/>
            </a:ext>
          </a:extLst>
        </xdr:cNvPr>
        <xdr:cNvCxnSpPr/>
      </xdr:nvCxnSpPr>
      <xdr:spPr>
        <a:xfrm>
          <a:off x="16459200" y="10464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46A049AA-DC08-47C2-8182-4B00695096A3}"/>
            </a:ext>
          </a:extLst>
        </xdr:cNvPr>
        <xdr:cNvSpPr txBox="1"/>
      </xdr:nvSpPr>
      <xdr:spPr>
        <a:xfrm>
          <a:off x="16049171" y="10328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40C3D945-D0A1-4D2C-9FB8-D1A3DA4175EB}"/>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79DFF865-43BC-435F-8AA4-34656BD9D9A2}"/>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2BAEA193-BDFD-4C74-83E4-49186B1E5428}"/>
            </a:ext>
          </a:extLst>
        </xdr:cNvPr>
        <xdr:cNvCxnSpPr/>
      </xdr:nvCxnSpPr>
      <xdr:spPr>
        <a:xfrm>
          <a:off x="16459200" y="9366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0E6ADA84-3364-4783-B289-D79AE7185145}"/>
            </a:ext>
          </a:extLst>
        </xdr:cNvPr>
        <xdr:cNvSpPr txBox="1"/>
      </xdr:nvSpPr>
      <xdr:spPr>
        <a:xfrm>
          <a:off x="16049171" y="9230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DBC15199-4B58-4568-9EE4-1FE1A00491EC}"/>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F8FF65C8-917D-48A4-B139-431D366EC1AB}"/>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E0CBF175-B063-40D3-85E8-D5497409AADD}"/>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906B256D-B193-411A-A8CC-00C76BE08163}"/>
            </a:ext>
          </a:extLst>
        </xdr:cNvPr>
        <xdr:cNvCxnSpPr/>
      </xdr:nvCxnSpPr>
      <xdr:spPr>
        <a:xfrm flipV="1">
          <a:off x="19951064" y="9390824"/>
          <a:ext cx="0" cy="1117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D68008C9-5242-460B-80DB-22AB7D027AA0}"/>
            </a:ext>
          </a:extLst>
        </xdr:cNvPr>
        <xdr:cNvSpPr txBox="1"/>
      </xdr:nvSpPr>
      <xdr:spPr>
        <a:xfrm>
          <a:off x="19989800" y="10512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49BABD96-E7DF-4918-BDCA-ABB7EC912F12}"/>
            </a:ext>
          </a:extLst>
        </xdr:cNvPr>
        <xdr:cNvCxnSpPr/>
      </xdr:nvCxnSpPr>
      <xdr:spPr>
        <a:xfrm>
          <a:off x="19881850" y="105088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2FF9E4E2-D1FF-4BFF-A4AD-AF62441BCD42}"/>
            </a:ext>
          </a:extLst>
        </xdr:cNvPr>
        <xdr:cNvSpPr txBox="1"/>
      </xdr:nvSpPr>
      <xdr:spPr>
        <a:xfrm>
          <a:off x="19989800" y="917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66ADDB38-BE0D-43F2-BABF-CC56740FCC03}"/>
            </a:ext>
          </a:extLst>
        </xdr:cNvPr>
        <xdr:cNvCxnSpPr/>
      </xdr:nvCxnSpPr>
      <xdr:spPr>
        <a:xfrm>
          <a:off x="19881850" y="93908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5" name="【学校施設】&#10;一人当たり面積平均値テキスト">
          <a:extLst>
            <a:ext uri="{FF2B5EF4-FFF2-40B4-BE49-F238E27FC236}">
              <a16:creationId xmlns:a16="http://schemas.microsoft.com/office/drawing/2014/main" id="{91924205-80B7-4AC3-BD8F-DCEFEA1FF7F0}"/>
            </a:ext>
          </a:extLst>
        </xdr:cNvPr>
        <xdr:cNvSpPr txBox="1"/>
      </xdr:nvSpPr>
      <xdr:spPr>
        <a:xfrm>
          <a:off x="19989800" y="9986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0CF909BA-B8BC-40CF-A24F-5B11FA952769}"/>
            </a:ext>
          </a:extLst>
        </xdr:cNvPr>
        <xdr:cNvSpPr/>
      </xdr:nvSpPr>
      <xdr:spPr>
        <a:xfrm>
          <a:off x="19900900" y="10128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ECB7D739-A6D5-4B08-A4D3-B85F69A12225}"/>
            </a:ext>
          </a:extLst>
        </xdr:cNvPr>
        <xdr:cNvSpPr/>
      </xdr:nvSpPr>
      <xdr:spPr>
        <a:xfrm>
          <a:off x="19157950" y="101386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7F3F74A9-D23F-413E-A7BB-7A06500F6EF8}"/>
            </a:ext>
          </a:extLst>
        </xdr:cNvPr>
        <xdr:cNvSpPr/>
      </xdr:nvSpPr>
      <xdr:spPr>
        <a:xfrm>
          <a:off x="18345150" y="101449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BAE08161-2523-4864-AF89-58A870388EFF}"/>
            </a:ext>
          </a:extLst>
        </xdr:cNvPr>
        <xdr:cNvSpPr/>
      </xdr:nvSpPr>
      <xdr:spPr>
        <a:xfrm>
          <a:off x="17551400" y="10134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97F24CC0-ABD7-491E-B077-A7060D79E18D}"/>
            </a:ext>
          </a:extLst>
        </xdr:cNvPr>
        <xdr:cNvSpPr/>
      </xdr:nvSpPr>
      <xdr:spPr>
        <a:xfrm>
          <a:off x="16757650" y="1014723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15A3C873-18A7-453F-B449-2339EBD3D5A5}"/>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1A2C9D1A-1B94-4C70-BA71-AB8E6F9A8590}"/>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6721A75F-EA36-4EF2-A63C-598D20ACF96B}"/>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73D67BF9-F38A-4889-A5F1-143558ADD84D}"/>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FB13F3CF-736A-433B-8651-769D9979616A}"/>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49213</xdr:rowOff>
    </xdr:from>
    <xdr:to>
      <xdr:col>116</xdr:col>
      <xdr:colOff>114300</xdr:colOff>
      <xdr:row>62</xdr:row>
      <xdr:rowOff>150813</xdr:rowOff>
    </xdr:to>
    <xdr:sp macro="" textlink="">
      <xdr:nvSpPr>
        <xdr:cNvPr id="596" name="楕円 595">
          <a:extLst>
            <a:ext uri="{FF2B5EF4-FFF2-40B4-BE49-F238E27FC236}">
              <a16:creationId xmlns:a16="http://schemas.microsoft.com/office/drawing/2014/main" id="{8D260155-A0C3-49AB-A99D-AD2F4A84635D}"/>
            </a:ext>
          </a:extLst>
        </xdr:cNvPr>
        <xdr:cNvSpPr/>
      </xdr:nvSpPr>
      <xdr:spPr>
        <a:xfrm>
          <a:off x="19900900" y="1029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27640</xdr:rowOff>
    </xdr:from>
    <xdr:ext cx="469744" cy="259045"/>
    <xdr:sp macro="" textlink="">
      <xdr:nvSpPr>
        <xdr:cNvPr id="597" name="【学校施設】&#10;一人当たり面積該当値テキスト">
          <a:extLst>
            <a:ext uri="{FF2B5EF4-FFF2-40B4-BE49-F238E27FC236}">
              <a16:creationId xmlns:a16="http://schemas.microsoft.com/office/drawing/2014/main" id="{CB408B99-4E4E-4219-94C9-8F67B3E6E110}"/>
            </a:ext>
          </a:extLst>
        </xdr:cNvPr>
        <xdr:cNvSpPr txBox="1"/>
      </xdr:nvSpPr>
      <xdr:spPr>
        <a:xfrm>
          <a:off x="19989800" y="1027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49213</xdr:rowOff>
    </xdr:from>
    <xdr:to>
      <xdr:col>112</xdr:col>
      <xdr:colOff>38100</xdr:colOff>
      <xdr:row>62</xdr:row>
      <xdr:rowOff>150813</xdr:rowOff>
    </xdr:to>
    <xdr:sp macro="" textlink="">
      <xdr:nvSpPr>
        <xdr:cNvPr id="598" name="楕円 597">
          <a:extLst>
            <a:ext uri="{FF2B5EF4-FFF2-40B4-BE49-F238E27FC236}">
              <a16:creationId xmlns:a16="http://schemas.microsoft.com/office/drawing/2014/main" id="{32DF1910-905E-4C3A-A902-F9C7B00AB4A9}"/>
            </a:ext>
          </a:extLst>
        </xdr:cNvPr>
        <xdr:cNvSpPr/>
      </xdr:nvSpPr>
      <xdr:spPr>
        <a:xfrm>
          <a:off x="19157950" y="102917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100013</xdr:rowOff>
    </xdr:from>
    <xdr:to>
      <xdr:col>116</xdr:col>
      <xdr:colOff>63500</xdr:colOff>
      <xdr:row>62</xdr:row>
      <xdr:rowOff>100013</xdr:rowOff>
    </xdr:to>
    <xdr:cxnSp macro="">
      <xdr:nvCxnSpPr>
        <xdr:cNvPr id="599" name="直線コネクタ 598">
          <a:extLst>
            <a:ext uri="{FF2B5EF4-FFF2-40B4-BE49-F238E27FC236}">
              <a16:creationId xmlns:a16="http://schemas.microsoft.com/office/drawing/2014/main" id="{F7028E58-57B1-4052-9D65-3F4425FA8BBC}"/>
            </a:ext>
          </a:extLst>
        </xdr:cNvPr>
        <xdr:cNvCxnSpPr/>
      </xdr:nvCxnSpPr>
      <xdr:spPr>
        <a:xfrm>
          <a:off x="19202400" y="10342563"/>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52070</xdr:rowOff>
    </xdr:from>
    <xdr:to>
      <xdr:col>107</xdr:col>
      <xdr:colOff>101600</xdr:colOff>
      <xdr:row>62</xdr:row>
      <xdr:rowOff>153670</xdr:rowOff>
    </xdr:to>
    <xdr:sp macro="" textlink="">
      <xdr:nvSpPr>
        <xdr:cNvPr id="600" name="楕円 599">
          <a:extLst>
            <a:ext uri="{FF2B5EF4-FFF2-40B4-BE49-F238E27FC236}">
              <a16:creationId xmlns:a16="http://schemas.microsoft.com/office/drawing/2014/main" id="{EDD0EBF1-55D6-4484-9239-96043F2CBA2B}"/>
            </a:ext>
          </a:extLst>
        </xdr:cNvPr>
        <xdr:cNvSpPr/>
      </xdr:nvSpPr>
      <xdr:spPr>
        <a:xfrm>
          <a:off x="1834515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100013</xdr:rowOff>
    </xdr:from>
    <xdr:to>
      <xdr:col>111</xdr:col>
      <xdr:colOff>177800</xdr:colOff>
      <xdr:row>62</xdr:row>
      <xdr:rowOff>102870</xdr:rowOff>
    </xdr:to>
    <xdr:cxnSp macro="">
      <xdr:nvCxnSpPr>
        <xdr:cNvPr id="601" name="直線コネクタ 600">
          <a:extLst>
            <a:ext uri="{FF2B5EF4-FFF2-40B4-BE49-F238E27FC236}">
              <a16:creationId xmlns:a16="http://schemas.microsoft.com/office/drawing/2014/main" id="{70EF50F3-5BBC-4BF7-A9EB-3800B3FA4CB5}"/>
            </a:ext>
          </a:extLst>
        </xdr:cNvPr>
        <xdr:cNvCxnSpPr/>
      </xdr:nvCxnSpPr>
      <xdr:spPr>
        <a:xfrm flipV="1">
          <a:off x="18395950" y="10342563"/>
          <a:ext cx="80645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49213</xdr:rowOff>
    </xdr:from>
    <xdr:to>
      <xdr:col>102</xdr:col>
      <xdr:colOff>165100</xdr:colOff>
      <xdr:row>62</xdr:row>
      <xdr:rowOff>150813</xdr:rowOff>
    </xdr:to>
    <xdr:sp macro="" textlink="">
      <xdr:nvSpPr>
        <xdr:cNvPr id="602" name="楕円 601">
          <a:extLst>
            <a:ext uri="{FF2B5EF4-FFF2-40B4-BE49-F238E27FC236}">
              <a16:creationId xmlns:a16="http://schemas.microsoft.com/office/drawing/2014/main" id="{D825A15E-5CE6-4C36-B05B-0C760C997D99}"/>
            </a:ext>
          </a:extLst>
        </xdr:cNvPr>
        <xdr:cNvSpPr/>
      </xdr:nvSpPr>
      <xdr:spPr>
        <a:xfrm>
          <a:off x="17551400" y="1029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100013</xdr:rowOff>
    </xdr:from>
    <xdr:to>
      <xdr:col>107</xdr:col>
      <xdr:colOff>50800</xdr:colOff>
      <xdr:row>62</xdr:row>
      <xdr:rowOff>102870</xdr:rowOff>
    </xdr:to>
    <xdr:cxnSp macro="">
      <xdr:nvCxnSpPr>
        <xdr:cNvPr id="603" name="直線コネクタ 602">
          <a:extLst>
            <a:ext uri="{FF2B5EF4-FFF2-40B4-BE49-F238E27FC236}">
              <a16:creationId xmlns:a16="http://schemas.microsoft.com/office/drawing/2014/main" id="{4BBEC874-7751-4EA9-B74F-123628D0444A}"/>
            </a:ext>
          </a:extLst>
        </xdr:cNvPr>
        <xdr:cNvCxnSpPr/>
      </xdr:nvCxnSpPr>
      <xdr:spPr>
        <a:xfrm>
          <a:off x="17602200" y="10342563"/>
          <a:ext cx="79375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48069</xdr:rowOff>
    </xdr:from>
    <xdr:to>
      <xdr:col>98</xdr:col>
      <xdr:colOff>38100</xdr:colOff>
      <xdr:row>62</xdr:row>
      <xdr:rowOff>149669</xdr:rowOff>
    </xdr:to>
    <xdr:sp macro="" textlink="">
      <xdr:nvSpPr>
        <xdr:cNvPr id="604" name="楕円 603">
          <a:extLst>
            <a:ext uri="{FF2B5EF4-FFF2-40B4-BE49-F238E27FC236}">
              <a16:creationId xmlns:a16="http://schemas.microsoft.com/office/drawing/2014/main" id="{1F1615C2-1C30-43FF-B741-16C56F11E5EB}"/>
            </a:ext>
          </a:extLst>
        </xdr:cNvPr>
        <xdr:cNvSpPr/>
      </xdr:nvSpPr>
      <xdr:spPr>
        <a:xfrm>
          <a:off x="16757650" y="1029061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98869</xdr:rowOff>
    </xdr:from>
    <xdr:to>
      <xdr:col>102</xdr:col>
      <xdr:colOff>114300</xdr:colOff>
      <xdr:row>62</xdr:row>
      <xdr:rowOff>100013</xdr:rowOff>
    </xdr:to>
    <xdr:cxnSp macro="">
      <xdr:nvCxnSpPr>
        <xdr:cNvPr id="605" name="直線コネクタ 604">
          <a:extLst>
            <a:ext uri="{FF2B5EF4-FFF2-40B4-BE49-F238E27FC236}">
              <a16:creationId xmlns:a16="http://schemas.microsoft.com/office/drawing/2014/main" id="{8A204DC2-D1BB-4BB1-B2BE-064B6FDB1DD6}"/>
            </a:ext>
          </a:extLst>
        </xdr:cNvPr>
        <xdr:cNvCxnSpPr/>
      </xdr:nvCxnSpPr>
      <xdr:spPr>
        <a:xfrm>
          <a:off x="16802100" y="10341419"/>
          <a:ext cx="8001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a:extLst>
            <a:ext uri="{FF2B5EF4-FFF2-40B4-BE49-F238E27FC236}">
              <a16:creationId xmlns:a16="http://schemas.microsoft.com/office/drawing/2014/main" id="{2E331D7E-64B9-447B-B2DE-F3144C61E41B}"/>
            </a:ext>
          </a:extLst>
        </xdr:cNvPr>
        <xdr:cNvSpPr txBox="1"/>
      </xdr:nvSpPr>
      <xdr:spPr>
        <a:xfrm>
          <a:off x="18980227" y="992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607" name="n_2aveValue【学校施設】&#10;一人当たり面積">
          <a:extLst>
            <a:ext uri="{FF2B5EF4-FFF2-40B4-BE49-F238E27FC236}">
              <a16:creationId xmlns:a16="http://schemas.microsoft.com/office/drawing/2014/main" id="{3DB1CFF7-3CC9-4224-AFB5-00B5852B7D2E}"/>
            </a:ext>
          </a:extLst>
        </xdr:cNvPr>
        <xdr:cNvSpPr txBox="1"/>
      </xdr:nvSpPr>
      <xdr:spPr>
        <a:xfrm>
          <a:off x="18180127" y="992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8" name="n_3aveValue【学校施設】&#10;一人当たり面積">
          <a:extLst>
            <a:ext uri="{FF2B5EF4-FFF2-40B4-BE49-F238E27FC236}">
              <a16:creationId xmlns:a16="http://schemas.microsoft.com/office/drawing/2014/main" id="{9960A087-5DBA-41FD-A844-B9BED9848BD6}"/>
            </a:ext>
          </a:extLst>
        </xdr:cNvPr>
        <xdr:cNvSpPr txBox="1"/>
      </xdr:nvSpPr>
      <xdr:spPr>
        <a:xfrm>
          <a:off x="17386377" y="991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609" name="n_4aveValue【学校施設】&#10;一人当たり面積">
          <a:extLst>
            <a:ext uri="{FF2B5EF4-FFF2-40B4-BE49-F238E27FC236}">
              <a16:creationId xmlns:a16="http://schemas.microsoft.com/office/drawing/2014/main" id="{93CE0441-412D-41CC-B1EE-C00948A63598}"/>
            </a:ext>
          </a:extLst>
        </xdr:cNvPr>
        <xdr:cNvSpPr txBox="1"/>
      </xdr:nvSpPr>
      <xdr:spPr>
        <a:xfrm>
          <a:off x="16592627" y="9928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141940</xdr:rowOff>
    </xdr:from>
    <xdr:ext cx="469744" cy="259045"/>
    <xdr:sp macro="" textlink="">
      <xdr:nvSpPr>
        <xdr:cNvPr id="610" name="n_1mainValue【学校施設】&#10;一人当たり面積">
          <a:extLst>
            <a:ext uri="{FF2B5EF4-FFF2-40B4-BE49-F238E27FC236}">
              <a16:creationId xmlns:a16="http://schemas.microsoft.com/office/drawing/2014/main" id="{8EC4162D-6A67-41A3-8420-FFFA378B6D55}"/>
            </a:ext>
          </a:extLst>
        </xdr:cNvPr>
        <xdr:cNvSpPr txBox="1"/>
      </xdr:nvSpPr>
      <xdr:spPr>
        <a:xfrm>
          <a:off x="18980227" y="1038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144797</xdr:rowOff>
    </xdr:from>
    <xdr:ext cx="469744" cy="259045"/>
    <xdr:sp macro="" textlink="">
      <xdr:nvSpPr>
        <xdr:cNvPr id="611" name="n_2mainValue【学校施設】&#10;一人当たり面積">
          <a:extLst>
            <a:ext uri="{FF2B5EF4-FFF2-40B4-BE49-F238E27FC236}">
              <a16:creationId xmlns:a16="http://schemas.microsoft.com/office/drawing/2014/main" id="{49A69C1B-99B3-4BD4-97CC-AD67060DB8FF}"/>
            </a:ext>
          </a:extLst>
        </xdr:cNvPr>
        <xdr:cNvSpPr txBox="1"/>
      </xdr:nvSpPr>
      <xdr:spPr>
        <a:xfrm>
          <a:off x="181801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141940</xdr:rowOff>
    </xdr:from>
    <xdr:ext cx="469744" cy="259045"/>
    <xdr:sp macro="" textlink="">
      <xdr:nvSpPr>
        <xdr:cNvPr id="612" name="n_3mainValue【学校施設】&#10;一人当たり面積">
          <a:extLst>
            <a:ext uri="{FF2B5EF4-FFF2-40B4-BE49-F238E27FC236}">
              <a16:creationId xmlns:a16="http://schemas.microsoft.com/office/drawing/2014/main" id="{41D9BB75-C912-4520-BDF8-E7187950A654}"/>
            </a:ext>
          </a:extLst>
        </xdr:cNvPr>
        <xdr:cNvSpPr txBox="1"/>
      </xdr:nvSpPr>
      <xdr:spPr>
        <a:xfrm>
          <a:off x="17386377" y="1038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140796</xdr:rowOff>
    </xdr:from>
    <xdr:ext cx="469744" cy="259045"/>
    <xdr:sp macro="" textlink="">
      <xdr:nvSpPr>
        <xdr:cNvPr id="613" name="n_4mainValue【学校施設】&#10;一人当たり面積">
          <a:extLst>
            <a:ext uri="{FF2B5EF4-FFF2-40B4-BE49-F238E27FC236}">
              <a16:creationId xmlns:a16="http://schemas.microsoft.com/office/drawing/2014/main" id="{7CF5C5AA-0FDC-4BC4-B70B-0BD83842B32B}"/>
            </a:ext>
          </a:extLst>
        </xdr:cNvPr>
        <xdr:cNvSpPr txBox="1"/>
      </xdr:nvSpPr>
      <xdr:spPr>
        <a:xfrm>
          <a:off x="16592627" y="1038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5DD904AD-088F-493B-BC01-1054B3BDFCD6}"/>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DEC6E381-9199-4B53-9E17-E6A6368E5E1F}"/>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E5ACFC42-C537-4A17-8B16-8AA075F3565D}"/>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7A60B13E-9216-475A-8BF6-30F07A32A528}"/>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F828D193-90AF-4A31-A7A6-00BC76CD9BB3}"/>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0A379348-0754-4EA6-A4B7-87333B75353D}"/>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43F6739D-A3BF-4DC1-BB94-DC1D6BA36DD2}"/>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B520C8A2-A991-4870-B02F-7A535B31CA98}"/>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EEC6BD26-E389-4167-A8EB-2CAC4EB11271}"/>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1C066A18-0CA4-478F-AFFF-1F41D3536164}"/>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2AB63B3B-D13D-43BE-948B-9210CE6680F6}"/>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E3CD2E1B-00B9-4D72-A806-DE27DA5D4D39}"/>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ECF6CA6C-D37E-4ACC-99BA-139BE70E8D31}"/>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D2858039-90E5-424C-BDF6-250E0773748F}"/>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DFFD865C-F06F-4243-BE0B-5793DACD43E6}"/>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E522E4B3-6998-4A10-ACA0-B66465E4C082}"/>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7F791600-8CB2-44EF-B010-1843314922C0}"/>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8FFD25E7-4634-4BFF-A2A8-50CFA46CBA1F}"/>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C9031CB3-B225-4320-A116-63AD11EC63BF}"/>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ADAC7DF2-8F53-49C2-997B-7F3F1ADC96F5}"/>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F73FFC0D-7E49-416B-B462-BCCED87A4A0B}"/>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B02833F1-1658-4437-9644-5C7ADD5B071D}"/>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DA6DEB52-B42B-45CE-AF29-DFBD89DCB3BA}"/>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FFC8268B-99FF-4C81-9302-21186332CD54}"/>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7FA56CC1-E280-4F88-A0A1-91B1106AC298}"/>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DA428D3D-D1EF-44B8-ACD2-EA1E2DC83728}"/>
            </a:ext>
          </a:extLst>
        </xdr:cNvPr>
        <xdr:cNvCxnSpPr/>
      </xdr:nvCxnSpPr>
      <xdr:spPr>
        <a:xfrm flipV="1">
          <a:off x="14699614" y="12992463"/>
          <a:ext cx="0" cy="1374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2DAD772C-8D3C-4C77-8A7C-9E633C9B4673}"/>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8A3A2AB5-624B-4C3A-AC3E-022882BEAA81}"/>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B0D60FD5-6F7B-43AF-8645-1DA1D130B898}"/>
            </a:ext>
          </a:extLst>
        </xdr:cNvPr>
        <xdr:cNvSpPr txBox="1"/>
      </xdr:nvSpPr>
      <xdr:spPr>
        <a:xfrm>
          <a:off x="14738350" y="12774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B964AA54-7C3C-4001-A633-4704FADF8628}"/>
            </a:ext>
          </a:extLst>
        </xdr:cNvPr>
        <xdr:cNvCxnSpPr/>
      </xdr:nvCxnSpPr>
      <xdr:spPr>
        <a:xfrm>
          <a:off x="14611350" y="129924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AF12C632-6F8B-46E7-97D1-79294808B53A}"/>
            </a:ext>
          </a:extLst>
        </xdr:cNvPr>
        <xdr:cNvSpPr txBox="1"/>
      </xdr:nvSpPr>
      <xdr:spPr>
        <a:xfrm>
          <a:off x="14738350" y="13412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08FC407E-24E1-4B72-8427-E375750AD3A5}"/>
            </a:ext>
          </a:extLst>
        </xdr:cNvPr>
        <xdr:cNvSpPr/>
      </xdr:nvSpPr>
      <xdr:spPr>
        <a:xfrm>
          <a:off x="14649450" y="1355471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467BA8BC-16CD-4E7D-9274-8B5AA53FA2E9}"/>
            </a:ext>
          </a:extLst>
        </xdr:cNvPr>
        <xdr:cNvSpPr/>
      </xdr:nvSpPr>
      <xdr:spPr>
        <a:xfrm>
          <a:off x="13887450" y="1354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D43C5DC4-E7FF-4E20-B89D-323215D5AA3E}"/>
            </a:ext>
          </a:extLst>
        </xdr:cNvPr>
        <xdr:cNvSpPr/>
      </xdr:nvSpPr>
      <xdr:spPr>
        <a:xfrm>
          <a:off x="13093700" y="135430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2D17D36E-FD79-4A58-8D56-7EBE76642EBD}"/>
            </a:ext>
          </a:extLst>
        </xdr:cNvPr>
        <xdr:cNvSpPr/>
      </xdr:nvSpPr>
      <xdr:spPr>
        <a:xfrm>
          <a:off x="12299950" y="135414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42FD5BE0-0F31-4281-B157-FA85B5D64203}"/>
            </a:ext>
          </a:extLst>
        </xdr:cNvPr>
        <xdr:cNvSpPr/>
      </xdr:nvSpPr>
      <xdr:spPr>
        <a:xfrm>
          <a:off x="11487150" y="135365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BD576F34-105D-45B2-B6F8-A7EDA07F1D58}"/>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D5599BB4-88AC-47A7-9E66-B1E4F4BDF56D}"/>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B817F5AE-815A-4FF5-99DF-2E5FEA8B2AF1}"/>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A823EAA6-0A99-464F-B563-13127602F3C7}"/>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E107ADAD-E717-4D43-BAD7-1B4BD760B10B}"/>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10161</xdr:rowOff>
    </xdr:from>
    <xdr:to>
      <xdr:col>85</xdr:col>
      <xdr:colOff>177800</xdr:colOff>
      <xdr:row>85</xdr:row>
      <xdr:rowOff>111761</xdr:rowOff>
    </xdr:to>
    <xdr:sp macro="" textlink="">
      <xdr:nvSpPr>
        <xdr:cNvPr id="655" name="楕円 654">
          <a:extLst>
            <a:ext uri="{FF2B5EF4-FFF2-40B4-BE49-F238E27FC236}">
              <a16:creationId xmlns:a16="http://schemas.microsoft.com/office/drawing/2014/main" id="{CBFA946E-C881-4905-9A66-AE095BC53D06}"/>
            </a:ext>
          </a:extLst>
        </xdr:cNvPr>
        <xdr:cNvSpPr/>
      </xdr:nvSpPr>
      <xdr:spPr>
        <a:xfrm>
          <a:off x="14649450" y="1405001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160038</xdr:rowOff>
    </xdr:from>
    <xdr:ext cx="405111" cy="259045"/>
    <xdr:sp macro="" textlink="">
      <xdr:nvSpPr>
        <xdr:cNvPr id="656" name="【児童館】&#10;有形固定資産減価償却率該当値テキスト">
          <a:extLst>
            <a:ext uri="{FF2B5EF4-FFF2-40B4-BE49-F238E27FC236}">
              <a16:creationId xmlns:a16="http://schemas.microsoft.com/office/drawing/2014/main" id="{0E554140-A001-4255-BFF8-E8B255782E5C}"/>
            </a:ext>
          </a:extLst>
        </xdr:cNvPr>
        <xdr:cNvSpPr txBox="1"/>
      </xdr:nvSpPr>
      <xdr:spPr>
        <a:xfrm>
          <a:off x="14738350" y="14034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24856</xdr:rowOff>
    </xdr:from>
    <xdr:to>
      <xdr:col>81</xdr:col>
      <xdr:colOff>101600</xdr:colOff>
      <xdr:row>86</xdr:row>
      <xdr:rowOff>126456</xdr:rowOff>
    </xdr:to>
    <xdr:sp macro="" textlink="">
      <xdr:nvSpPr>
        <xdr:cNvPr id="657" name="楕円 656">
          <a:extLst>
            <a:ext uri="{FF2B5EF4-FFF2-40B4-BE49-F238E27FC236}">
              <a16:creationId xmlns:a16="http://schemas.microsoft.com/office/drawing/2014/main" id="{B8B10BCF-5076-40F3-B8A6-DBCC7EE237DF}"/>
            </a:ext>
          </a:extLst>
        </xdr:cNvPr>
        <xdr:cNvSpPr/>
      </xdr:nvSpPr>
      <xdr:spPr>
        <a:xfrm>
          <a:off x="13887450" y="1422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60961</xdr:rowOff>
    </xdr:from>
    <xdr:to>
      <xdr:col>85</xdr:col>
      <xdr:colOff>127000</xdr:colOff>
      <xdr:row>86</xdr:row>
      <xdr:rowOff>75656</xdr:rowOff>
    </xdr:to>
    <xdr:cxnSp macro="">
      <xdr:nvCxnSpPr>
        <xdr:cNvPr id="658" name="直線コネクタ 657">
          <a:extLst>
            <a:ext uri="{FF2B5EF4-FFF2-40B4-BE49-F238E27FC236}">
              <a16:creationId xmlns:a16="http://schemas.microsoft.com/office/drawing/2014/main" id="{2F18363F-6559-483F-8F71-FF5814283C02}"/>
            </a:ext>
          </a:extLst>
        </xdr:cNvPr>
        <xdr:cNvCxnSpPr/>
      </xdr:nvCxnSpPr>
      <xdr:spPr>
        <a:xfrm flipV="1">
          <a:off x="13938250" y="14100811"/>
          <a:ext cx="762000" cy="179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158750</xdr:rowOff>
    </xdr:from>
    <xdr:to>
      <xdr:col>76</xdr:col>
      <xdr:colOff>165100</xdr:colOff>
      <xdr:row>86</xdr:row>
      <xdr:rowOff>88900</xdr:rowOff>
    </xdr:to>
    <xdr:sp macro="" textlink="">
      <xdr:nvSpPr>
        <xdr:cNvPr id="659" name="楕円 658">
          <a:extLst>
            <a:ext uri="{FF2B5EF4-FFF2-40B4-BE49-F238E27FC236}">
              <a16:creationId xmlns:a16="http://schemas.microsoft.com/office/drawing/2014/main" id="{F7C99BE3-D674-49BB-A772-2E813995165A}"/>
            </a:ext>
          </a:extLst>
        </xdr:cNvPr>
        <xdr:cNvSpPr/>
      </xdr:nvSpPr>
      <xdr:spPr>
        <a:xfrm>
          <a:off x="13093700" y="14198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38100</xdr:rowOff>
    </xdr:from>
    <xdr:to>
      <xdr:col>81</xdr:col>
      <xdr:colOff>50800</xdr:colOff>
      <xdr:row>86</xdr:row>
      <xdr:rowOff>75656</xdr:rowOff>
    </xdr:to>
    <xdr:cxnSp macro="">
      <xdr:nvCxnSpPr>
        <xdr:cNvPr id="660" name="直線コネクタ 659">
          <a:extLst>
            <a:ext uri="{FF2B5EF4-FFF2-40B4-BE49-F238E27FC236}">
              <a16:creationId xmlns:a16="http://schemas.microsoft.com/office/drawing/2014/main" id="{47752608-90BA-4D77-A51B-9A002D824EEC}"/>
            </a:ext>
          </a:extLst>
        </xdr:cNvPr>
        <xdr:cNvCxnSpPr/>
      </xdr:nvCxnSpPr>
      <xdr:spPr>
        <a:xfrm>
          <a:off x="13144500" y="14243050"/>
          <a:ext cx="79375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122827</xdr:rowOff>
    </xdr:from>
    <xdr:to>
      <xdr:col>72</xdr:col>
      <xdr:colOff>38100</xdr:colOff>
      <xdr:row>86</xdr:row>
      <xdr:rowOff>52977</xdr:rowOff>
    </xdr:to>
    <xdr:sp macro="" textlink="">
      <xdr:nvSpPr>
        <xdr:cNvPr id="661" name="楕円 660">
          <a:extLst>
            <a:ext uri="{FF2B5EF4-FFF2-40B4-BE49-F238E27FC236}">
              <a16:creationId xmlns:a16="http://schemas.microsoft.com/office/drawing/2014/main" id="{5563220D-AE70-4973-97A9-D154B48DBBF8}"/>
            </a:ext>
          </a:extLst>
        </xdr:cNvPr>
        <xdr:cNvSpPr/>
      </xdr:nvSpPr>
      <xdr:spPr>
        <a:xfrm>
          <a:off x="12299950" y="1416267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2177</xdr:rowOff>
    </xdr:from>
    <xdr:to>
      <xdr:col>76</xdr:col>
      <xdr:colOff>114300</xdr:colOff>
      <xdr:row>86</xdr:row>
      <xdr:rowOff>38100</xdr:rowOff>
    </xdr:to>
    <xdr:cxnSp macro="">
      <xdr:nvCxnSpPr>
        <xdr:cNvPr id="662" name="直線コネクタ 661">
          <a:extLst>
            <a:ext uri="{FF2B5EF4-FFF2-40B4-BE49-F238E27FC236}">
              <a16:creationId xmlns:a16="http://schemas.microsoft.com/office/drawing/2014/main" id="{5E033133-73FE-4DE5-AE86-CCA6926D041F}"/>
            </a:ext>
          </a:extLst>
        </xdr:cNvPr>
        <xdr:cNvCxnSpPr/>
      </xdr:nvCxnSpPr>
      <xdr:spPr>
        <a:xfrm>
          <a:off x="12344400" y="14207127"/>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85271</xdr:rowOff>
    </xdr:from>
    <xdr:to>
      <xdr:col>67</xdr:col>
      <xdr:colOff>101600</xdr:colOff>
      <xdr:row>86</xdr:row>
      <xdr:rowOff>15421</xdr:rowOff>
    </xdr:to>
    <xdr:sp macro="" textlink="">
      <xdr:nvSpPr>
        <xdr:cNvPr id="663" name="楕円 662">
          <a:extLst>
            <a:ext uri="{FF2B5EF4-FFF2-40B4-BE49-F238E27FC236}">
              <a16:creationId xmlns:a16="http://schemas.microsoft.com/office/drawing/2014/main" id="{CFFCAF26-3A24-422B-B946-784192C5AC4C}"/>
            </a:ext>
          </a:extLst>
        </xdr:cNvPr>
        <xdr:cNvSpPr/>
      </xdr:nvSpPr>
      <xdr:spPr>
        <a:xfrm>
          <a:off x="11487150" y="141251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136071</xdr:rowOff>
    </xdr:from>
    <xdr:to>
      <xdr:col>71</xdr:col>
      <xdr:colOff>177800</xdr:colOff>
      <xdr:row>86</xdr:row>
      <xdr:rowOff>2177</xdr:rowOff>
    </xdr:to>
    <xdr:cxnSp macro="">
      <xdr:nvCxnSpPr>
        <xdr:cNvPr id="664" name="直線コネクタ 663">
          <a:extLst>
            <a:ext uri="{FF2B5EF4-FFF2-40B4-BE49-F238E27FC236}">
              <a16:creationId xmlns:a16="http://schemas.microsoft.com/office/drawing/2014/main" id="{9F6737FA-2F70-4677-B2E2-0D639E89C083}"/>
            </a:ext>
          </a:extLst>
        </xdr:cNvPr>
        <xdr:cNvCxnSpPr/>
      </xdr:nvCxnSpPr>
      <xdr:spPr>
        <a:xfrm>
          <a:off x="11537950" y="14175921"/>
          <a:ext cx="806450" cy="3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665" name="n_1aveValue【児童館】&#10;有形固定資産減価償却率">
          <a:extLst>
            <a:ext uri="{FF2B5EF4-FFF2-40B4-BE49-F238E27FC236}">
              <a16:creationId xmlns:a16="http://schemas.microsoft.com/office/drawing/2014/main" id="{A59722A2-7088-4C1A-A5F2-CE895998A6BF}"/>
            </a:ext>
          </a:extLst>
        </xdr:cNvPr>
        <xdr:cNvSpPr txBox="1"/>
      </xdr:nvSpPr>
      <xdr:spPr>
        <a:xfrm>
          <a:off x="13742044" y="13337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666" name="n_2aveValue【児童館】&#10;有形固定資産減価償却率">
          <a:extLst>
            <a:ext uri="{FF2B5EF4-FFF2-40B4-BE49-F238E27FC236}">
              <a16:creationId xmlns:a16="http://schemas.microsoft.com/office/drawing/2014/main" id="{0909CE01-D940-4694-AEE8-D5B57E82C3D0}"/>
            </a:ext>
          </a:extLst>
        </xdr:cNvPr>
        <xdr:cNvSpPr txBox="1"/>
      </xdr:nvSpPr>
      <xdr:spPr>
        <a:xfrm>
          <a:off x="12960994" y="13324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667" name="n_3aveValue【児童館】&#10;有形固定資産減価償却率">
          <a:extLst>
            <a:ext uri="{FF2B5EF4-FFF2-40B4-BE49-F238E27FC236}">
              <a16:creationId xmlns:a16="http://schemas.microsoft.com/office/drawing/2014/main" id="{3E3888FB-A6D7-4B32-BD54-F1977C396BC0}"/>
            </a:ext>
          </a:extLst>
        </xdr:cNvPr>
        <xdr:cNvSpPr txBox="1"/>
      </xdr:nvSpPr>
      <xdr:spPr>
        <a:xfrm>
          <a:off x="12167244" y="13323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668" name="n_4aveValue【児童館】&#10;有形固定資産減価償却率">
          <a:extLst>
            <a:ext uri="{FF2B5EF4-FFF2-40B4-BE49-F238E27FC236}">
              <a16:creationId xmlns:a16="http://schemas.microsoft.com/office/drawing/2014/main" id="{C5E0F59C-D934-4C89-8758-2C10C07078F1}"/>
            </a:ext>
          </a:extLst>
        </xdr:cNvPr>
        <xdr:cNvSpPr txBox="1"/>
      </xdr:nvSpPr>
      <xdr:spPr>
        <a:xfrm>
          <a:off x="11354444" y="13318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117583</xdr:rowOff>
    </xdr:from>
    <xdr:ext cx="405111" cy="259045"/>
    <xdr:sp macro="" textlink="">
      <xdr:nvSpPr>
        <xdr:cNvPr id="669" name="n_1mainValue【児童館】&#10;有形固定資産減価償却率">
          <a:extLst>
            <a:ext uri="{FF2B5EF4-FFF2-40B4-BE49-F238E27FC236}">
              <a16:creationId xmlns:a16="http://schemas.microsoft.com/office/drawing/2014/main" id="{B9CF5B86-B838-4769-A339-F4B700E33C1B}"/>
            </a:ext>
          </a:extLst>
        </xdr:cNvPr>
        <xdr:cNvSpPr txBox="1"/>
      </xdr:nvSpPr>
      <xdr:spPr>
        <a:xfrm>
          <a:off x="13742044" y="14322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80027</xdr:rowOff>
    </xdr:from>
    <xdr:ext cx="405111" cy="259045"/>
    <xdr:sp macro="" textlink="">
      <xdr:nvSpPr>
        <xdr:cNvPr id="670" name="n_2mainValue【児童館】&#10;有形固定資産減価償却率">
          <a:extLst>
            <a:ext uri="{FF2B5EF4-FFF2-40B4-BE49-F238E27FC236}">
              <a16:creationId xmlns:a16="http://schemas.microsoft.com/office/drawing/2014/main" id="{CB8B842A-24AE-4C79-B542-C4407B650CC8}"/>
            </a:ext>
          </a:extLst>
        </xdr:cNvPr>
        <xdr:cNvSpPr txBox="1"/>
      </xdr:nvSpPr>
      <xdr:spPr>
        <a:xfrm>
          <a:off x="1296099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44104</xdr:rowOff>
    </xdr:from>
    <xdr:ext cx="405111" cy="259045"/>
    <xdr:sp macro="" textlink="">
      <xdr:nvSpPr>
        <xdr:cNvPr id="671" name="n_3mainValue【児童館】&#10;有形固定資産減価償却率">
          <a:extLst>
            <a:ext uri="{FF2B5EF4-FFF2-40B4-BE49-F238E27FC236}">
              <a16:creationId xmlns:a16="http://schemas.microsoft.com/office/drawing/2014/main" id="{87FA149B-0FD8-44AA-9E06-D4FCE7893C42}"/>
            </a:ext>
          </a:extLst>
        </xdr:cNvPr>
        <xdr:cNvSpPr txBox="1"/>
      </xdr:nvSpPr>
      <xdr:spPr>
        <a:xfrm>
          <a:off x="12167244" y="14249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6548</xdr:rowOff>
    </xdr:from>
    <xdr:ext cx="405111" cy="259045"/>
    <xdr:sp macro="" textlink="">
      <xdr:nvSpPr>
        <xdr:cNvPr id="672" name="n_4mainValue【児童館】&#10;有形固定資産減価償却率">
          <a:extLst>
            <a:ext uri="{FF2B5EF4-FFF2-40B4-BE49-F238E27FC236}">
              <a16:creationId xmlns:a16="http://schemas.microsoft.com/office/drawing/2014/main" id="{59FDAAE8-3BBD-468B-8404-211C94E2DA9D}"/>
            </a:ext>
          </a:extLst>
        </xdr:cNvPr>
        <xdr:cNvSpPr txBox="1"/>
      </xdr:nvSpPr>
      <xdr:spPr>
        <a:xfrm>
          <a:off x="11354444" y="14211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E3AE1B5F-26B2-4A3C-90BF-3050573BE8F4}"/>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66D5AE8A-7A19-41E6-95B6-DE588967D97E}"/>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77061431-B361-43B7-8AE5-FCF34D0FFF1F}"/>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A317E42F-1A37-42C5-9CEA-E1C8BBE22577}"/>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BD7C79B8-5B95-47F9-8709-295A23631C45}"/>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DFD9B278-D2B7-449A-BF3F-D1460404EE90}"/>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74E80AEA-47BC-48D5-84E2-1D0EC1B22425}"/>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3E97BFDE-D7E7-4854-BEF1-01CA4AA30850}"/>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DDC4B41A-67CC-4652-A068-ADAD40D07C9A}"/>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72CCFB7D-8C3B-459C-8FA9-81BC903F2043}"/>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4E768C34-9712-49B3-A46E-30A77EB2879B}"/>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BF91348E-AB6B-4A6F-9700-F862315AB7D6}"/>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C4656570-D93B-4388-B2D1-059706EF7004}"/>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B3BAA7C2-FFD9-4CA4-A226-797F9863703A}"/>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A73E0549-6071-4437-B166-051173E8BAD5}"/>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4B4B8DFE-608D-4FC2-A1FC-221FFCD9DC2A}"/>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F0FCFCA3-907B-4234-A8EC-F9BACD69C8F3}"/>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3452C929-2359-45FC-82A8-AFFFD5C3821F}"/>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94B43D73-109E-48F5-8200-AA30DDEE9606}"/>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582FF094-CD17-4BAB-AB63-FC766E42C81B}"/>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3486DA4E-F7EF-4763-8435-800B6D05FCC4}"/>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E523DD3F-EB4E-4FC3-A24A-AB44327E761A}"/>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E3EDC8DF-7DC2-44EE-9653-A41DFA63B869}"/>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0A48F022-6207-46ED-A113-10B56FF7B1EC}"/>
            </a:ext>
          </a:extLst>
        </xdr:cNvPr>
        <xdr:cNvCxnSpPr/>
      </xdr:nvCxnSpPr>
      <xdr:spPr>
        <a:xfrm flipV="1">
          <a:off x="19951064" y="127762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A87B0E16-4BB1-4DF8-A5E1-217EC1251494}"/>
            </a:ext>
          </a:extLst>
        </xdr:cNvPr>
        <xdr:cNvSpPr txBox="1"/>
      </xdr:nvSpPr>
      <xdr:spPr>
        <a:xfrm>
          <a:off x="199898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80691B91-D8EC-49FE-91C9-7576F62F4FE2}"/>
            </a:ext>
          </a:extLst>
        </xdr:cNvPr>
        <xdr:cNvCxnSpPr/>
      </xdr:nvCxnSpPr>
      <xdr:spPr>
        <a:xfrm>
          <a:off x="19881850" y="142811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6E4B1091-766D-47C8-880F-248546F76D39}"/>
            </a:ext>
          </a:extLst>
        </xdr:cNvPr>
        <xdr:cNvSpPr txBox="1"/>
      </xdr:nvSpPr>
      <xdr:spPr>
        <a:xfrm>
          <a:off x="19989800" y="12557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03442CD9-DF7E-4B24-A204-5317D8080AAB}"/>
            </a:ext>
          </a:extLst>
        </xdr:cNvPr>
        <xdr:cNvCxnSpPr/>
      </xdr:nvCxnSpPr>
      <xdr:spPr>
        <a:xfrm>
          <a:off x="19881850" y="12776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1" name="【児童館】&#10;一人当たり面積平均値テキスト">
          <a:extLst>
            <a:ext uri="{FF2B5EF4-FFF2-40B4-BE49-F238E27FC236}">
              <a16:creationId xmlns:a16="http://schemas.microsoft.com/office/drawing/2014/main" id="{AA460CEC-73E6-4E03-A729-24DC4FF12B6C}"/>
            </a:ext>
          </a:extLst>
        </xdr:cNvPr>
        <xdr:cNvSpPr txBox="1"/>
      </xdr:nvSpPr>
      <xdr:spPr>
        <a:xfrm>
          <a:off x="19989800" y="13688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300B21B9-0D67-4816-A5FE-E78A0EE3F053}"/>
            </a:ext>
          </a:extLst>
        </xdr:cNvPr>
        <xdr:cNvSpPr/>
      </xdr:nvSpPr>
      <xdr:spPr>
        <a:xfrm>
          <a:off x="19900900" y="13830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A7A157AA-0B3D-4C2D-9847-564440D1B8EC}"/>
            </a:ext>
          </a:extLst>
        </xdr:cNvPr>
        <xdr:cNvSpPr/>
      </xdr:nvSpPr>
      <xdr:spPr>
        <a:xfrm>
          <a:off x="19157950" y="138430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E45C3147-AAA9-4D23-BEAD-4D88E2A8B6A9}"/>
            </a:ext>
          </a:extLst>
        </xdr:cNvPr>
        <xdr:cNvSpPr/>
      </xdr:nvSpPr>
      <xdr:spPr>
        <a:xfrm>
          <a:off x="18345150" y="13830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482A88CC-4728-4F54-8BA9-0C019F5F4B22}"/>
            </a:ext>
          </a:extLst>
        </xdr:cNvPr>
        <xdr:cNvSpPr/>
      </xdr:nvSpPr>
      <xdr:spPr>
        <a:xfrm>
          <a:off x="17551400" y="138430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3E5DDDAD-DDBB-48FE-BCE8-AC70D286BCEC}"/>
            </a:ext>
          </a:extLst>
        </xdr:cNvPr>
        <xdr:cNvSpPr/>
      </xdr:nvSpPr>
      <xdr:spPr>
        <a:xfrm>
          <a:off x="16757650" y="138557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73C4ED89-87BF-4576-9178-5596954F53E1}"/>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E679F951-6235-45C9-8DF6-0803C5094D92}"/>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B416DA47-0374-4D26-BAF4-FA06A7DC8320}"/>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116B8BCB-66DD-4A44-B1CD-46DD94CE656A}"/>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72C99B7C-9342-4C6E-AA45-4F0443C41245}"/>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133350</xdr:rowOff>
    </xdr:from>
    <xdr:to>
      <xdr:col>116</xdr:col>
      <xdr:colOff>114300</xdr:colOff>
      <xdr:row>86</xdr:row>
      <xdr:rowOff>63500</xdr:rowOff>
    </xdr:to>
    <xdr:sp macro="" textlink="">
      <xdr:nvSpPr>
        <xdr:cNvPr id="712" name="楕円 711">
          <a:extLst>
            <a:ext uri="{FF2B5EF4-FFF2-40B4-BE49-F238E27FC236}">
              <a16:creationId xmlns:a16="http://schemas.microsoft.com/office/drawing/2014/main" id="{A1F1AA71-520F-4138-B03B-2DB0FC8636BD}"/>
            </a:ext>
          </a:extLst>
        </xdr:cNvPr>
        <xdr:cNvSpPr/>
      </xdr:nvSpPr>
      <xdr:spPr>
        <a:xfrm>
          <a:off x="19900900" y="14173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48277</xdr:rowOff>
    </xdr:from>
    <xdr:ext cx="469744" cy="259045"/>
    <xdr:sp macro="" textlink="">
      <xdr:nvSpPr>
        <xdr:cNvPr id="713" name="【児童館】&#10;一人当たり面積該当値テキスト">
          <a:extLst>
            <a:ext uri="{FF2B5EF4-FFF2-40B4-BE49-F238E27FC236}">
              <a16:creationId xmlns:a16="http://schemas.microsoft.com/office/drawing/2014/main" id="{0D10A46E-DD42-437A-A14E-A78982494D26}"/>
            </a:ext>
          </a:extLst>
        </xdr:cNvPr>
        <xdr:cNvSpPr txBox="1"/>
      </xdr:nvSpPr>
      <xdr:spPr>
        <a:xfrm>
          <a:off x="19989800" y="1408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133350</xdr:rowOff>
    </xdr:from>
    <xdr:to>
      <xdr:col>112</xdr:col>
      <xdr:colOff>38100</xdr:colOff>
      <xdr:row>86</xdr:row>
      <xdr:rowOff>63500</xdr:rowOff>
    </xdr:to>
    <xdr:sp macro="" textlink="">
      <xdr:nvSpPr>
        <xdr:cNvPr id="714" name="楕円 713">
          <a:extLst>
            <a:ext uri="{FF2B5EF4-FFF2-40B4-BE49-F238E27FC236}">
              <a16:creationId xmlns:a16="http://schemas.microsoft.com/office/drawing/2014/main" id="{4F2811E7-ACAC-4D81-84D7-C8E3A80CFBDC}"/>
            </a:ext>
          </a:extLst>
        </xdr:cNvPr>
        <xdr:cNvSpPr/>
      </xdr:nvSpPr>
      <xdr:spPr>
        <a:xfrm>
          <a:off x="19157950" y="14173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12700</xdr:rowOff>
    </xdr:from>
    <xdr:to>
      <xdr:col>116</xdr:col>
      <xdr:colOff>63500</xdr:colOff>
      <xdr:row>86</xdr:row>
      <xdr:rowOff>12700</xdr:rowOff>
    </xdr:to>
    <xdr:cxnSp macro="">
      <xdr:nvCxnSpPr>
        <xdr:cNvPr id="715" name="直線コネクタ 714">
          <a:extLst>
            <a:ext uri="{FF2B5EF4-FFF2-40B4-BE49-F238E27FC236}">
              <a16:creationId xmlns:a16="http://schemas.microsoft.com/office/drawing/2014/main" id="{2431F5F7-5C3F-4665-B2DB-3470E067B230}"/>
            </a:ext>
          </a:extLst>
        </xdr:cNvPr>
        <xdr:cNvCxnSpPr/>
      </xdr:nvCxnSpPr>
      <xdr:spPr>
        <a:xfrm>
          <a:off x="19202400" y="142176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133350</xdr:rowOff>
    </xdr:from>
    <xdr:to>
      <xdr:col>107</xdr:col>
      <xdr:colOff>101600</xdr:colOff>
      <xdr:row>86</xdr:row>
      <xdr:rowOff>63500</xdr:rowOff>
    </xdr:to>
    <xdr:sp macro="" textlink="">
      <xdr:nvSpPr>
        <xdr:cNvPr id="716" name="楕円 715">
          <a:extLst>
            <a:ext uri="{FF2B5EF4-FFF2-40B4-BE49-F238E27FC236}">
              <a16:creationId xmlns:a16="http://schemas.microsoft.com/office/drawing/2014/main" id="{45084B3C-2805-4DE4-AF6F-84A25ABEB692}"/>
            </a:ext>
          </a:extLst>
        </xdr:cNvPr>
        <xdr:cNvSpPr/>
      </xdr:nvSpPr>
      <xdr:spPr>
        <a:xfrm>
          <a:off x="18345150" y="14173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12700</xdr:rowOff>
    </xdr:from>
    <xdr:to>
      <xdr:col>111</xdr:col>
      <xdr:colOff>177800</xdr:colOff>
      <xdr:row>86</xdr:row>
      <xdr:rowOff>12700</xdr:rowOff>
    </xdr:to>
    <xdr:cxnSp macro="">
      <xdr:nvCxnSpPr>
        <xdr:cNvPr id="717" name="直線コネクタ 716">
          <a:extLst>
            <a:ext uri="{FF2B5EF4-FFF2-40B4-BE49-F238E27FC236}">
              <a16:creationId xmlns:a16="http://schemas.microsoft.com/office/drawing/2014/main" id="{98E3A74A-D1D9-49A8-A68B-E36FD98A3AA4}"/>
            </a:ext>
          </a:extLst>
        </xdr:cNvPr>
        <xdr:cNvCxnSpPr/>
      </xdr:nvCxnSpPr>
      <xdr:spPr>
        <a:xfrm>
          <a:off x="18395950" y="142176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133350</xdr:rowOff>
    </xdr:from>
    <xdr:to>
      <xdr:col>102</xdr:col>
      <xdr:colOff>165100</xdr:colOff>
      <xdr:row>86</xdr:row>
      <xdr:rowOff>63500</xdr:rowOff>
    </xdr:to>
    <xdr:sp macro="" textlink="">
      <xdr:nvSpPr>
        <xdr:cNvPr id="718" name="楕円 717">
          <a:extLst>
            <a:ext uri="{FF2B5EF4-FFF2-40B4-BE49-F238E27FC236}">
              <a16:creationId xmlns:a16="http://schemas.microsoft.com/office/drawing/2014/main" id="{3229228F-15D8-427F-9A3C-700E828BCB8E}"/>
            </a:ext>
          </a:extLst>
        </xdr:cNvPr>
        <xdr:cNvSpPr/>
      </xdr:nvSpPr>
      <xdr:spPr>
        <a:xfrm>
          <a:off x="17551400" y="14173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12700</xdr:rowOff>
    </xdr:from>
    <xdr:to>
      <xdr:col>107</xdr:col>
      <xdr:colOff>50800</xdr:colOff>
      <xdr:row>86</xdr:row>
      <xdr:rowOff>12700</xdr:rowOff>
    </xdr:to>
    <xdr:cxnSp macro="">
      <xdr:nvCxnSpPr>
        <xdr:cNvPr id="719" name="直線コネクタ 718">
          <a:extLst>
            <a:ext uri="{FF2B5EF4-FFF2-40B4-BE49-F238E27FC236}">
              <a16:creationId xmlns:a16="http://schemas.microsoft.com/office/drawing/2014/main" id="{08BBE2F1-703F-48C9-82D2-BE82BCD7D735}"/>
            </a:ext>
          </a:extLst>
        </xdr:cNvPr>
        <xdr:cNvCxnSpPr/>
      </xdr:nvCxnSpPr>
      <xdr:spPr>
        <a:xfrm>
          <a:off x="17602200" y="142176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133350</xdr:rowOff>
    </xdr:from>
    <xdr:to>
      <xdr:col>98</xdr:col>
      <xdr:colOff>38100</xdr:colOff>
      <xdr:row>86</xdr:row>
      <xdr:rowOff>63500</xdr:rowOff>
    </xdr:to>
    <xdr:sp macro="" textlink="">
      <xdr:nvSpPr>
        <xdr:cNvPr id="720" name="楕円 719">
          <a:extLst>
            <a:ext uri="{FF2B5EF4-FFF2-40B4-BE49-F238E27FC236}">
              <a16:creationId xmlns:a16="http://schemas.microsoft.com/office/drawing/2014/main" id="{B364F666-61DF-43A8-95C9-FB185812BF9E}"/>
            </a:ext>
          </a:extLst>
        </xdr:cNvPr>
        <xdr:cNvSpPr/>
      </xdr:nvSpPr>
      <xdr:spPr>
        <a:xfrm>
          <a:off x="16757650" y="14173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12700</xdr:rowOff>
    </xdr:from>
    <xdr:to>
      <xdr:col>102</xdr:col>
      <xdr:colOff>114300</xdr:colOff>
      <xdr:row>86</xdr:row>
      <xdr:rowOff>12700</xdr:rowOff>
    </xdr:to>
    <xdr:cxnSp macro="">
      <xdr:nvCxnSpPr>
        <xdr:cNvPr id="721" name="直線コネクタ 720">
          <a:extLst>
            <a:ext uri="{FF2B5EF4-FFF2-40B4-BE49-F238E27FC236}">
              <a16:creationId xmlns:a16="http://schemas.microsoft.com/office/drawing/2014/main" id="{65034AB7-1F37-4ED3-9390-63BEF8B88786}"/>
            </a:ext>
          </a:extLst>
        </xdr:cNvPr>
        <xdr:cNvCxnSpPr/>
      </xdr:nvCxnSpPr>
      <xdr:spPr>
        <a:xfrm>
          <a:off x="16802100" y="142176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722" name="n_1aveValue【児童館】&#10;一人当たり面積">
          <a:extLst>
            <a:ext uri="{FF2B5EF4-FFF2-40B4-BE49-F238E27FC236}">
              <a16:creationId xmlns:a16="http://schemas.microsoft.com/office/drawing/2014/main" id="{80048C67-3EB6-43BA-9FE3-8EC98B665D0B}"/>
            </a:ext>
          </a:extLst>
        </xdr:cNvPr>
        <xdr:cNvSpPr txBox="1"/>
      </xdr:nvSpPr>
      <xdr:spPr>
        <a:xfrm>
          <a:off x="18980227" y="13624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3" name="n_2aveValue【児童館】&#10;一人当たり面積">
          <a:extLst>
            <a:ext uri="{FF2B5EF4-FFF2-40B4-BE49-F238E27FC236}">
              <a16:creationId xmlns:a16="http://schemas.microsoft.com/office/drawing/2014/main" id="{D54B4733-D705-4F83-8293-1AFF14BC262A}"/>
            </a:ext>
          </a:extLst>
        </xdr:cNvPr>
        <xdr:cNvSpPr txBox="1"/>
      </xdr:nvSpPr>
      <xdr:spPr>
        <a:xfrm>
          <a:off x="18180127" y="1361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724" name="n_3aveValue【児童館】&#10;一人当たり面積">
          <a:extLst>
            <a:ext uri="{FF2B5EF4-FFF2-40B4-BE49-F238E27FC236}">
              <a16:creationId xmlns:a16="http://schemas.microsoft.com/office/drawing/2014/main" id="{42E2FE8E-E6BE-4A56-8386-3C283E4A47F7}"/>
            </a:ext>
          </a:extLst>
        </xdr:cNvPr>
        <xdr:cNvSpPr txBox="1"/>
      </xdr:nvSpPr>
      <xdr:spPr>
        <a:xfrm>
          <a:off x="17386377" y="13624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725" name="n_4aveValue【児童館】&#10;一人当たり面積">
          <a:extLst>
            <a:ext uri="{FF2B5EF4-FFF2-40B4-BE49-F238E27FC236}">
              <a16:creationId xmlns:a16="http://schemas.microsoft.com/office/drawing/2014/main" id="{3B44AF16-30A7-4643-83CC-A2F39911DDFC}"/>
            </a:ext>
          </a:extLst>
        </xdr:cNvPr>
        <xdr:cNvSpPr txBox="1"/>
      </xdr:nvSpPr>
      <xdr:spPr>
        <a:xfrm>
          <a:off x="16592627" y="1363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54627</xdr:rowOff>
    </xdr:from>
    <xdr:ext cx="469744" cy="259045"/>
    <xdr:sp macro="" textlink="">
      <xdr:nvSpPr>
        <xdr:cNvPr id="726" name="n_1mainValue【児童館】&#10;一人当たり面積">
          <a:extLst>
            <a:ext uri="{FF2B5EF4-FFF2-40B4-BE49-F238E27FC236}">
              <a16:creationId xmlns:a16="http://schemas.microsoft.com/office/drawing/2014/main" id="{259F27D6-F533-439E-8059-85B1FADCC13F}"/>
            </a:ext>
          </a:extLst>
        </xdr:cNvPr>
        <xdr:cNvSpPr txBox="1"/>
      </xdr:nvSpPr>
      <xdr:spPr>
        <a:xfrm>
          <a:off x="18980227" y="1425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54627</xdr:rowOff>
    </xdr:from>
    <xdr:ext cx="469744" cy="259045"/>
    <xdr:sp macro="" textlink="">
      <xdr:nvSpPr>
        <xdr:cNvPr id="727" name="n_2mainValue【児童館】&#10;一人当たり面積">
          <a:extLst>
            <a:ext uri="{FF2B5EF4-FFF2-40B4-BE49-F238E27FC236}">
              <a16:creationId xmlns:a16="http://schemas.microsoft.com/office/drawing/2014/main" id="{C94AC93F-5170-41BF-A21F-47627F110441}"/>
            </a:ext>
          </a:extLst>
        </xdr:cNvPr>
        <xdr:cNvSpPr txBox="1"/>
      </xdr:nvSpPr>
      <xdr:spPr>
        <a:xfrm>
          <a:off x="18180127" y="1425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54627</xdr:rowOff>
    </xdr:from>
    <xdr:ext cx="469744" cy="259045"/>
    <xdr:sp macro="" textlink="">
      <xdr:nvSpPr>
        <xdr:cNvPr id="728" name="n_3mainValue【児童館】&#10;一人当たり面積">
          <a:extLst>
            <a:ext uri="{FF2B5EF4-FFF2-40B4-BE49-F238E27FC236}">
              <a16:creationId xmlns:a16="http://schemas.microsoft.com/office/drawing/2014/main" id="{3C9A6254-8094-4CB7-9440-2FA8D419B0A9}"/>
            </a:ext>
          </a:extLst>
        </xdr:cNvPr>
        <xdr:cNvSpPr txBox="1"/>
      </xdr:nvSpPr>
      <xdr:spPr>
        <a:xfrm>
          <a:off x="17386377" y="1425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54627</xdr:rowOff>
    </xdr:from>
    <xdr:ext cx="469744" cy="259045"/>
    <xdr:sp macro="" textlink="">
      <xdr:nvSpPr>
        <xdr:cNvPr id="729" name="n_4mainValue【児童館】&#10;一人当たり面積">
          <a:extLst>
            <a:ext uri="{FF2B5EF4-FFF2-40B4-BE49-F238E27FC236}">
              <a16:creationId xmlns:a16="http://schemas.microsoft.com/office/drawing/2014/main" id="{1B1DA754-49EE-4CC3-B41F-3044D6735993}"/>
            </a:ext>
          </a:extLst>
        </xdr:cNvPr>
        <xdr:cNvSpPr txBox="1"/>
      </xdr:nvSpPr>
      <xdr:spPr>
        <a:xfrm>
          <a:off x="16592627" y="1425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F2B0CF14-E476-42D3-A3D9-D44C37EF0F63}"/>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5151B911-4AA3-44F6-B272-44CE2AE9BADD}"/>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361AB450-236B-4A66-A0F8-96BD305C28C1}"/>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00AF48CB-11CB-4AEC-9987-91F700C5CEA0}"/>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61D5ACA8-342F-4356-940D-707D562DE124}"/>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8E5DB8B8-9C87-44B5-AAC4-FCEAE067E125}"/>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89C43867-B023-4E2F-ADE7-FEAA6A2C7370}"/>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C2FB7471-2E5E-45BD-AAAD-8AE38E7D7806}"/>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372B860F-2C9F-48D9-A585-B9D273275C74}"/>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CE2E06C0-08D6-4C2B-8A47-BF2C1734C389}"/>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FE96B713-457D-4C1D-8D8A-4A8A4A2428F9}"/>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E2CE3375-06AA-42C3-B019-4840CB1A29A3}"/>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2AE03203-882E-4049-81A0-63615AC9A8BF}"/>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4F9B55DB-CAF1-4659-BD11-FC14D4D51340}"/>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7FE1C28A-36BB-49AD-895B-21C151D12669}"/>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E822E559-7B72-45F2-A35E-9DC64AB313E2}"/>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D556B2F8-07E4-44FA-8EB4-9C93C8D48829}"/>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C62452BE-258E-4176-BC4A-91CBF020F54C}"/>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65A05CB1-2CCB-4D74-985D-AA3FBEE336EE}"/>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3F24A27B-2665-44A4-B844-3170D2284E09}"/>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2E06589F-B70B-425E-B791-EBD93D197E81}"/>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3587260B-1988-462F-8AF5-BB111267A9D2}"/>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322DE56B-F649-4797-AF85-C8A1C466B2F5}"/>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AA999D1F-76A5-4644-86E0-26E5A72ABFE3}"/>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63E05EA1-24A2-4346-8391-97FA8F4F13D0}"/>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4C894B2C-D16E-4D72-BE52-B52340275654}"/>
            </a:ext>
          </a:extLst>
        </xdr:cNvPr>
        <xdr:cNvCxnSpPr/>
      </xdr:nvCxnSpPr>
      <xdr:spPr>
        <a:xfrm flipV="1">
          <a:off x="14699614" y="167444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C6E370C8-0CBA-495B-8B5F-63A277AB1B34}"/>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13E6894B-A9B7-41CF-B51B-5024D527A006}"/>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8" name="【公民館】&#10;有形固定資産減価償却率最大値テキスト">
          <a:extLst>
            <a:ext uri="{FF2B5EF4-FFF2-40B4-BE49-F238E27FC236}">
              <a16:creationId xmlns:a16="http://schemas.microsoft.com/office/drawing/2014/main" id="{FD806015-700D-4F0E-A567-D8F89B7723B7}"/>
            </a:ext>
          </a:extLst>
        </xdr:cNvPr>
        <xdr:cNvSpPr txBox="1"/>
      </xdr:nvSpPr>
      <xdr:spPr>
        <a:xfrm>
          <a:off x="14738350" y="16519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9" name="直線コネクタ 758">
          <a:extLst>
            <a:ext uri="{FF2B5EF4-FFF2-40B4-BE49-F238E27FC236}">
              <a16:creationId xmlns:a16="http://schemas.microsoft.com/office/drawing/2014/main" id="{5098ED1C-2DE6-44ED-9298-00F40929418A}"/>
            </a:ext>
          </a:extLst>
        </xdr:cNvPr>
        <xdr:cNvCxnSpPr/>
      </xdr:nvCxnSpPr>
      <xdr:spPr>
        <a:xfrm>
          <a:off x="14611350" y="167444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760" name="【公民館】&#10;有形固定資産減価償却率平均値テキスト">
          <a:extLst>
            <a:ext uri="{FF2B5EF4-FFF2-40B4-BE49-F238E27FC236}">
              <a16:creationId xmlns:a16="http://schemas.microsoft.com/office/drawing/2014/main" id="{8242BA38-748A-4804-B89F-3302E9CFF370}"/>
            </a:ext>
          </a:extLst>
        </xdr:cNvPr>
        <xdr:cNvSpPr txBox="1"/>
      </xdr:nvSpPr>
      <xdr:spPr>
        <a:xfrm>
          <a:off x="14738350" y="174006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1" name="フローチャート: 判断 760">
          <a:extLst>
            <a:ext uri="{FF2B5EF4-FFF2-40B4-BE49-F238E27FC236}">
              <a16:creationId xmlns:a16="http://schemas.microsoft.com/office/drawing/2014/main" id="{3669C903-DD9F-4CC4-B1AB-67A47EA1B297}"/>
            </a:ext>
          </a:extLst>
        </xdr:cNvPr>
        <xdr:cNvSpPr/>
      </xdr:nvSpPr>
      <xdr:spPr>
        <a:xfrm>
          <a:off x="14649450" y="17549223"/>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2" name="フローチャート: 判断 761">
          <a:extLst>
            <a:ext uri="{FF2B5EF4-FFF2-40B4-BE49-F238E27FC236}">
              <a16:creationId xmlns:a16="http://schemas.microsoft.com/office/drawing/2014/main" id="{F12292AB-539E-4C40-BB73-AEE80E38405A}"/>
            </a:ext>
          </a:extLst>
        </xdr:cNvPr>
        <xdr:cNvSpPr/>
      </xdr:nvSpPr>
      <xdr:spPr>
        <a:xfrm>
          <a:off x="13887450" y="17545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F92D4F6C-6768-451C-BAA6-B6D00F6652C4}"/>
            </a:ext>
          </a:extLst>
        </xdr:cNvPr>
        <xdr:cNvSpPr/>
      </xdr:nvSpPr>
      <xdr:spPr>
        <a:xfrm>
          <a:off x="13093700" y="1752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4" name="フローチャート: 判断 763">
          <a:extLst>
            <a:ext uri="{FF2B5EF4-FFF2-40B4-BE49-F238E27FC236}">
              <a16:creationId xmlns:a16="http://schemas.microsoft.com/office/drawing/2014/main" id="{1B82EB67-4CE4-46D3-BD26-8A91DF7D1688}"/>
            </a:ext>
          </a:extLst>
        </xdr:cNvPr>
        <xdr:cNvSpPr/>
      </xdr:nvSpPr>
      <xdr:spPr>
        <a:xfrm>
          <a:off x="12299950" y="1749533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5" name="フローチャート: 判断 764">
          <a:extLst>
            <a:ext uri="{FF2B5EF4-FFF2-40B4-BE49-F238E27FC236}">
              <a16:creationId xmlns:a16="http://schemas.microsoft.com/office/drawing/2014/main" id="{C9F6726D-748E-49E0-AC50-362B2C0FAC09}"/>
            </a:ext>
          </a:extLst>
        </xdr:cNvPr>
        <xdr:cNvSpPr/>
      </xdr:nvSpPr>
      <xdr:spPr>
        <a:xfrm>
          <a:off x="11487150" y="175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50840D5A-725C-4AF3-94DE-ECCAA1E55B90}"/>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52697060-CAF2-47DA-8263-F72BBEB139D1}"/>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5E29D4D2-321A-46F3-BA9D-0970D6964401}"/>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296C2F42-09FC-4D02-B9E0-E84CB494248D}"/>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2F4BBD21-5D33-44C0-9320-416F75B68F96}"/>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111942</xdr:rowOff>
    </xdr:from>
    <xdr:to>
      <xdr:col>85</xdr:col>
      <xdr:colOff>177800</xdr:colOff>
      <xdr:row>108</xdr:row>
      <xdr:rowOff>42092</xdr:rowOff>
    </xdr:to>
    <xdr:sp macro="" textlink="">
      <xdr:nvSpPr>
        <xdr:cNvPr id="771" name="楕円 770">
          <a:extLst>
            <a:ext uri="{FF2B5EF4-FFF2-40B4-BE49-F238E27FC236}">
              <a16:creationId xmlns:a16="http://schemas.microsoft.com/office/drawing/2014/main" id="{188CFC34-1127-47F3-BD2E-DFC95D0052CE}"/>
            </a:ext>
          </a:extLst>
        </xdr:cNvPr>
        <xdr:cNvSpPr/>
      </xdr:nvSpPr>
      <xdr:spPr>
        <a:xfrm>
          <a:off x="14649450" y="1788559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90369</xdr:rowOff>
    </xdr:from>
    <xdr:ext cx="405111" cy="259045"/>
    <xdr:sp macro="" textlink="">
      <xdr:nvSpPr>
        <xdr:cNvPr id="772" name="【公民館】&#10;有形固定資産減価償却率該当値テキスト">
          <a:extLst>
            <a:ext uri="{FF2B5EF4-FFF2-40B4-BE49-F238E27FC236}">
              <a16:creationId xmlns:a16="http://schemas.microsoft.com/office/drawing/2014/main" id="{6922F26F-7D9F-42D9-BC71-64885B1247BA}"/>
            </a:ext>
          </a:extLst>
        </xdr:cNvPr>
        <xdr:cNvSpPr txBox="1"/>
      </xdr:nvSpPr>
      <xdr:spPr>
        <a:xfrm>
          <a:off x="14738350" y="17864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62956</xdr:rowOff>
    </xdr:from>
    <xdr:to>
      <xdr:col>81</xdr:col>
      <xdr:colOff>101600</xdr:colOff>
      <xdr:row>108</xdr:row>
      <xdr:rowOff>164556</xdr:rowOff>
    </xdr:to>
    <xdr:sp macro="" textlink="">
      <xdr:nvSpPr>
        <xdr:cNvPr id="773" name="楕円 772">
          <a:extLst>
            <a:ext uri="{FF2B5EF4-FFF2-40B4-BE49-F238E27FC236}">
              <a16:creationId xmlns:a16="http://schemas.microsoft.com/office/drawing/2014/main" id="{8C27C552-A94D-4DD7-B3A4-929DD20D16AE}"/>
            </a:ext>
          </a:extLst>
        </xdr:cNvPr>
        <xdr:cNvSpPr/>
      </xdr:nvSpPr>
      <xdr:spPr>
        <a:xfrm>
          <a:off x="13887450" y="1800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162742</xdr:rowOff>
    </xdr:from>
    <xdr:to>
      <xdr:col>85</xdr:col>
      <xdr:colOff>127000</xdr:colOff>
      <xdr:row>108</xdr:row>
      <xdr:rowOff>113756</xdr:rowOff>
    </xdr:to>
    <xdr:cxnSp macro="">
      <xdr:nvCxnSpPr>
        <xdr:cNvPr id="774" name="直線コネクタ 773">
          <a:extLst>
            <a:ext uri="{FF2B5EF4-FFF2-40B4-BE49-F238E27FC236}">
              <a16:creationId xmlns:a16="http://schemas.microsoft.com/office/drawing/2014/main" id="{E4AB9710-4BF8-4CF2-BAAE-88738213DCA8}"/>
            </a:ext>
          </a:extLst>
        </xdr:cNvPr>
        <xdr:cNvCxnSpPr/>
      </xdr:nvCxnSpPr>
      <xdr:spPr>
        <a:xfrm flipV="1">
          <a:off x="13938250" y="17936392"/>
          <a:ext cx="762000" cy="12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25400</xdr:rowOff>
    </xdr:from>
    <xdr:to>
      <xdr:col>76</xdr:col>
      <xdr:colOff>165100</xdr:colOff>
      <xdr:row>108</xdr:row>
      <xdr:rowOff>127000</xdr:rowOff>
    </xdr:to>
    <xdr:sp macro="" textlink="">
      <xdr:nvSpPr>
        <xdr:cNvPr id="775" name="楕円 774">
          <a:extLst>
            <a:ext uri="{FF2B5EF4-FFF2-40B4-BE49-F238E27FC236}">
              <a16:creationId xmlns:a16="http://schemas.microsoft.com/office/drawing/2014/main" id="{CED6AD49-E85E-4D9D-8C15-F307937C71F7}"/>
            </a:ext>
          </a:extLst>
        </xdr:cNvPr>
        <xdr:cNvSpPr/>
      </xdr:nvSpPr>
      <xdr:spPr>
        <a:xfrm>
          <a:off x="130937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76200</xdr:rowOff>
    </xdr:from>
    <xdr:to>
      <xdr:col>81</xdr:col>
      <xdr:colOff>50800</xdr:colOff>
      <xdr:row>108</xdr:row>
      <xdr:rowOff>113756</xdr:rowOff>
    </xdr:to>
    <xdr:cxnSp macro="">
      <xdr:nvCxnSpPr>
        <xdr:cNvPr id="776" name="直線コネクタ 775">
          <a:extLst>
            <a:ext uri="{FF2B5EF4-FFF2-40B4-BE49-F238E27FC236}">
              <a16:creationId xmlns:a16="http://schemas.microsoft.com/office/drawing/2014/main" id="{19234BE5-457C-4BDE-A077-F215C08A8EDC}"/>
            </a:ext>
          </a:extLst>
        </xdr:cNvPr>
        <xdr:cNvCxnSpPr/>
      </xdr:nvCxnSpPr>
      <xdr:spPr>
        <a:xfrm>
          <a:off x="13144500" y="18021300"/>
          <a:ext cx="79375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160927</xdr:rowOff>
    </xdr:from>
    <xdr:to>
      <xdr:col>72</xdr:col>
      <xdr:colOff>38100</xdr:colOff>
      <xdr:row>108</xdr:row>
      <xdr:rowOff>91077</xdr:rowOff>
    </xdr:to>
    <xdr:sp macro="" textlink="">
      <xdr:nvSpPr>
        <xdr:cNvPr id="777" name="楕円 776">
          <a:extLst>
            <a:ext uri="{FF2B5EF4-FFF2-40B4-BE49-F238E27FC236}">
              <a16:creationId xmlns:a16="http://schemas.microsoft.com/office/drawing/2014/main" id="{901F4919-EBF4-4187-910C-4DE51FCE080D}"/>
            </a:ext>
          </a:extLst>
        </xdr:cNvPr>
        <xdr:cNvSpPr/>
      </xdr:nvSpPr>
      <xdr:spPr>
        <a:xfrm>
          <a:off x="12299950" y="179345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40277</xdr:rowOff>
    </xdr:from>
    <xdr:to>
      <xdr:col>76</xdr:col>
      <xdr:colOff>114300</xdr:colOff>
      <xdr:row>108</xdr:row>
      <xdr:rowOff>76200</xdr:rowOff>
    </xdr:to>
    <xdr:cxnSp macro="">
      <xdr:nvCxnSpPr>
        <xdr:cNvPr id="778" name="直線コネクタ 777">
          <a:extLst>
            <a:ext uri="{FF2B5EF4-FFF2-40B4-BE49-F238E27FC236}">
              <a16:creationId xmlns:a16="http://schemas.microsoft.com/office/drawing/2014/main" id="{93941658-33EA-4AF5-B8C0-D3202964EB5C}"/>
            </a:ext>
          </a:extLst>
        </xdr:cNvPr>
        <xdr:cNvCxnSpPr/>
      </xdr:nvCxnSpPr>
      <xdr:spPr>
        <a:xfrm>
          <a:off x="12344400" y="17985377"/>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123371</xdr:rowOff>
    </xdr:from>
    <xdr:to>
      <xdr:col>67</xdr:col>
      <xdr:colOff>101600</xdr:colOff>
      <xdr:row>108</xdr:row>
      <xdr:rowOff>53521</xdr:rowOff>
    </xdr:to>
    <xdr:sp macro="" textlink="">
      <xdr:nvSpPr>
        <xdr:cNvPr id="779" name="楕円 778">
          <a:extLst>
            <a:ext uri="{FF2B5EF4-FFF2-40B4-BE49-F238E27FC236}">
              <a16:creationId xmlns:a16="http://schemas.microsoft.com/office/drawing/2014/main" id="{8EED61A9-0C4B-4A49-ADE4-5066B80A5B58}"/>
            </a:ext>
          </a:extLst>
        </xdr:cNvPr>
        <xdr:cNvSpPr/>
      </xdr:nvSpPr>
      <xdr:spPr>
        <a:xfrm>
          <a:off x="11487150" y="1789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2721</xdr:rowOff>
    </xdr:from>
    <xdr:to>
      <xdr:col>71</xdr:col>
      <xdr:colOff>177800</xdr:colOff>
      <xdr:row>108</xdr:row>
      <xdr:rowOff>40277</xdr:rowOff>
    </xdr:to>
    <xdr:cxnSp macro="">
      <xdr:nvCxnSpPr>
        <xdr:cNvPr id="780" name="直線コネクタ 779">
          <a:extLst>
            <a:ext uri="{FF2B5EF4-FFF2-40B4-BE49-F238E27FC236}">
              <a16:creationId xmlns:a16="http://schemas.microsoft.com/office/drawing/2014/main" id="{463E7EED-9492-4F49-9533-1342B3152A3D}"/>
            </a:ext>
          </a:extLst>
        </xdr:cNvPr>
        <xdr:cNvCxnSpPr/>
      </xdr:nvCxnSpPr>
      <xdr:spPr>
        <a:xfrm>
          <a:off x="11537950" y="17947821"/>
          <a:ext cx="80645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781" name="n_1aveValue【公民館】&#10;有形固定資産減価償却率">
          <a:extLst>
            <a:ext uri="{FF2B5EF4-FFF2-40B4-BE49-F238E27FC236}">
              <a16:creationId xmlns:a16="http://schemas.microsoft.com/office/drawing/2014/main" id="{AF309BEC-F1F5-4B54-8DF9-FFB69E58ED60}"/>
            </a:ext>
          </a:extLst>
        </xdr:cNvPr>
        <xdr:cNvSpPr txBox="1"/>
      </xdr:nvSpPr>
      <xdr:spPr>
        <a:xfrm>
          <a:off x="13742044" y="1732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782" name="n_2aveValue【公民館】&#10;有形固定資産減価償却率">
          <a:extLst>
            <a:ext uri="{FF2B5EF4-FFF2-40B4-BE49-F238E27FC236}">
              <a16:creationId xmlns:a16="http://schemas.microsoft.com/office/drawing/2014/main" id="{28277322-7892-4E19-9D2B-139F8BA9E2FA}"/>
            </a:ext>
          </a:extLst>
        </xdr:cNvPr>
        <xdr:cNvSpPr txBox="1"/>
      </xdr:nvSpPr>
      <xdr:spPr>
        <a:xfrm>
          <a:off x="12960994" y="1730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783" name="n_3aveValue【公民館】&#10;有形固定資産減価償却率">
          <a:extLst>
            <a:ext uri="{FF2B5EF4-FFF2-40B4-BE49-F238E27FC236}">
              <a16:creationId xmlns:a16="http://schemas.microsoft.com/office/drawing/2014/main" id="{92BE08D0-57E3-4497-BACB-26F2123D4941}"/>
            </a:ext>
          </a:extLst>
        </xdr:cNvPr>
        <xdr:cNvSpPr txBox="1"/>
      </xdr:nvSpPr>
      <xdr:spPr>
        <a:xfrm>
          <a:off x="12167244" y="1727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784" name="n_4aveValue【公民館】&#10;有形固定資産減価償却率">
          <a:extLst>
            <a:ext uri="{FF2B5EF4-FFF2-40B4-BE49-F238E27FC236}">
              <a16:creationId xmlns:a16="http://schemas.microsoft.com/office/drawing/2014/main" id="{B348C19A-BF1E-4AF9-8E9C-8F672FF95DFA}"/>
            </a:ext>
          </a:extLst>
        </xdr:cNvPr>
        <xdr:cNvSpPr txBox="1"/>
      </xdr:nvSpPr>
      <xdr:spPr>
        <a:xfrm>
          <a:off x="11354444" y="1729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155683</xdr:rowOff>
    </xdr:from>
    <xdr:ext cx="405111" cy="259045"/>
    <xdr:sp macro="" textlink="">
      <xdr:nvSpPr>
        <xdr:cNvPr id="785" name="n_1mainValue【公民館】&#10;有形固定資産減価償却率">
          <a:extLst>
            <a:ext uri="{FF2B5EF4-FFF2-40B4-BE49-F238E27FC236}">
              <a16:creationId xmlns:a16="http://schemas.microsoft.com/office/drawing/2014/main" id="{22DBC476-87EA-41AD-BC6F-27412B186E3F}"/>
            </a:ext>
          </a:extLst>
        </xdr:cNvPr>
        <xdr:cNvSpPr txBox="1"/>
      </xdr:nvSpPr>
      <xdr:spPr>
        <a:xfrm>
          <a:off x="137420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118127</xdr:rowOff>
    </xdr:from>
    <xdr:ext cx="405111" cy="259045"/>
    <xdr:sp macro="" textlink="">
      <xdr:nvSpPr>
        <xdr:cNvPr id="786" name="n_2mainValue【公民館】&#10;有形固定資産減価償却率">
          <a:extLst>
            <a:ext uri="{FF2B5EF4-FFF2-40B4-BE49-F238E27FC236}">
              <a16:creationId xmlns:a16="http://schemas.microsoft.com/office/drawing/2014/main" id="{FBA08BC3-0362-4AC2-B383-E34D87ED4B13}"/>
            </a:ext>
          </a:extLst>
        </xdr:cNvPr>
        <xdr:cNvSpPr txBox="1"/>
      </xdr:nvSpPr>
      <xdr:spPr>
        <a:xfrm>
          <a:off x="1296099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82204</xdr:rowOff>
    </xdr:from>
    <xdr:ext cx="405111" cy="259045"/>
    <xdr:sp macro="" textlink="">
      <xdr:nvSpPr>
        <xdr:cNvPr id="787" name="n_3mainValue【公民館】&#10;有形固定資産減価償却率">
          <a:extLst>
            <a:ext uri="{FF2B5EF4-FFF2-40B4-BE49-F238E27FC236}">
              <a16:creationId xmlns:a16="http://schemas.microsoft.com/office/drawing/2014/main" id="{E189769C-530C-4C03-A718-A0C1E11931AC}"/>
            </a:ext>
          </a:extLst>
        </xdr:cNvPr>
        <xdr:cNvSpPr txBox="1"/>
      </xdr:nvSpPr>
      <xdr:spPr>
        <a:xfrm>
          <a:off x="12167244" y="1802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44648</xdr:rowOff>
    </xdr:from>
    <xdr:ext cx="405111" cy="259045"/>
    <xdr:sp macro="" textlink="">
      <xdr:nvSpPr>
        <xdr:cNvPr id="788" name="n_4mainValue【公民館】&#10;有形固定資産減価償却率">
          <a:extLst>
            <a:ext uri="{FF2B5EF4-FFF2-40B4-BE49-F238E27FC236}">
              <a16:creationId xmlns:a16="http://schemas.microsoft.com/office/drawing/2014/main" id="{81285C47-028A-4AA8-980D-877E4E1701BD}"/>
            </a:ext>
          </a:extLst>
        </xdr:cNvPr>
        <xdr:cNvSpPr txBox="1"/>
      </xdr:nvSpPr>
      <xdr:spPr>
        <a:xfrm>
          <a:off x="11354444" y="17989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74DD946B-31F4-4B8B-8F09-E79776C493F4}"/>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C6BDA591-C7C1-4555-8972-97128C3C4C8B}"/>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45D38C30-333A-4002-97FE-2AB307CD9D72}"/>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35ADEB75-795C-4593-A337-C2060E421063}"/>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CA140BF4-8FDB-4EB4-9EC1-02ECD9D711C1}"/>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CF4B3B93-2BC6-4ED9-BF97-8D6DFE11AB0F}"/>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1B213DC7-51B9-4CB3-8A2E-E4C4D2C84FBC}"/>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9DFF32D5-D8A1-4AD7-B508-A1A1F05A344A}"/>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A709F037-9386-485C-9E29-3E5619941E60}"/>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586625D4-5478-4D4F-B46B-C4BDA07C86D8}"/>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63E4F3DF-9726-47CE-BCA5-B48C99A193D7}"/>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C0C56299-7A9C-4587-A9D8-A3CFE1E86E94}"/>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77684BAE-FFE4-4021-87B2-87E25ECB692C}"/>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B1F9B9B3-E2E6-485B-A1C4-7342AF94D4B8}"/>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628DE2FA-C9FB-4E03-8441-E4B469C91D6C}"/>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B1C813D3-2AE1-4DA3-BF17-F11F5D014163}"/>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83BC2938-6354-4210-9999-4BB815BF1E83}"/>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C9EE422C-0408-48F5-957D-7F16B01E7640}"/>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133833FA-F367-4AF9-B55C-D901940F8A2B}"/>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287832C4-6F2E-455E-824D-C16B0DA31E0C}"/>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A5BE0AFD-5B29-419E-8EBD-1F526175B2C1}"/>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DB76C85B-3336-4560-9983-2F01904D1374}"/>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B5A2E3F6-C1E7-43CF-A886-31C8C51BB0EA}"/>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2B2E39DA-2D83-498C-A641-48E6613DA3F8}"/>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AE2713EB-77E9-43C2-98C6-96FD12939A00}"/>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4" name="直線コネクタ 813">
          <a:extLst>
            <a:ext uri="{FF2B5EF4-FFF2-40B4-BE49-F238E27FC236}">
              <a16:creationId xmlns:a16="http://schemas.microsoft.com/office/drawing/2014/main" id="{EFC55D71-CB8A-444C-8A25-83DD43161702}"/>
            </a:ext>
          </a:extLst>
        </xdr:cNvPr>
        <xdr:cNvCxnSpPr/>
      </xdr:nvCxnSpPr>
      <xdr:spPr>
        <a:xfrm flipV="1">
          <a:off x="19951064" y="166986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5" name="【公民館】&#10;一人当たり面積最小値テキスト">
          <a:extLst>
            <a:ext uri="{FF2B5EF4-FFF2-40B4-BE49-F238E27FC236}">
              <a16:creationId xmlns:a16="http://schemas.microsoft.com/office/drawing/2014/main" id="{8C9D7E4E-9C5E-41C6-B289-D4D39DF0927A}"/>
            </a:ext>
          </a:extLst>
        </xdr:cNvPr>
        <xdr:cNvSpPr txBox="1"/>
      </xdr:nvSpPr>
      <xdr:spPr>
        <a:xfrm>
          <a:off x="19989800" y="181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6" name="直線コネクタ 815">
          <a:extLst>
            <a:ext uri="{FF2B5EF4-FFF2-40B4-BE49-F238E27FC236}">
              <a16:creationId xmlns:a16="http://schemas.microsoft.com/office/drawing/2014/main" id="{A17053B6-9101-4E96-B7BC-E1BEE8F481F9}"/>
            </a:ext>
          </a:extLst>
        </xdr:cNvPr>
        <xdr:cNvCxnSpPr/>
      </xdr:nvCxnSpPr>
      <xdr:spPr>
        <a:xfrm>
          <a:off x="19881850" y="181486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7" name="【公民館】&#10;一人当たり面積最大値テキスト">
          <a:extLst>
            <a:ext uri="{FF2B5EF4-FFF2-40B4-BE49-F238E27FC236}">
              <a16:creationId xmlns:a16="http://schemas.microsoft.com/office/drawing/2014/main" id="{C4AC989A-19B3-4E8A-AF9F-57CA2BA496E9}"/>
            </a:ext>
          </a:extLst>
        </xdr:cNvPr>
        <xdr:cNvSpPr txBox="1"/>
      </xdr:nvSpPr>
      <xdr:spPr>
        <a:xfrm>
          <a:off x="19989800" y="16473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8" name="直線コネクタ 817">
          <a:extLst>
            <a:ext uri="{FF2B5EF4-FFF2-40B4-BE49-F238E27FC236}">
              <a16:creationId xmlns:a16="http://schemas.microsoft.com/office/drawing/2014/main" id="{57FBA0B2-4A56-465A-8577-E2B4FAA4B11D}"/>
            </a:ext>
          </a:extLst>
        </xdr:cNvPr>
        <xdr:cNvCxnSpPr/>
      </xdr:nvCxnSpPr>
      <xdr:spPr>
        <a:xfrm>
          <a:off x="19881850" y="166986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819" name="【公民館】&#10;一人当たり面積平均値テキスト">
          <a:extLst>
            <a:ext uri="{FF2B5EF4-FFF2-40B4-BE49-F238E27FC236}">
              <a16:creationId xmlns:a16="http://schemas.microsoft.com/office/drawing/2014/main" id="{FB40FC4C-7B1C-4B18-8B3B-32682233D946}"/>
            </a:ext>
          </a:extLst>
        </xdr:cNvPr>
        <xdr:cNvSpPr txBox="1"/>
      </xdr:nvSpPr>
      <xdr:spPr>
        <a:xfrm>
          <a:off x="19989800" y="175378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0" name="フローチャート: 判断 819">
          <a:extLst>
            <a:ext uri="{FF2B5EF4-FFF2-40B4-BE49-F238E27FC236}">
              <a16:creationId xmlns:a16="http://schemas.microsoft.com/office/drawing/2014/main" id="{7DB89D4D-8243-468E-A5CA-50DA65E4CE8D}"/>
            </a:ext>
          </a:extLst>
        </xdr:cNvPr>
        <xdr:cNvSpPr/>
      </xdr:nvSpPr>
      <xdr:spPr>
        <a:xfrm>
          <a:off x="19900900" y="1768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240BAD7E-12A8-4A30-822F-5C53961A4244}"/>
            </a:ext>
          </a:extLst>
        </xdr:cNvPr>
        <xdr:cNvSpPr/>
      </xdr:nvSpPr>
      <xdr:spPr>
        <a:xfrm>
          <a:off x="19157950" y="176961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2" name="フローチャート: 判断 821">
          <a:extLst>
            <a:ext uri="{FF2B5EF4-FFF2-40B4-BE49-F238E27FC236}">
              <a16:creationId xmlns:a16="http://schemas.microsoft.com/office/drawing/2014/main" id="{2E78A4B2-69A0-4AA3-91A3-274872A6188C}"/>
            </a:ext>
          </a:extLst>
        </xdr:cNvPr>
        <xdr:cNvSpPr/>
      </xdr:nvSpPr>
      <xdr:spPr>
        <a:xfrm>
          <a:off x="18345150" y="1770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3" name="フローチャート: 判断 822">
          <a:extLst>
            <a:ext uri="{FF2B5EF4-FFF2-40B4-BE49-F238E27FC236}">
              <a16:creationId xmlns:a16="http://schemas.microsoft.com/office/drawing/2014/main" id="{7FD86C7D-3BD2-435C-BEEA-7FFA2B1C4805}"/>
            </a:ext>
          </a:extLst>
        </xdr:cNvPr>
        <xdr:cNvSpPr/>
      </xdr:nvSpPr>
      <xdr:spPr>
        <a:xfrm>
          <a:off x="17551400" y="1771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4" name="フローチャート: 判断 823">
          <a:extLst>
            <a:ext uri="{FF2B5EF4-FFF2-40B4-BE49-F238E27FC236}">
              <a16:creationId xmlns:a16="http://schemas.microsoft.com/office/drawing/2014/main" id="{57A5A03C-9E30-4439-9E97-C040371286F7}"/>
            </a:ext>
          </a:extLst>
        </xdr:cNvPr>
        <xdr:cNvSpPr/>
      </xdr:nvSpPr>
      <xdr:spPr>
        <a:xfrm>
          <a:off x="16757650" y="1770597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D088F1F8-195B-41F2-A895-D63CD5A1D9CC}"/>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CA81962B-CA19-4367-80FC-6559583344B5}"/>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1FE28C12-6BD9-4FAB-8C1E-DD8BDAF4593F}"/>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AF6B26DC-C2F2-4B67-9DD9-3EFB84968F23}"/>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65443D6-0ADF-455D-A75E-3AD980C71BDC}"/>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152763</xdr:rowOff>
    </xdr:from>
    <xdr:to>
      <xdr:col>116</xdr:col>
      <xdr:colOff>114300</xdr:colOff>
      <xdr:row>109</xdr:row>
      <xdr:rowOff>82913</xdr:rowOff>
    </xdr:to>
    <xdr:sp macro="" textlink="">
      <xdr:nvSpPr>
        <xdr:cNvPr id="830" name="楕円 829">
          <a:extLst>
            <a:ext uri="{FF2B5EF4-FFF2-40B4-BE49-F238E27FC236}">
              <a16:creationId xmlns:a16="http://schemas.microsoft.com/office/drawing/2014/main" id="{A75DA3D3-35FE-4D65-B280-1BAAF1F71892}"/>
            </a:ext>
          </a:extLst>
        </xdr:cNvPr>
        <xdr:cNvSpPr/>
      </xdr:nvSpPr>
      <xdr:spPr>
        <a:xfrm>
          <a:off x="199009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67690</xdr:rowOff>
    </xdr:from>
    <xdr:ext cx="469744" cy="259045"/>
    <xdr:sp macro="" textlink="">
      <xdr:nvSpPr>
        <xdr:cNvPr id="831" name="【公民館】&#10;一人当たり面積該当値テキスト">
          <a:extLst>
            <a:ext uri="{FF2B5EF4-FFF2-40B4-BE49-F238E27FC236}">
              <a16:creationId xmlns:a16="http://schemas.microsoft.com/office/drawing/2014/main" id="{536C9224-B9A5-4010-9D05-03897CB50609}"/>
            </a:ext>
          </a:extLst>
        </xdr:cNvPr>
        <xdr:cNvSpPr txBox="1"/>
      </xdr:nvSpPr>
      <xdr:spPr>
        <a:xfrm>
          <a:off x="19989800" y="18012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152763</xdr:rowOff>
    </xdr:from>
    <xdr:to>
      <xdr:col>112</xdr:col>
      <xdr:colOff>38100</xdr:colOff>
      <xdr:row>109</xdr:row>
      <xdr:rowOff>82913</xdr:rowOff>
    </xdr:to>
    <xdr:sp macro="" textlink="">
      <xdr:nvSpPr>
        <xdr:cNvPr id="832" name="楕円 831">
          <a:extLst>
            <a:ext uri="{FF2B5EF4-FFF2-40B4-BE49-F238E27FC236}">
              <a16:creationId xmlns:a16="http://schemas.microsoft.com/office/drawing/2014/main" id="{8FD669F5-D8F3-44BD-8E0E-0F20290F5EA1}"/>
            </a:ext>
          </a:extLst>
        </xdr:cNvPr>
        <xdr:cNvSpPr/>
      </xdr:nvSpPr>
      <xdr:spPr>
        <a:xfrm>
          <a:off x="19157950" y="180978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109</xdr:row>
      <xdr:rowOff>32113</xdr:rowOff>
    </xdr:from>
    <xdr:to>
      <xdr:col>116</xdr:col>
      <xdr:colOff>63500</xdr:colOff>
      <xdr:row>109</xdr:row>
      <xdr:rowOff>32113</xdr:rowOff>
    </xdr:to>
    <xdr:cxnSp macro="">
      <xdr:nvCxnSpPr>
        <xdr:cNvPr id="833" name="直線コネクタ 832">
          <a:extLst>
            <a:ext uri="{FF2B5EF4-FFF2-40B4-BE49-F238E27FC236}">
              <a16:creationId xmlns:a16="http://schemas.microsoft.com/office/drawing/2014/main" id="{00E224F0-C76A-4032-9716-DB508E05ACA9}"/>
            </a:ext>
          </a:extLst>
        </xdr:cNvPr>
        <xdr:cNvCxnSpPr/>
      </xdr:nvCxnSpPr>
      <xdr:spPr>
        <a:xfrm>
          <a:off x="19202400" y="18148663"/>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152763</xdr:rowOff>
    </xdr:from>
    <xdr:to>
      <xdr:col>107</xdr:col>
      <xdr:colOff>101600</xdr:colOff>
      <xdr:row>109</xdr:row>
      <xdr:rowOff>82913</xdr:rowOff>
    </xdr:to>
    <xdr:sp macro="" textlink="">
      <xdr:nvSpPr>
        <xdr:cNvPr id="834" name="楕円 833">
          <a:extLst>
            <a:ext uri="{FF2B5EF4-FFF2-40B4-BE49-F238E27FC236}">
              <a16:creationId xmlns:a16="http://schemas.microsoft.com/office/drawing/2014/main" id="{5EA5B5F3-1F6A-4C88-83E7-0AFF7F8A4D28}"/>
            </a:ext>
          </a:extLst>
        </xdr:cNvPr>
        <xdr:cNvSpPr/>
      </xdr:nvSpPr>
      <xdr:spPr>
        <a:xfrm>
          <a:off x="1834515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109</xdr:row>
      <xdr:rowOff>32113</xdr:rowOff>
    </xdr:from>
    <xdr:to>
      <xdr:col>111</xdr:col>
      <xdr:colOff>177800</xdr:colOff>
      <xdr:row>109</xdr:row>
      <xdr:rowOff>32113</xdr:rowOff>
    </xdr:to>
    <xdr:cxnSp macro="">
      <xdr:nvCxnSpPr>
        <xdr:cNvPr id="835" name="直線コネクタ 834">
          <a:extLst>
            <a:ext uri="{FF2B5EF4-FFF2-40B4-BE49-F238E27FC236}">
              <a16:creationId xmlns:a16="http://schemas.microsoft.com/office/drawing/2014/main" id="{9580133B-E480-4F8C-84EF-14C3E6F9E98A}"/>
            </a:ext>
          </a:extLst>
        </xdr:cNvPr>
        <xdr:cNvCxnSpPr/>
      </xdr:nvCxnSpPr>
      <xdr:spPr>
        <a:xfrm>
          <a:off x="18395950" y="18148663"/>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152763</xdr:rowOff>
    </xdr:from>
    <xdr:to>
      <xdr:col>102</xdr:col>
      <xdr:colOff>165100</xdr:colOff>
      <xdr:row>109</xdr:row>
      <xdr:rowOff>82913</xdr:rowOff>
    </xdr:to>
    <xdr:sp macro="" textlink="">
      <xdr:nvSpPr>
        <xdr:cNvPr id="836" name="楕円 835">
          <a:extLst>
            <a:ext uri="{FF2B5EF4-FFF2-40B4-BE49-F238E27FC236}">
              <a16:creationId xmlns:a16="http://schemas.microsoft.com/office/drawing/2014/main" id="{0CD19A99-39B5-4A05-B983-EC6DCB6557E5}"/>
            </a:ext>
          </a:extLst>
        </xdr:cNvPr>
        <xdr:cNvSpPr/>
      </xdr:nvSpPr>
      <xdr:spPr>
        <a:xfrm>
          <a:off x="175514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109</xdr:row>
      <xdr:rowOff>32113</xdr:rowOff>
    </xdr:from>
    <xdr:to>
      <xdr:col>107</xdr:col>
      <xdr:colOff>50800</xdr:colOff>
      <xdr:row>109</xdr:row>
      <xdr:rowOff>32113</xdr:rowOff>
    </xdr:to>
    <xdr:cxnSp macro="">
      <xdr:nvCxnSpPr>
        <xdr:cNvPr id="837" name="直線コネクタ 836">
          <a:extLst>
            <a:ext uri="{FF2B5EF4-FFF2-40B4-BE49-F238E27FC236}">
              <a16:creationId xmlns:a16="http://schemas.microsoft.com/office/drawing/2014/main" id="{1A9235A9-59B7-4AA9-B5D5-14872EB87889}"/>
            </a:ext>
          </a:extLst>
        </xdr:cNvPr>
        <xdr:cNvCxnSpPr/>
      </xdr:nvCxnSpPr>
      <xdr:spPr>
        <a:xfrm>
          <a:off x="17602200" y="18148663"/>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156029</xdr:rowOff>
    </xdr:from>
    <xdr:to>
      <xdr:col>98</xdr:col>
      <xdr:colOff>38100</xdr:colOff>
      <xdr:row>109</xdr:row>
      <xdr:rowOff>86179</xdr:rowOff>
    </xdr:to>
    <xdr:sp macro="" textlink="">
      <xdr:nvSpPr>
        <xdr:cNvPr id="838" name="楕円 837">
          <a:extLst>
            <a:ext uri="{FF2B5EF4-FFF2-40B4-BE49-F238E27FC236}">
              <a16:creationId xmlns:a16="http://schemas.microsoft.com/office/drawing/2014/main" id="{43799F0A-17BD-449F-BD25-8250853CCF30}"/>
            </a:ext>
          </a:extLst>
        </xdr:cNvPr>
        <xdr:cNvSpPr/>
      </xdr:nvSpPr>
      <xdr:spPr>
        <a:xfrm>
          <a:off x="16757650" y="181011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109</xdr:row>
      <xdr:rowOff>32113</xdr:rowOff>
    </xdr:from>
    <xdr:to>
      <xdr:col>102</xdr:col>
      <xdr:colOff>114300</xdr:colOff>
      <xdr:row>109</xdr:row>
      <xdr:rowOff>35379</xdr:rowOff>
    </xdr:to>
    <xdr:cxnSp macro="">
      <xdr:nvCxnSpPr>
        <xdr:cNvPr id="839" name="直線コネクタ 838">
          <a:extLst>
            <a:ext uri="{FF2B5EF4-FFF2-40B4-BE49-F238E27FC236}">
              <a16:creationId xmlns:a16="http://schemas.microsoft.com/office/drawing/2014/main" id="{E1D92189-B2DB-40FB-983C-F5CB0E87A553}"/>
            </a:ext>
          </a:extLst>
        </xdr:cNvPr>
        <xdr:cNvCxnSpPr/>
      </xdr:nvCxnSpPr>
      <xdr:spPr>
        <a:xfrm flipV="1">
          <a:off x="16802100" y="18148663"/>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840" name="n_1aveValue【公民館】&#10;一人当たり面積">
          <a:extLst>
            <a:ext uri="{FF2B5EF4-FFF2-40B4-BE49-F238E27FC236}">
              <a16:creationId xmlns:a16="http://schemas.microsoft.com/office/drawing/2014/main" id="{2823F411-0842-46FA-8E77-4D27DAAD3549}"/>
            </a:ext>
          </a:extLst>
        </xdr:cNvPr>
        <xdr:cNvSpPr txBox="1"/>
      </xdr:nvSpPr>
      <xdr:spPr>
        <a:xfrm>
          <a:off x="18980227" y="1747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841" name="n_2aveValue【公民館】&#10;一人当たり面積">
          <a:extLst>
            <a:ext uri="{FF2B5EF4-FFF2-40B4-BE49-F238E27FC236}">
              <a16:creationId xmlns:a16="http://schemas.microsoft.com/office/drawing/2014/main" id="{71006381-8E2C-4DFA-BDB3-9C1B37CCCDE7}"/>
            </a:ext>
          </a:extLst>
        </xdr:cNvPr>
        <xdr:cNvSpPr txBox="1"/>
      </xdr:nvSpPr>
      <xdr:spPr>
        <a:xfrm>
          <a:off x="18180127" y="17477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842" name="n_3aveValue【公民館】&#10;一人当たり面積">
          <a:extLst>
            <a:ext uri="{FF2B5EF4-FFF2-40B4-BE49-F238E27FC236}">
              <a16:creationId xmlns:a16="http://schemas.microsoft.com/office/drawing/2014/main" id="{BA12E7D3-5B39-4B8A-B330-98B78EA0833B}"/>
            </a:ext>
          </a:extLst>
        </xdr:cNvPr>
        <xdr:cNvSpPr txBox="1"/>
      </xdr:nvSpPr>
      <xdr:spPr>
        <a:xfrm>
          <a:off x="17386377" y="1748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843" name="n_4aveValue【公民館】&#10;一人当たり面積">
          <a:extLst>
            <a:ext uri="{FF2B5EF4-FFF2-40B4-BE49-F238E27FC236}">
              <a16:creationId xmlns:a16="http://schemas.microsoft.com/office/drawing/2014/main" id="{64354E2A-3E5A-4B8D-AB94-B7E2B3901F63}"/>
            </a:ext>
          </a:extLst>
        </xdr:cNvPr>
        <xdr:cNvSpPr txBox="1"/>
      </xdr:nvSpPr>
      <xdr:spPr>
        <a:xfrm>
          <a:off x="16592627" y="1748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74040</xdr:rowOff>
    </xdr:from>
    <xdr:ext cx="469744" cy="259045"/>
    <xdr:sp macro="" textlink="">
      <xdr:nvSpPr>
        <xdr:cNvPr id="844" name="n_1mainValue【公民館】&#10;一人当たり面積">
          <a:extLst>
            <a:ext uri="{FF2B5EF4-FFF2-40B4-BE49-F238E27FC236}">
              <a16:creationId xmlns:a16="http://schemas.microsoft.com/office/drawing/2014/main" id="{AA6443FA-45A1-4B5B-8340-5EB41E1639BD}"/>
            </a:ext>
          </a:extLst>
        </xdr:cNvPr>
        <xdr:cNvSpPr txBox="1"/>
      </xdr:nvSpPr>
      <xdr:spPr>
        <a:xfrm>
          <a:off x="18980227" y="181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74040</xdr:rowOff>
    </xdr:from>
    <xdr:ext cx="469744" cy="259045"/>
    <xdr:sp macro="" textlink="">
      <xdr:nvSpPr>
        <xdr:cNvPr id="845" name="n_2mainValue【公民館】&#10;一人当たり面積">
          <a:extLst>
            <a:ext uri="{FF2B5EF4-FFF2-40B4-BE49-F238E27FC236}">
              <a16:creationId xmlns:a16="http://schemas.microsoft.com/office/drawing/2014/main" id="{505CA8BE-DA28-44C5-A2BC-5E765895A0F3}"/>
            </a:ext>
          </a:extLst>
        </xdr:cNvPr>
        <xdr:cNvSpPr txBox="1"/>
      </xdr:nvSpPr>
      <xdr:spPr>
        <a:xfrm>
          <a:off x="18180127" y="181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74040</xdr:rowOff>
    </xdr:from>
    <xdr:ext cx="469744" cy="259045"/>
    <xdr:sp macro="" textlink="">
      <xdr:nvSpPr>
        <xdr:cNvPr id="846" name="n_3mainValue【公民館】&#10;一人当たり面積">
          <a:extLst>
            <a:ext uri="{FF2B5EF4-FFF2-40B4-BE49-F238E27FC236}">
              <a16:creationId xmlns:a16="http://schemas.microsoft.com/office/drawing/2014/main" id="{D9649304-6276-426F-A59F-0B0841A30829}"/>
            </a:ext>
          </a:extLst>
        </xdr:cNvPr>
        <xdr:cNvSpPr txBox="1"/>
      </xdr:nvSpPr>
      <xdr:spPr>
        <a:xfrm>
          <a:off x="17386377" y="181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77306</xdr:rowOff>
    </xdr:from>
    <xdr:ext cx="469744" cy="259045"/>
    <xdr:sp macro="" textlink="">
      <xdr:nvSpPr>
        <xdr:cNvPr id="847" name="n_4mainValue【公民館】&#10;一人当たり面積">
          <a:extLst>
            <a:ext uri="{FF2B5EF4-FFF2-40B4-BE49-F238E27FC236}">
              <a16:creationId xmlns:a16="http://schemas.microsoft.com/office/drawing/2014/main" id="{2F5C2423-FB49-4377-BB30-3F234834B6AE}"/>
            </a:ext>
          </a:extLst>
        </xdr:cNvPr>
        <xdr:cNvSpPr txBox="1"/>
      </xdr:nvSpPr>
      <xdr:spPr>
        <a:xfrm>
          <a:off x="16592627" y="181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1D7659A4-4DDE-4345-97FF-7C009C735719}"/>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9EC77122-F382-482F-988E-6359D779DC31}"/>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CDB4745C-6134-46D4-BFB1-1A934B053D17}"/>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公営住宅の有形固定資産減価償却率については、平成２３年に建て替えを行ったため、類似団体や埼玉県平均と比べて低い数値となっている。</a:t>
          </a:r>
          <a:endParaRPr lang="ja-JP" altLang="ja-JP" sz="1400">
            <a:effectLst/>
          </a:endParaRPr>
        </a:p>
        <a:p>
          <a:r>
            <a:rPr kumimoji="1" lang="ja-JP" altLang="ja-JP" sz="1100">
              <a:solidFill>
                <a:schemeClr val="dk1"/>
              </a:solidFill>
              <a:effectLst/>
              <a:latin typeface="+mn-lt"/>
              <a:ea typeface="+mn-ea"/>
              <a:cs typeface="+mn-cs"/>
            </a:rPr>
            <a:t>　児童館や公民館等の一人当たり面積が類似団体よりも小さいのは、区画整理事業により急激に人口が増加する前に取得した財産が多いことが要因であると考えられる。</a:t>
          </a:r>
          <a:endParaRPr lang="ja-JP" altLang="ja-JP" sz="1400">
            <a:effectLst/>
          </a:endParaRPr>
        </a:p>
        <a:p>
          <a:r>
            <a:rPr kumimoji="1" lang="ja-JP" altLang="ja-JP" sz="1100">
              <a:solidFill>
                <a:schemeClr val="dk1"/>
              </a:solidFill>
              <a:effectLst/>
              <a:latin typeface="+mn-lt"/>
              <a:ea typeface="+mn-ea"/>
              <a:cs typeface="+mn-cs"/>
            </a:rPr>
            <a:t>　今後は、人口の推移や住民ニーズを踏まえ、計画的な施設整備を進める必要がある。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49DA703-7FC3-4320-8AC7-10EDF5609666}"/>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690C9EE-6A6C-43EB-AAAA-E83118A6146D}"/>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5201937-6130-42B0-9411-2C2221B325C8}"/>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7ACBCA9-6806-4CBC-8C0C-85F35EB6F74D}"/>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埼玉県伊奈町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65EFF37-E041-4751-8086-3A438E6DA899}"/>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47A4BEF-AD5A-4501-8A3B-8DCD90DA3465}"/>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AD44AC2-9B09-45F7-BF8B-33FE56B1220A}"/>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B09FC2A-AF33-4B7F-8635-6863C4957E5B}"/>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3B51B3E-F5FD-4901-BB76-E7F1B2430B4E}"/>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B783538-C0AC-4DBF-93B1-12879EA48B9B}"/>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45,042
44,209
14.79
16,724,812
16,062,697
637,960
9,187,129
10,901,143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A52DD70-7840-4F54-9210-C8D44ADA0D74}"/>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5ADC83C-985B-4ACE-B32E-C47C0DADD41F}"/>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AD42AD-3964-4A69-A11D-24E1EEC64B11}"/>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088DE38-64C6-4DAA-9AA4-1EE23F44F742}"/>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2037C7B-8BE0-4731-8E02-954C01794000}"/>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0BD3B5E-48BD-41A0-9766-4D5AAAD68D59}"/>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D7B421A-F029-46A3-8598-D27979A1CB08}"/>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086143B-EF56-4762-96E1-A13B601F0DBE}"/>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DDE0AAB-9531-4116-AEB3-160EDDA1DE1A}"/>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AD2F628-2D2F-425F-9335-6E7A5A322265}"/>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9896967-7986-4711-BE3C-A3CE53985845}"/>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99CC7A2-8306-40C3-9689-55782C613DBC}"/>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34E3A46-E763-43B5-B6AF-5D24E3C725D4}"/>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7D1054C-F8C4-47D5-88AE-E4A9B27E3CBE}"/>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2A73DDC-FA18-4D7B-BBF5-FB918D36C487}"/>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055AE98-CC19-4CF2-A16C-28242362E230}"/>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FABEE85-0644-4857-8009-281BFA2DA8F4}"/>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4C1677C-DDDF-4653-8257-104953A89559}"/>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D7A96BC-16F8-4397-86DA-E04F86412204}"/>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0B5C5A7-FC08-4565-8BD9-3B9076E27962}"/>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06D3A6B-FC71-4159-AED5-0F54223A2885}"/>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563DE16-80D6-41B6-9C25-FAE78521C508}"/>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8B03990-BFEF-4355-BB7F-38FA59CE5367}"/>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29D3F01-C564-49C0-AB52-B68EF89185F2}"/>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4DDB06E-DDCB-4D47-B8D8-2A0B5714B756}"/>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469278A-E432-4397-94D0-6ED581DC25D1}"/>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AE8BA45-CA81-4DCE-81B3-7436A0BAD258}"/>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00BCAF7-0450-4CBA-8430-CA8B4EB9C3F2}"/>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4BFE8F9-37D7-4F38-B285-11D5B3D94EC6}"/>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C9D8E7E-7BB7-4B23-8FE9-EE860520CAD8}"/>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CD1248D-E44B-4506-8C78-B5AF66001911}"/>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AC9BE94-AA05-4547-9A9D-B047C93649C0}"/>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52B0FE6-78C0-4C82-BE5C-C7B86A09AC05}"/>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B4AB9BD-3ADF-4520-8B14-27BD1A4189E9}"/>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3D6A2CA-4BF3-4D98-A7C9-094DC7EFD823}"/>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149F280-8857-4F6B-AB7E-4FBF99C82292}"/>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A460D81-1284-4E7F-8DD0-E95A48336823}"/>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8597585-3617-420A-AA80-2B1A3A4ECBCE}"/>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775AC0F-5460-4AA1-A4AC-E61400F9DACC}"/>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24BECC7-E096-4A55-98AE-1FD971367540}"/>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1BDF2EC-F57F-4E75-A5BA-57742C84E0D2}"/>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9D5F527-F5B5-48C3-BCAE-DB7F93EF39F6}"/>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060A353-9BEF-4642-931C-CB6BECB6422F}"/>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0807DAC-301A-4FCB-ADF9-98A945C8971C}"/>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BE68CFC-EB57-4E7B-9054-EE4ED6E175FE}"/>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14ACB79-D383-421D-BAE5-D4C4CDA91D6B}"/>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D9586817-02F0-4BBA-AC9B-21EFE0E4F12D}"/>
            </a:ext>
          </a:extLst>
        </xdr:cNvPr>
        <xdr:cNvCxnSpPr/>
      </xdr:nvCxnSpPr>
      <xdr:spPr>
        <a:xfrm flipV="1">
          <a:off x="4177665" y="5676356"/>
          <a:ext cx="0" cy="1356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161728E2-1DDD-4DF1-A6C6-55F61B30BF7C}"/>
            </a:ext>
          </a:extLst>
        </xdr:cNvPr>
        <xdr:cNvSpPr txBox="1"/>
      </xdr:nvSpPr>
      <xdr:spPr>
        <a:xfrm>
          <a:off x="421640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E4B0C011-D451-47DB-B88E-0934094D5518}"/>
            </a:ext>
          </a:extLst>
        </xdr:cNvPr>
        <xdr:cNvCxnSpPr/>
      </xdr:nvCxnSpPr>
      <xdr:spPr>
        <a:xfrm>
          <a:off x="41084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DE2EA844-DD43-48F3-B8FC-6784A1EC5389}"/>
            </a:ext>
          </a:extLst>
        </xdr:cNvPr>
        <xdr:cNvSpPr txBox="1"/>
      </xdr:nvSpPr>
      <xdr:spPr>
        <a:xfrm>
          <a:off x="4216400" y="54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AE66D6F3-BC8E-49A8-9FC2-D10455F5229A}"/>
            </a:ext>
          </a:extLst>
        </xdr:cNvPr>
        <xdr:cNvCxnSpPr/>
      </xdr:nvCxnSpPr>
      <xdr:spPr>
        <a:xfrm>
          <a:off x="4108450" y="56763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7D78E56B-1EC2-4BF6-8207-06C55665D819}"/>
            </a:ext>
          </a:extLst>
        </xdr:cNvPr>
        <xdr:cNvSpPr txBox="1"/>
      </xdr:nvSpPr>
      <xdr:spPr>
        <a:xfrm>
          <a:off x="4216400" y="61567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99FFABF8-EC04-4F07-A5DB-4313327D01A7}"/>
            </a:ext>
          </a:extLst>
        </xdr:cNvPr>
        <xdr:cNvSpPr/>
      </xdr:nvSpPr>
      <xdr:spPr>
        <a:xfrm>
          <a:off x="4127500" y="629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7B53B33D-7616-4CEA-B1CA-CCF81A8ED590}"/>
            </a:ext>
          </a:extLst>
        </xdr:cNvPr>
        <xdr:cNvSpPr/>
      </xdr:nvSpPr>
      <xdr:spPr>
        <a:xfrm>
          <a:off x="3384550" y="626781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5037C46B-A6F7-4B63-AB14-AF9D8B33F19C}"/>
            </a:ext>
          </a:extLst>
        </xdr:cNvPr>
        <xdr:cNvSpPr/>
      </xdr:nvSpPr>
      <xdr:spPr>
        <a:xfrm>
          <a:off x="2571750" y="62302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5B3169F5-1A8C-44DD-A278-095F66E0B541}"/>
            </a:ext>
          </a:extLst>
        </xdr:cNvPr>
        <xdr:cNvSpPr/>
      </xdr:nvSpPr>
      <xdr:spPr>
        <a:xfrm>
          <a:off x="1778000" y="6199233"/>
          <a:ext cx="10160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259C8736-6124-422D-86F2-0161559AA501}"/>
            </a:ext>
          </a:extLst>
        </xdr:cNvPr>
        <xdr:cNvSpPr/>
      </xdr:nvSpPr>
      <xdr:spPr>
        <a:xfrm>
          <a:off x="984250" y="61600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37E1104-2C86-451A-B1DA-8DB4628732D6}"/>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83EC587-DBD1-40A8-B41E-B373A78F5D84}"/>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9DE1517-733E-4158-9B4C-2CC038EEAF33}"/>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C6B694C-3A86-433C-9908-0F85C4D0BC8F}"/>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03A0397-7FF7-4C49-B4C5-B88A0ACA8196}"/>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131535</xdr:rowOff>
    </xdr:from>
    <xdr:to>
      <xdr:col>24</xdr:col>
      <xdr:colOff>114300</xdr:colOff>
      <xdr:row>40</xdr:row>
      <xdr:rowOff>61685</xdr:rowOff>
    </xdr:to>
    <xdr:sp macro="" textlink="">
      <xdr:nvSpPr>
        <xdr:cNvPr id="74" name="楕円 73">
          <a:extLst>
            <a:ext uri="{FF2B5EF4-FFF2-40B4-BE49-F238E27FC236}">
              <a16:creationId xmlns:a16="http://schemas.microsoft.com/office/drawing/2014/main" id="{7AC4D5A3-2D94-4D66-B2ED-F9258BB31716}"/>
            </a:ext>
          </a:extLst>
        </xdr:cNvPr>
        <xdr:cNvSpPr/>
      </xdr:nvSpPr>
      <xdr:spPr>
        <a:xfrm>
          <a:off x="4127500" y="65767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109962</xdr:rowOff>
    </xdr:from>
    <xdr:ext cx="405111" cy="259045"/>
    <xdr:sp macro="" textlink="">
      <xdr:nvSpPr>
        <xdr:cNvPr id="75" name="【図書館】&#10;有形固定資産減価償却率該当値テキスト">
          <a:extLst>
            <a:ext uri="{FF2B5EF4-FFF2-40B4-BE49-F238E27FC236}">
              <a16:creationId xmlns:a16="http://schemas.microsoft.com/office/drawing/2014/main" id="{3AE514A7-92BA-41F2-BC8B-483F6DE9E358}"/>
            </a:ext>
          </a:extLst>
        </xdr:cNvPr>
        <xdr:cNvSpPr txBox="1"/>
      </xdr:nvSpPr>
      <xdr:spPr>
        <a:xfrm>
          <a:off x="4216400" y="655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98878</xdr:rowOff>
    </xdr:from>
    <xdr:to>
      <xdr:col>20</xdr:col>
      <xdr:colOff>38100</xdr:colOff>
      <xdr:row>40</xdr:row>
      <xdr:rowOff>29028</xdr:rowOff>
    </xdr:to>
    <xdr:sp macro="" textlink="">
      <xdr:nvSpPr>
        <xdr:cNvPr id="76" name="楕円 75">
          <a:extLst>
            <a:ext uri="{FF2B5EF4-FFF2-40B4-BE49-F238E27FC236}">
              <a16:creationId xmlns:a16="http://schemas.microsoft.com/office/drawing/2014/main" id="{7D00F8D4-26DA-4A9A-8765-4469A789441E}"/>
            </a:ext>
          </a:extLst>
        </xdr:cNvPr>
        <xdr:cNvSpPr/>
      </xdr:nvSpPr>
      <xdr:spPr>
        <a:xfrm>
          <a:off x="3384550" y="65441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149678</xdr:rowOff>
    </xdr:from>
    <xdr:to>
      <xdr:col>24</xdr:col>
      <xdr:colOff>63500</xdr:colOff>
      <xdr:row>40</xdr:row>
      <xdr:rowOff>10885</xdr:rowOff>
    </xdr:to>
    <xdr:cxnSp macro="">
      <xdr:nvCxnSpPr>
        <xdr:cNvPr id="77" name="直線コネクタ 76">
          <a:extLst>
            <a:ext uri="{FF2B5EF4-FFF2-40B4-BE49-F238E27FC236}">
              <a16:creationId xmlns:a16="http://schemas.microsoft.com/office/drawing/2014/main" id="{D0D28904-3DE3-434B-80A4-A81549AA7947}"/>
            </a:ext>
          </a:extLst>
        </xdr:cNvPr>
        <xdr:cNvCxnSpPr/>
      </xdr:nvCxnSpPr>
      <xdr:spPr>
        <a:xfrm>
          <a:off x="3429000" y="6594928"/>
          <a:ext cx="749300" cy="2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66222</xdr:rowOff>
    </xdr:from>
    <xdr:to>
      <xdr:col>15</xdr:col>
      <xdr:colOff>101600</xdr:colOff>
      <xdr:row>39</xdr:row>
      <xdr:rowOff>167822</xdr:rowOff>
    </xdr:to>
    <xdr:sp macro="" textlink="">
      <xdr:nvSpPr>
        <xdr:cNvPr id="78" name="楕円 77">
          <a:extLst>
            <a:ext uri="{FF2B5EF4-FFF2-40B4-BE49-F238E27FC236}">
              <a16:creationId xmlns:a16="http://schemas.microsoft.com/office/drawing/2014/main" id="{8F6DACFD-79AF-4079-8F6C-42DC69627012}"/>
            </a:ext>
          </a:extLst>
        </xdr:cNvPr>
        <xdr:cNvSpPr/>
      </xdr:nvSpPr>
      <xdr:spPr>
        <a:xfrm>
          <a:off x="2571750" y="651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117022</xdr:rowOff>
    </xdr:from>
    <xdr:to>
      <xdr:col>19</xdr:col>
      <xdr:colOff>177800</xdr:colOff>
      <xdr:row>39</xdr:row>
      <xdr:rowOff>149678</xdr:rowOff>
    </xdr:to>
    <xdr:cxnSp macro="">
      <xdr:nvCxnSpPr>
        <xdr:cNvPr id="79" name="直線コネクタ 78">
          <a:extLst>
            <a:ext uri="{FF2B5EF4-FFF2-40B4-BE49-F238E27FC236}">
              <a16:creationId xmlns:a16="http://schemas.microsoft.com/office/drawing/2014/main" id="{A718BA10-7980-4574-B99C-D0A7E00EC55C}"/>
            </a:ext>
          </a:extLst>
        </xdr:cNvPr>
        <xdr:cNvCxnSpPr/>
      </xdr:nvCxnSpPr>
      <xdr:spPr>
        <a:xfrm>
          <a:off x="2622550" y="6562272"/>
          <a:ext cx="80645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33565</xdr:rowOff>
    </xdr:from>
    <xdr:to>
      <xdr:col>10</xdr:col>
      <xdr:colOff>165100</xdr:colOff>
      <xdr:row>39</xdr:row>
      <xdr:rowOff>135165</xdr:rowOff>
    </xdr:to>
    <xdr:sp macro="" textlink="">
      <xdr:nvSpPr>
        <xdr:cNvPr id="80" name="楕円 79">
          <a:extLst>
            <a:ext uri="{FF2B5EF4-FFF2-40B4-BE49-F238E27FC236}">
              <a16:creationId xmlns:a16="http://schemas.microsoft.com/office/drawing/2014/main" id="{66C59353-53ED-4FE4-A269-2131FB1DB368}"/>
            </a:ext>
          </a:extLst>
        </xdr:cNvPr>
        <xdr:cNvSpPr/>
      </xdr:nvSpPr>
      <xdr:spPr>
        <a:xfrm>
          <a:off x="1778000" y="647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84365</xdr:rowOff>
    </xdr:from>
    <xdr:to>
      <xdr:col>15</xdr:col>
      <xdr:colOff>50800</xdr:colOff>
      <xdr:row>39</xdr:row>
      <xdr:rowOff>117022</xdr:rowOff>
    </xdr:to>
    <xdr:cxnSp macro="">
      <xdr:nvCxnSpPr>
        <xdr:cNvPr id="81" name="直線コネクタ 80">
          <a:extLst>
            <a:ext uri="{FF2B5EF4-FFF2-40B4-BE49-F238E27FC236}">
              <a16:creationId xmlns:a16="http://schemas.microsoft.com/office/drawing/2014/main" id="{E15CB6C7-47DC-441E-A176-C40C4308B0E0}"/>
            </a:ext>
          </a:extLst>
        </xdr:cNvPr>
        <xdr:cNvCxnSpPr/>
      </xdr:nvCxnSpPr>
      <xdr:spPr>
        <a:xfrm>
          <a:off x="1828800" y="6529615"/>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907</xdr:rowOff>
    </xdr:from>
    <xdr:to>
      <xdr:col>6</xdr:col>
      <xdr:colOff>38100</xdr:colOff>
      <xdr:row>39</xdr:row>
      <xdr:rowOff>102507</xdr:rowOff>
    </xdr:to>
    <xdr:sp macro="" textlink="">
      <xdr:nvSpPr>
        <xdr:cNvPr id="82" name="楕円 81">
          <a:extLst>
            <a:ext uri="{FF2B5EF4-FFF2-40B4-BE49-F238E27FC236}">
              <a16:creationId xmlns:a16="http://schemas.microsoft.com/office/drawing/2014/main" id="{A2E306B2-3516-4EA0-B472-A6DB0C324B14}"/>
            </a:ext>
          </a:extLst>
        </xdr:cNvPr>
        <xdr:cNvSpPr/>
      </xdr:nvSpPr>
      <xdr:spPr>
        <a:xfrm>
          <a:off x="984250" y="64461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51707</xdr:rowOff>
    </xdr:from>
    <xdr:to>
      <xdr:col>10</xdr:col>
      <xdr:colOff>114300</xdr:colOff>
      <xdr:row>39</xdr:row>
      <xdr:rowOff>84365</xdr:rowOff>
    </xdr:to>
    <xdr:cxnSp macro="">
      <xdr:nvCxnSpPr>
        <xdr:cNvPr id="83" name="直線コネクタ 82">
          <a:extLst>
            <a:ext uri="{FF2B5EF4-FFF2-40B4-BE49-F238E27FC236}">
              <a16:creationId xmlns:a16="http://schemas.microsoft.com/office/drawing/2014/main" id="{E2402C37-3C69-4B8C-A63F-CEA7EE90514E}"/>
            </a:ext>
          </a:extLst>
        </xdr:cNvPr>
        <xdr:cNvCxnSpPr/>
      </xdr:nvCxnSpPr>
      <xdr:spPr>
        <a:xfrm>
          <a:off x="1028700" y="6496957"/>
          <a:ext cx="8001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ACEA1D9A-294B-4A27-BA74-1B78C503DF36}"/>
            </a:ext>
          </a:extLst>
        </xdr:cNvPr>
        <xdr:cNvSpPr txBox="1"/>
      </xdr:nvSpPr>
      <xdr:spPr>
        <a:xfrm>
          <a:off x="3239144" y="6049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032B2106-11EA-4C30-97B9-89D17CEB77E9}"/>
            </a:ext>
          </a:extLst>
        </xdr:cNvPr>
        <xdr:cNvSpPr txBox="1"/>
      </xdr:nvSpPr>
      <xdr:spPr>
        <a:xfrm>
          <a:off x="2439044" y="6011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970E8BD2-3C3B-42B6-BD96-2C7BD6DD3DC5}"/>
            </a:ext>
          </a:extLst>
        </xdr:cNvPr>
        <xdr:cNvSpPr txBox="1"/>
      </xdr:nvSpPr>
      <xdr:spPr>
        <a:xfrm>
          <a:off x="1645294" y="5980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AFEED657-039C-4846-AE64-3CEE6170E657}"/>
            </a:ext>
          </a:extLst>
        </xdr:cNvPr>
        <xdr:cNvSpPr txBox="1"/>
      </xdr:nvSpPr>
      <xdr:spPr>
        <a:xfrm>
          <a:off x="851544" y="5947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20155</xdr:rowOff>
    </xdr:from>
    <xdr:ext cx="405111" cy="259045"/>
    <xdr:sp macro="" textlink="">
      <xdr:nvSpPr>
        <xdr:cNvPr id="88" name="n_1mainValue【図書館】&#10;有形固定資産減価償却率">
          <a:extLst>
            <a:ext uri="{FF2B5EF4-FFF2-40B4-BE49-F238E27FC236}">
              <a16:creationId xmlns:a16="http://schemas.microsoft.com/office/drawing/2014/main" id="{B708444C-B529-459F-BE4F-592E8749D5E6}"/>
            </a:ext>
          </a:extLst>
        </xdr:cNvPr>
        <xdr:cNvSpPr txBox="1"/>
      </xdr:nvSpPr>
      <xdr:spPr>
        <a:xfrm>
          <a:off x="3239144" y="6630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158949</xdr:rowOff>
    </xdr:from>
    <xdr:ext cx="405111" cy="259045"/>
    <xdr:sp macro="" textlink="">
      <xdr:nvSpPr>
        <xdr:cNvPr id="89" name="n_2mainValue【図書館】&#10;有形固定資産減価償却率">
          <a:extLst>
            <a:ext uri="{FF2B5EF4-FFF2-40B4-BE49-F238E27FC236}">
              <a16:creationId xmlns:a16="http://schemas.microsoft.com/office/drawing/2014/main" id="{6367268A-F6AE-40B3-8AF3-E586B7E16FB8}"/>
            </a:ext>
          </a:extLst>
        </xdr:cNvPr>
        <xdr:cNvSpPr txBox="1"/>
      </xdr:nvSpPr>
      <xdr:spPr>
        <a:xfrm>
          <a:off x="2439044" y="6604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126292</xdr:rowOff>
    </xdr:from>
    <xdr:ext cx="405111" cy="259045"/>
    <xdr:sp macro="" textlink="">
      <xdr:nvSpPr>
        <xdr:cNvPr id="90" name="n_3mainValue【図書館】&#10;有形固定資産減価償却率">
          <a:extLst>
            <a:ext uri="{FF2B5EF4-FFF2-40B4-BE49-F238E27FC236}">
              <a16:creationId xmlns:a16="http://schemas.microsoft.com/office/drawing/2014/main" id="{4099A105-9F19-4496-A666-D87B11234E6B}"/>
            </a:ext>
          </a:extLst>
        </xdr:cNvPr>
        <xdr:cNvSpPr txBox="1"/>
      </xdr:nvSpPr>
      <xdr:spPr>
        <a:xfrm>
          <a:off x="1645294" y="6571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93634</xdr:rowOff>
    </xdr:from>
    <xdr:ext cx="405111" cy="259045"/>
    <xdr:sp macro="" textlink="">
      <xdr:nvSpPr>
        <xdr:cNvPr id="91" name="n_4mainValue【図書館】&#10;有形固定資産減価償却率">
          <a:extLst>
            <a:ext uri="{FF2B5EF4-FFF2-40B4-BE49-F238E27FC236}">
              <a16:creationId xmlns:a16="http://schemas.microsoft.com/office/drawing/2014/main" id="{9AC60BDE-B45F-4D06-AE78-AE9154873AE0}"/>
            </a:ext>
          </a:extLst>
        </xdr:cNvPr>
        <xdr:cNvSpPr txBox="1"/>
      </xdr:nvSpPr>
      <xdr:spPr>
        <a:xfrm>
          <a:off x="851544" y="6538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E9A1AD6-9A2D-4D54-98A3-59A155507DF6}"/>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834957D-CCED-433C-9B2A-B31BC4E8A9AA}"/>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7D00810-8AB9-4875-BAF9-525A4E1FE68F}"/>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987CEEB-CC0A-4715-8F9A-84FC5D2860B0}"/>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9DB3C95-CAD5-40F1-99B5-47EF0DCDCBE1}"/>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2D6728B-A9FA-4315-A57F-A4D90AA1C5FF}"/>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A464940-7F92-49DF-BD5B-C35A8735385F}"/>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C980CE4-2873-4178-AB14-FE4B2C2D50EC}"/>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D70D229-87AB-4DD9-812B-2163B5ED5ACA}"/>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84EF6C6-4DAB-4E88-9385-BE647F3225A4}"/>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936EDE85-4BEC-4101-BDFC-CDAE1457E20A}"/>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307007C-5BED-4F6A-BA28-AD19329EF6AA}"/>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791C8526-4CB2-4026-A639-960A7E8DB696}"/>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F0F4AA3-BF36-421C-B279-FA26358260CF}"/>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8D20803B-AE88-4C53-B64F-650DBA368DD8}"/>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4037603-A613-40F0-8ABF-69EB0D2C3B3F}"/>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4364379-15A4-4BA1-9637-60FE361902BC}"/>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4BC6B86-9721-4BE5-9742-D93A4AF470E5}"/>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71CB47A4-0BB3-4426-B7DF-9822D403A080}"/>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5B7026F-9C46-4732-BCD5-08E049C4B1AB}"/>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9A5311CD-3FBC-4462-999D-494066E5DAE6}"/>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D7F8E98A-FA52-440B-836B-BC899692525B}"/>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30872F47-070C-43D7-899A-15DAB5CB9D0C}"/>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B75E8747-25FB-493C-9545-693AD6C94DE6}"/>
            </a:ext>
          </a:extLst>
        </xdr:cNvPr>
        <xdr:cNvCxnSpPr/>
      </xdr:nvCxnSpPr>
      <xdr:spPr>
        <a:xfrm flipV="1">
          <a:off x="9429115" y="5745480"/>
          <a:ext cx="0" cy="1202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63A62340-7637-4385-BB14-04386680DBCF}"/>
            </a:ext>
          </a:extLst>
        </xdr:cNvPr>
        <xdr:cNvSpPr txBox="1"/>
      </xdr:nvSpPr>
      <xdr:spPr>
        <a:xfrm>
          <a:off x="9467850" y="695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5E38F982-B71E-4C06-9E68-076315C01801}"/>
            </a:ext>
          </a:extLst>
        </xdr:cNvPr>
        <xdr:cNvCxnSpPr/>
      </xdr:nvCxnSpPr>
      <xdr:spPr>
        <a:xfrm>
          <a:off x="9359900" y="69481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1CC2DCA3-7D09-4489-AC89-E6F8071D76A1}"/>
            </a:ext>
          </a:extLst>
        </xdr:cNvPr>
        <xdr:cNvSpPr txBox="1"/>
      </xdr:nvSpPr>
      <xdr:spPr>
        <a:xfrm>
          <a:off x="9467850" y="55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263782D3-355A-4EF7-9B99-748468FCE3B7}"/>
            </a:ext>
          </a:extLst>
        </xdr:cNvPr>
        <xdr:cNvCxnSpPr/>
      </xdr:nvCxnSpPr>
      <xdr:spPr>
        <a:xfrm>
          <a:off x="9359900" y="57454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CF65BAE8-6E4A-4FAE-9B03-8F9B994451C8}"/>
            </a:ext>
          </a:extLst>
        </xdr:cNvPr>
        <xdr:cNvSpPr txBox="1"/>
      </xdr:nvSpPr>
      <xdr:spPr>
        <a:xfrm>
          <a:off x="9467850" y="6546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C4F8D5C6-C415-46C6-B3A8-669E27CCB025}"/>
            </a:ext>
          </a:extLst>
        </xdr:cNvPr>
        <xdr:cNvSpPr/>
      </xdr:nvSpPr>
      <xdr:spPr>
        <a:xfrm>
          <a:off x="9398000" y="6689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029E8168-04CF-49D3-9F55-5B7289EA57EE}"/>
            </a:ext>
          </a:extLst>
        </xdr:cNvPr>
        <xdr:cNvSpPr/>
      </xdr:nvSpPr>
      <xdr:spPr>
        <a:xfrm>
          <a:off x="8636000" y="66852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4990181E-D9F3-43BF-9162-A437055AB074}"/>
            </a:ext>
          </a:extLst>
        </xdr:cNvPr>
        <xdr:cNvSpPr/>
      </xdr:nvSpPr>
      <xdr:spPr>
        <a:xfrm>
          <a:off x="7842250" y="66929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7F4F51D5-5DE8-4063-B3A2-EFA676234151}"/>
            </a:ext>
          </a:extLst>
        </xdr:cNvPr>
        <xdr:cNvSpPr/>
      </xdr:nvSpPr>
      <xdr:spPr>
        <a:xfrm>
          <a:off x="7029450" y="66967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70FDAF81-AD61-4E9B-AB3E-9584218CB23D}"/>
            </a:ext>
          </a:extLst>
        </xdr:cNvPr>
        <xdr:cNvSpPr/>
      </xdr:nvSpPr>
      <xdr:spPr>
        <a:xfrm>
          <a:off x="6235700" y="67005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48A3228-24A8-4759-9183-A8C31A86EA93}"/>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2219A1C-2FCC-4DF0-B8E4-CDB7A2524480}"/>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339806B-0BEC-48A1-B608-55E0BCCBAB83}"/>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FC9B3AE-0113-4A88-80CF-9A5197266218}"/>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2FBB325-D752-4435-9349-BFEFFA53381B}"/>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90170</xdr:rowOff>
    </xdr:from>
    <xdr:to>
      <xdr:col>55</xdr:col>
      <xdr:colOff>50800</xdr:colOff>
      <xdr:row>42</xdr:row>
      <xdr:rowOff>20320</xdr:rowOff>
    </xdr:to>
    <xdr:sp macro="" textlink="">
      <xdr:nvSpPr>
        <xdr:cNvPr id="131" name="楕円 130">
          <a:extLst>
            <a:ext uri="{FF2B5EF4-FFF2-40B4-BE49-F238E27FC236}">
              <a16:creationId xmlns:a16="http://schemas.microsoft.com/office/drawing/2014/main" id="{4660B47B-93B9-4949-AA12-29EB9E781AD1}"/>
            </a:ext>
          </a:extLst>
        </xdr:cNvPr>
        <xdr:cNvSpPr/>
      </xdr:nvSpPr>
      <xdr:spPr>
        <a:xfrm>
          <a:off x="9398000" y="68656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5097</xdr:rowOff>
    </xdr:from>
    <xdr:ext cx="469744" cy="259045"/>
    <xdr:sp macro="" textlink="">
      <xdr:nvSpPr>
        <xdr:cNvPr id="132" name="【図書館】&#10;一人当たり面積該当値テキスト">
          <a:extLst>
            <a:ext uri="{FF2B5EF4-FFF2-40B4-BE49-F238E27FC236}">
              <a16:creationId xmlns:a16="http://schemas.microsoft.com/office/drawing/2014/main" id="{25A3EEE0-B0BE-49CC-92A5-AEEF14EB6A45}"/>
            </a:ext>
          </a:extLst>
        </xdr:cNvPr>
        <xdr:cNvSpPr txBox="1"/>
      </xdr:nvSpPr>
      <xdr:spPr>
        <a:xfrm>
          <a:off x="9467850" y="678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90170</xdr:rowOff>
    </xdr:from>
    <xdr:to>
      <xdr:col>50</xdr:col>
      <xdr:colOff>165100</xdr:colOff>
      <xdr:row>42</xdr:row>
      <xdr:rowOff>20320</xdr:rowOff>
    </xdr:to>
    <xdr:sp macro="" textlink="">
      <xdr:nvSpPr>
        <xdr:cNvPr id="133" name="楕円 132">
          <a:extLst>
            <a:ext uri="{FF2B5EF4-FFF2-40B4-BE49-F238E27FC236}">
              <a16:creationId xmlns:a16="http://schemas.microsoft.com/office/drawing/2014/main" id="{86658C08-AA22-4DA2-852B-C27683F4E920}"/>
            </a:ext>
          </a:extLst>
        </xdr:cNvPr>
        <xdr:cNvSpPr/>
      </xdr:nvSpPr>
      <xdr:spPr>
        <a:xfrm>
          <a:off x="8636000" y="68656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140970</xdr:rowOff>
    </xdr:from>
    <xdr:to>
      <xdr:col>55</xdr:col>
      <xdr:colOff>0</xdr:colOff>
      <xdr:row>41</xdr:row>
      <xdr:rowOff>140970</xdr:rowOff>
    </xdr:to>
    <xdr:cxnSp macro="">
      <xdr:nvCxnSpPr>
        <xdr:cNvPr id="134" name="直線コネクタ 133">
          <a:extLst>
            <a:ext uri="{FF2B5EF4-FFF2-40B4-BE49-F238E27FC236}">
              <a16:creationId xmlns:a16="http://schemas.microsoft.com/office/drawing/2014/main" id="{80B07FDC-C010-43EA-A2A3-1F81F3C62C83}"/>
            </a:ext>
          </a:extLst>
        </xdr:cNvPr>
        <xdr:cNvCxnSpPr/>
      </xdr:nvCxnSpPr>
      <xdr:spPr>
        <a:xfrm>
          <a:off x="8686800" y="691642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90170</xdr:rowOff>
    </xdr:from>
    <xdr:to>
      <xdr:col>46</xdr:col>
      <xdr:colOff>38100</xdr:colOff>
      <xdr:row>42</xdr:row>
      <xdr:rowOff>20320</xdr:rowOff>
    </xdr:to>
    <xdr:sp macro="" textlink="">
      <xdr:nvSpPr>
        <xdr:cNvPr id="135" name="楕円 134">
          <a:extLst>
            <a:ext uri="{FF2B5EF4-FFF2-40B4-BE49-F238E27FC236}">
              <a16:creationId xmlns:a16="http://schemas.microsoft.com/office/drawing/2014/main" id="{B4EA59C5-F8EC-4C31-87BE-DBE164FA09B6}"/>
            </a:ext>
          </a:extLst>
        </xdr:cNvPr>
        <xdr:cNvSpPr/>
      </xdr:nvSpPr>
      <xdr:spPr>
        <a:xfrm>
          <a:off x="7842250" y="68656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140970</xdr:rowOff>
    </xdr:from>
    <xdr:to>
      <xdr:col>50</xdr:col>
      <xdr:colOff>114300</xdr:colOff>
      <xdr:row>41</xdr:row>
      <xdr:rowOff>140970</xdr:rowOff>
    </xdr:to>
    <xdr:cxnSp macro="">
      <xdr:nvCxnSpPr>
        <xdr:cNvPr id="136" name="直線コネクタ 135">
          <a:extLst>
            <a:ext uri="{FF2B5EF4-FFF2-40B4-BE49-F238E27FC236}">
              <a16:creationId xmlns:a16="http://schemas.microsoft.com/office/drawing/2014/main" id="{603830D8-C553-4AA0-8FD7-7EDDB5E8E60E}"/>
            </a:ext>
          </a:extLst>
        </xdr:cNvPr>
        <xdr:cNvCxnSpPr/>
      </xdr:nvCxnSpPr>
      <xdr:spPr>
        <a:xfrm>
          <a:off x="7886700" y="691642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90170</xdr:rowOff>
    </xdr:from>
    <xdr:to>
      <xdr:col>41</xdr:col>
      <xdr:colOff>101600</xdr:colOff>
      <xdr:row>42</xdr:row>
      <xdr:rowOff>20320</xdr:rowOff>
    </xdr:to>
    <xdr:sp macro="" textlink="">
      <xdr:nvSpPr>
        <xdr:cNvPr id="137" name="楕円 136">
          <a:extLst>
            <a:ext uri="{FF2B5EF4-FFF2-40B4-BE49-F238E27FC236}">
              <a16:creationId xmlns:a16="http://schemas.microsoft.com/office/drawing/2014/main" id="{6B0029DE-672D-4404-B7B3-7FDA9E5FD293}"/>
            </a:ext>
          </a:extLst>
        </xdr:cNvPr>
        <xdr:cNvSpPr/>
      </xdr:nvSpPr>
      <xdr:spPr>
        <a:xfrm>
          <a:off x="7029450" y="68656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140970</xdr:rowOff>
    </xdr:from>
    <xdr:to>
      <xdr:col>45</xdr:col>
      <xdr:colOff>177800</xdr:colOff>
      <xdr:row>41</xdr:row>
      <xdr:rowOff>140970</xdr:rowOff>
    </xdr:to>
    <xdr:cxnSp macro="">
      <xdr:nvCxnSpPr>
        <xdr:cNvPr id="138" name="直線コネクタ 137">
          <a:extLst>
            <a:ext uri="{FF2B5EF4-FFF2-40B4-BE49-F238E27FC236}">
              <a16:creationId xmlns:a16="http://schemas.microsoft.com/office/drawing/2014/main" id="{60052FA9-DDC6-478B-B966-981C7253B3C1}"/>
            </a:ext>
          </a:extLst>
        </xdr:cNvPr>
        <xdr:cNvCxnSpPr/>
      </xdr:nvCxnSpPr>
      <xdr:spPr>
        <a:xfrm>
          <a:off x="7080250" y="691642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90170</xdr:rowOff>
    </xdr:from>
    <xdr:to>
      <xdr:col>36</xdr:col>
      <xdr:colOff>165100</xdr:colOff>
      <xdr:row>42</xdr:row>
      <xdr:rowOff>20320</xdr:rowOff>
    </xdr:to>
    <xdr:sp macro="" textlink="">
      <xdr:nvSpPr>
        <xdr:cNvPr id="139" name="楕円 138">
          <a:extLst>
            <a:ext uri="{FF2B5EF4-FFF2-40B4-BE49-F238E27FC236}">
              <a16:creationId xmlns:a16="http://schemas.microsoft.com/office/drawing/2014/main" id="{331A8CE3-FD99-47B0-B110-338B342DB8F7}"/>
            </a:ext>
          </a:extLst>
        </xdr:cNvPr>
        <xdr:cNvSpPr/>
      </xdr:nvSpPr>
      <xdr:spPr>
        <a:xfrm>
          <a:off x="6235700" y="68656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140970</xdr:rowOff>
    </xdr:from>
    <xdr:to>
      <xdr:col>41</xdr:col>
      <xdr:colOff>50800</xdr:colOff>
      <xdr:row>41</xdr:row>
      <xdr:rowOff>140970</xdr:rowOff>
    </xdr:to>
    <xdr:cxnSp macro="">
      <xdr:nvCxnSpPr>
        <xdr:cNvPr id="140" name="直線コネクタ 139">
          <a:extLst>
            <a:ext uri="{FF2B5EF4-FFF2-40B4-BE49-F238E27FC236}">
              <a16:creationId xmlns:a16="http://schemas.microsoft.com/office/drawing/2014/main" id="{D42E8D9F-B4FE-441D-8AB9-BFBB5DAA65C7}"/>
            </a:ext>
          </a:extLst>
        </xdr:cNvPr>
        <xdr:cNvCxnSpPr/>
      </xdr:nvCxnSpPr>
      <xdr:spPr>
        <a:xfrm>
          <a:off x="6286500" y="691642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7A78B66A-D2AF-4E01-BE1E-F9015F96DCF1}"/>
            </a:ext>
          </a:extLst>
        </xdr:cNvPr>
        <xdr:cNvSpPr txBox="1"/>
      </xdr:nvSpPr>
      <xdr:spPr>
        <a:xfrm>
          <a:off x="8458277" y="646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B5DCF317-1CEA-493F-8654-759F456A4045}"/>
            </a:ext>
          </a:extLst>
        </xdr:cNvPr>
        <xdr:cNvSpPr txBox="1"/>
      </xdr:nvSpPr>
      <xdr:spPr>
        <a:xfrm>
          <a:off x="7677227" y="647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2090CC09-31D6-489C-97E0-F32315C7DB4D}"/>
            </a:ext>
          </a:extLst>
        </xdr:cNvPr>
        <xdr:cNvSpPr txBox="1"/>
      </xdr:nvSpPr>
      <xdr:spPr>
        <a:xfrm>
          <a:off x="6864427" y="647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D7598D46-D384-4AC5-833F-FFBEDC79FE8A}"/>
            </a:ext>
          </a:extLst>
        </xdr:cNvPr>
        <xdr:cNvSpPr txBox="1"/>
      </xdr:nvSpPr>
      <xdr:spPr>
        <a:xfrm>
          <a:off x="6070677" y="648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11447</xdr:rowOff>
    </xdr:from>
    <xdr:ext cx="469744" cy="259045"/>
    <xdr:sp macro="" textlink="">
      <xdr:nvSpPr>
        <xdr:cNvPr id="145" name="n_1mainValue【図書館】&#10;一人当たり面積">
          <a:extLst>
            <a:ext uri="{FF2B5EF4-FFF2-40B4-BE49-F238E27FC236}">
              <a16:creationId xmlns:a16="http://schemas.microsoft.com/office/drawing/2014/main" id="{343C7065-E794-4604-AD48-D6F28E46DFF2}"/>
            </a:ext>
          </a:extLst>
        </xdr:cNvPr>
        <xdr:cNvSpPr txBox="1"/>
      </xdr:nvSpPr>
      <xdr:spPr>
        <a:xfrm>
          <a:off x="8458277" y="695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11447</xdr:rowOff>
    </xdr:from>
    <xdr:ext cx="469744" cy="259045"/>
    <xdr:sp macro="" textlink="">
      <xdr:nvSpPr>
        <xdr:cNvPr id="146" name="n_2mainValue【図書館】&#10;一人当たり面積">
          <a:extLst>
            <a:ext uri="{FF2B5EF4-FFF2-40B4-BE49-F238E27FC236}">
              <a16:creationId xmlns:a16="http://schemas.microsoft.com/office/drawing/2014/main" id="{E8C6485B-BB64-46EF-98D4-841A45A4E5CD}"/>
            </a:ext>
          </a:extLst>
        </xdr:cNvPr>
        <xdr:cNvSpPr txBox="1"/>
      </xdr:nvSpPr>
      <xdr:spPr>
        <a:xfrm>
          <a:off x="7677227" y="695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11447</xdr:rowOff>
    </xdr:from>
    <xdr:ext cx="469744" cy="259045"/>
    <xdr:sp macro="" textlink="">
      <xdr:nvSpPr>
        <xdr:cNvPr id="147" name="n_3mainValue【図書館】&#10;一人当たり面積">
          <a:extLst>
            <a:ext uri="{FF2B5EF4-FFF2-40B4-BE49-F238E27FC236}">
              <a16:creationId xmlns:a16="http://schemas.microsoft.com/office/drawing/2014/main" id="{F4181F52-E40F-4817-B094-5E700297637B}"/>
            </a:ext>
          </a:extLst>
        </xdr:cNvPr>
        <xdr:cNvSpPr txBox="1"/>
      </xdr:nvSpPr>
      <xdr:spPr>
        <a:xfrm>
          <a:off x="6864427" y="695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11447</xdr:rowOff>
    </xdr:from>
    <xdr:ext cx="469744" cy="259045"/>
    <xdr:sp macro="" textlink="">
      <xdr:nvSpPr>
        <xdr:cNvPr id="148" name="n_4mainValue【図書館】&#10;一人当たり面積">
          <a:extLst>
            <a:ext uri="{FF2B5EF4-FFF2-40B4-BE49-F238E27FC236}">
              <a16:creationId xmlns:a16="http://schemas.microsoft.com/office/drawing/2014/main" id="{1E48AE00-A4D5-47DB-A6E6-A06FB50D8035}"/>
            </a:ext>
          </a:extLst>
        </xdr:cNvPr>
        <xdr:cNvSpPr txBox="1"/>
      </xdr:nvSpPr>
      <xdr:spPr>
        <a:xfrm>
          <a:off x="6070677" y="695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2AA8D63-DD3F-401D-A7A3-2947E338EBAC}"/>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BC4BB39-1B4A-4206-B050-C33DB5B4F804}"/>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FFD8B5F-DCAC-4622-B098-2CEC1733DA34}"/>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7B72F6F0-302C-4EC6-8831-2DADF3A042AF}"/>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6546D4F-CC5F-496E-85BF-01E19FE69295}"/>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1BDBB4A4-C966-4129-911F-B2651F4A7238}"/>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79AB5A2-4D0E-4556-8715-51B757A4D2CC}"/>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2739C3C-7F60-4A55-A6D0-0C5CBBB2A9F0}"/>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AD0F1E66-43AF-42E9-A1CA-FCA39D9CCC90}"/>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45ADA2E-4E0A-4E03-AD56-2B865A042F66}"/>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DCB0E8C-2AD4-4F3D-92E8-83B4327A86CD}"/>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5D81D62A-CFFD-4C08-8781-630C5A203ED1}"/>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70CB984-75AC-4A32-A9D3-9B13E03A0D5F}"/>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874325C3-A173-4875-850D-6625C251AFA0}"/>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717794C8-C4AD-403C-A54D-695E134F1AF9}"/>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8D238E00-DB46-47D6-A704-B39A9C2B2F30}"/>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2ED7AE4-C3B5-4AA9-B9DA-9F78CE8F3CB6}"/>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C5D8E8D1-9962-45EA-B02D-FAEDCD216F28}"/>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A907241B-288D-4F04-815F-247E73676755}"/>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EF003118-A40C-49E8-8188-BC935190BCDE}"/>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2FBAA78B-D509-4CAE-A17E-CA8C27091611}"/>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C60CC714-0984-4C17-9559-579775B2E823}"/>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2307E3A4-04A9-4208-A7F2-4F69D6D235BC}"/>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819F1F59-7A2C-47C7-BD92-9418F101660B}"/>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C21DE23E-5F1B-49A2-9224-98B30824CF1C}"/>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71D538AB-5649-4EA1-951D-02A99239D528}"/>
            </a:ext>
          </a:extLst>
        </xdr:cNvPr>
        <xdr:cNvCxnSpPr/>
      </xdr:nvCxnSpPr>
      <xdr:spPr>
        <a:xfrm flipV="1">
          <a:off x="4177665" y="9271544"/>
          <a:ext cx="0" cy="143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59912556-96E4-47A1-930D-39E420B42686}"/>
            </a:ext>
          </a:extLst>
        </xdr:cNvPr>
        <xdr:cNvSpPr txBox="1"/>
      </xdr:nvSpPr>
      <xdr:spPr>
        <a:xfrm>
          <a:off x="421640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2F7D3594-D6DA-4CE7-84FC-1BA80BC0347F}"/>
            </a:ext>
          </a:extLst>
        </xdr:cNvPr>
        <xdr:cNvCxnSpPr/>
      </xdr:nvCxnSpPr>
      <xdr:spPr>
        <a:xfrm>
          <a:off x="41084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10CA0449-D466-4309-AD01-F172AABBCD4C}"/>
            </a:ext>
          </a:extLst>
        </xdr:cNvPr>
        <xdr:cNvSpPr txBox="1"/>
      </xdr:nvSpPr>
      <xdr:spPr>
        <a:xfrm>
          <a:off x="4216400" y="90594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959DC831-3FBE-4119-AF29-CF218FDADF8B}"/>
            </a:ext>
          </a:extLst>
        </xdr:cNvPr>
        <xdr:cNvCxnSpPr/>
      </xdr:nvCxnSpPr>
      <xdr:spPr>
        <a:xfrm>
          <a:off x="4108450" y="92715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8B383CF8-ECBD-479A-88DA-D94174D55258}"/>
            </a:ext>
          </a:extLst>
        </xdr:cNvPr>
        <xdr:cNvSpPr txBox="1"/>
      </xdr:nvSpPr>
      <xdr:spPr>
        <a:xfrm>
          <a:off x="4216400" y="10076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C0226669-852C-40FF-8E04-1C379E31DBFB}"/>
            </a:ext>
          </a:extLst>
        </xdr:cNvPr>
        <xdr:cNvSpPr/>
      </xdr:nvSpPr>
      <xdr:spPr>
        <a:xfrm>
          <a:off x="4127500" y="1009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25A8EED7-F8B3-4F13-8D8D-FBA5BC2CE596}"/>
            </a:ext>
          </a:extLst>
        </xdr:cNvPr>
        <xdr:cNvSpPr/>
      </xdr:nvSpPr>
      <xdr:spPr>
        <a:xfrm>
          <a:off x="3384550" y="101050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4582F588-055C-437E-BC6D-0C05B806B927}"/>
            </a:ext>
          </a:extLst>
        </xdr:cNvPr>
        <xdr:cNvSpPr/>
      </xdr:nvSpPr>
      <xdr:spPr>
        <a:xfrm>
          <a:off x="2571750" y="101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B3A0D176-D05F-4E6B-9263-0CC83E13A691}"/>
            </a:ext>
          </a:extLst>
        </xdr:cNvPr>
        <xdr:cNvSpPr/>
      </xdr:nvSpPr>
      <xdr:spPr>
        <a:xfrm>
          <a:off x="1778000" y="1010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51DE6345-47B1-4F4A-BD17-31F4A4C38429}"/>
            </a:ext>
          </a:extLst>
        </xdr:cNvPr>
        <xdr:cNvSpPr/>
      </xdr:nvSpPr>
      <xdr:spPr>
        <a:xfrm>
          <a:off x="984250" y="10095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36A6E80-6141-4A54-973C-477C752E04DC}"/>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A87B725-F017-44DD-A644-92090A3B730E}"/>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22D5DBE-9385-463D-B2A9-FB98174455EC}"/>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F5B4F21-08D4-4E82-AE75-9E35F080CB05}"/>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DE62DB0-AE56-43BA-A141-450C4E4E5ED1}"/>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94524</xdr:rowOff>
    </xdr:from>
    <xdr:to>
      <xdr:col>24</xdr:col>
      <xdr:colOff>114300</xdr:colOff>
      <xdr:row>60</xdr:row>
      <xdr:rowOff>24674</xdr:rowOff>
    </xdr:to>
    <xdr:sp macro="" textlink="">
      <xdr:nvSpPr>
        <xdr:cNvPr id="190" name="楕円 189">
          <a:extLst>
            <a:ext uri="{FF2B5EF4-FFF2-40B4-BE49-F238E27FC236}">
              <a16:creationId xmlns:a16="http://schemas.microsoft.com/office/drawing/2014/main" id="{F8A23AC5-978C-4FAC-944E-9B71401C554A}"/>
            </a:ext>
          </a:extLst>
        </xdr:cNvPr>
        <xdr:cNvSpPr/>
      </xdr:nvSpPr>
      <xdr:spPr>
        <a:xfrm>
          <a:off x="4127500" y="98417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117401</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DB9D5FE1-E0F7-4385-BD34-360D79E49E80}"/>
            </a:ext>
          </a:extLst>
        </xdr:cNvPr>
        <xdr:cNvSpPr txBox="1"/>
      </xdr:nvSpPr>
      <xdr:spPr>
        <a:xfrm>
          <a:off x="4216400" y="969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58601</xdr:rowOff>
    </xdr:from>
    <xdr:to>
      <xdr:col>20</xdr:col>
      <xdr:colOff>38100</xdr:colOff>
      <xdr:row>59</xdr:row>
      <xdr:rowOff>160201</xdr:rowOff>
    </xdr:to>
    <xdr:sp macro="" textlink="">
      <xdr:nvSpPr>
        <xdr:cNvPr id="192" name="楕円 191">
          <a:extLst>
            <a:ext uri="{FF2B5EF4-FFF2-40B4-BE49-F238E27FC236}">
              <a16:creationId xmlns:a16="http://schemas.microsoft.com/office/drawing/2014/main" id="{328A9541-2DE4-4903-AB6F-8754BB622CB0}"/>
            </a:ext>
          </a:extLst>
        </xdr:cNvPr>
        <xdr:cNvSpPr/>
      </xdr:nvSpPr>
      <xdr:spPr>
        <a:xfrm>
          <a:off x="3384550" y="980585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109401</xdr:rowOff>
    </xdr:from>
    <xdr:to>
      <xdr:col>24</xdr:col>
      <xdr:colOff>63500</xdr:colOff>
      <xdr:row>59</xdr:row>
      <xdr:rowOff>145324</xdr:rowOff>
    </xdr:to>
    <xdr:cxnSp macro="">
      <xdr:nvCxnSpPr>
        <xdr:cNvPr id="193" name="直線コネクタ 192">
          <a:extLst>
            <a:ext uri="{FF2B5EF4-FFF2-40B4-BE49-F238E27FC236}">
              <a16:creationId xmlns:a16="http://schemas.microsoft.com/office/drawing/2014/main" id="{9C2971D3-62DC-4CD8-BC60-B64993B6ED35}"/>
            </a:ext>
          </a:extLst>
        </xdr:cNvPr>
        <xdr:cNvCxnSpPr/>
      </xdr:nvCxnSpPr>
      <xdr:spPr>
        <a:xfrm>
          <a:off x="3429000" y="9856651"/>
          <a:ext cx="7493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22678</xdr:rowOff>
    </xdr:from>
    <xdr:to>
      <xdr:col>15</xdr:col>
      <xdr:colOff>101600</xdr:colOff>
      <xdr:row>59</xdr:row>
      <xdr:rowOff>124278</xdr:rowOff>
    </xdr:to>
    <xdr:sp macro="" textlink="">
      <xdr:nvSpPr>
        <xdr:cNvPr id="194" name="楕円 193">
          <a:extLst>
            <a:ext uri="{FF2B5EF4-FFF2-40B4-BE49-F238E27FC236}">
              <a16:creationId xmlns:a16="http://schemas.microsoft.com/office/drawing/2014/main" id="{312F68AA-3AAC-44F3-A05F-E8FE51340E38}"/>
            </a:ext>
          </a:extLst>
        </xdr:cNvPr>
        <xdr:cNvSpPr/>
      </xdr:nvSpPr>
      <xdr:spPr>
        <a:xfrm>
          <a:off x="257175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73478</xdr:rowOff>
    </xdr:from>
    <xdr:to>
      <xdr:col>19</xdr:col>
      <xdr:colOff>177800</xdr:colOff>
      <xdr:row>59</xdr:row>
      <xdr:rowOff>109401</xdr:rowOff>
    </xdr:to>
    <xdr:cxnSp macro="">
      <xdr:nvCxnSpPr>
        <xdr:cNvPr id="195" name="直線コネクタ 194">
          <a:extLst>
            <a:ext uri="{FF2B5EF4-FFF2-40B4-BE49-F238E27FC236}">
              <a16:creationId xmlns:a16="http://schemas.microsoft.com/office/drawing/2014/main" id="{04F54D4A-D4DF-4521-973A-3B208A2E3783}"/>
            </a:ext>
          </a:extLst>
        </xdr:cNvPr>
        <xdr:cNvCxnSpPr/>
      </xdr:nvCxnSpPr>
      <xdr:spPr>
        <a:xfrm>
          <a:off x="2622550" y="9820728"/>
          <a:ext cx="8064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158206</xdr:rowOff>
    </xdr:from>
    <xdr:to>
      <xdr:col>10</xdr:col>
      <xdr:colOff>165100</xdr:colOff>
      <xdr:row>59</xdr:row>
      <xdr:rowOff>88356</xdr:rowOff>
    </xdr:to>
    <xdr:sp macro="" textlink="">
      <xdr:nvSpPr>
        <xdr:cNvPr id="196" name="楕円 195">
          <a:extLst>
            <a:ext uri="{FF2B5EF4-FFF2-40B4-BE49-F238E27FC236}">
              <a16:creationId xmlns:a16="http://schemas.microsoft.com/office/drawing/2014/main" id="{83DA91FA-E390-452E-BBF5-5C18FB1C9371}"/>
            </a:ext>
          </a:extLst>
        </xdr:cNvPr>
        <xdr:cNvSpPr/>
      </xdr:nvSpPr>
      <xdr:spPr>
        <a:xfrm>
          <a:off x="1778000" y="97403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37556</xdr:rowOff>
    </xdr:from>
    <xdr:to>
      <xdr:col>15</xdr:col>
      <xdr:colOff>50800</xdr:colOff>
      <xdr:row>59</xdr:row>
      <xdr:rowOff>73478</xdr:rowOff>
    </xdr:to>
    <xdr:cxnSp macro="">
      <xdr:nvCxnSpPr>
        <xdr:cNvPr id="197" name="直線コネクタ 196">
          <a:extLst>
            <a:ext uri="{FF2B5EF4-FFF2-40B4-BE49-F238E27FC236}">
              <a16:creationId xmlns:a16="http://schemas.microsoft.com/office/drawing/2014/main" id="{C4656ECF-90AE-4B0E-B2A0-669D314D6CC8}"/>
            </a:ext>
          </a:extLst>
        </xdr:cNvPr>
        <xdr:cNvCxnSpPr/>
      </xdr:nvCxnSpPr>
      <xdr:spPr>
        <a:xfrm>
          <a:off x="1828800" y="9784806"/>
          <a:ext cx="7937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122283</xdr:rowOff>
    </xdr:from>
    <xdr:to>
      <xdr:col>6</xdr:col>
      <xdr:colOff>38100</xdr:colOff>
      <xdr:row>59</xdr:row>
      <xdr:rowOff>52433</xdr:rowOff>
    </xdr:to>
    <xdr:sp macro="" textlink="">
      <xdr:nvSpPr>
        <xdr:cNvPr id="198" name="楕円 197">
          <a:extLst>
            <a:ext uri="{FF2B5EF4-FFF2-40B4-BE49-F238E27FC236}">
              <a16:creationId xmlns:a16="http://schemas.microsoft.com/office/drawing/2014/main" id="{E4BF5700-F820-44E2-A1D9-1F4D9B05E8AC}"/>
            </a:ext>
          </a:extLst>
        </xdr:cNvPr>
        <xdr:cNvSpPr/>
      </xdr:nvSpPr>
      <xdr:spPr>
        <a:xfrm>
          <a:off x="984250" y="970443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1633</xdr:rowOff>
    </xdr:from>
    <xdr:to>
      <xdr:col>10</xdr:col>
      <xdr:colOff>114300</xdr:colOff>
      <xdr:row>59</xdr:row>
      <xdr:rowOff>37556</xdr:rowOff>
    </xdr:to>
    <xdr:cxnSp macro="">
      <xdr:nvCxnSpPr>
        <xdr:cNvPr id="199" name="直線コネクタ 198">
          <a:extLst>
            <a:ext uri="{FF2B5EF4-FFF2-40B4-BE49-F238E27FC236}">
              <a16:creationId xmlns:a16="http://schemas.microsoft.com/office/drawing/2014/main" id="{9A66408F-ECBF-4863-B797-ACB7CBEB925F}"/>
            </a:ext>
          </a:extLst>
        </xdr:cNvPr>
        <xdr:cNvCxnSpPr/>
      </xdr:nvCxnSpPr>
      <xdr:spPr>
        <a:xfrm>
          <a:off x="1028700" y="9748883"/>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a:extLst>
            <a:ext uri="{FF2B5EF4-FFF2-40B4-BE49-F238E27FC236}">
              <a16:creationId xmlns:a16="http://schemas.microsoft.com/office/drawing/2014/main" id="{23FF32A2-0FB5-42F1-A3D1-D678BF159783}"/>
            </a:ext>
          </a:extLst>
        </xdr:cNvPr>
        <xdr:cNvSpPr txBox="1"/>
      </xdr:nvSpPr>
      <xdr:spPr>
        <a:xfrm>
          <a:off x="3239144" y="10197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a:extLst>
            <a:ext uri="{FF2B5EF4-FFF2-40B4-BE49-F238E27FC236}">
              <a16:creationId xmlns:a16="http://schemas.microsoft.com/office/drawing/2014/main" id="{6D93B682-46DA-464E-9C40-CDD024D0058F}"/>
            </a:ext>
          </a:extLst>
        </xdr:cNvPr>
        <xdr:cNvSpPr txBox="1"/>
      </xdr:nvSpPr>
      <xdr:spPr>
        <a:xfrm>
          <a:off x="2439044" y="10204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2" name="n_3aveValue【体育館・プール】&#10;有形固定資産減価償却率">
          <a:extLst>
            <a:ext uri="{FF2B5EF4-FFF2-40B4-BE49-F238E27FC236}">
              <a16:creationId xmlns:a16="http://schemas.microsoft.com/office/drawing/2014/main" id="{DC4A193A-74F1-4E7D-97D3-D5FDA2B09700}"/>
            </a:ext>
          </a:extLst>
        </xdr:cNvPr>
        <xdr:cNvSpPr txBox="1"/>
      </xdr:nvSpPr>
      <xdr:spPr>
        <a:xfrm>
          <a:off x="1645294" y="10196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3" name="n_4aveValue【体育館・プール】&#10;有形固定資産減価償却率">
          <a:extLst>
            <a:ext uri="{FF2B5EF4-FFF2-40B4-BE49-F238E27FC236}">
              <a16:creationId xmlns:a16="http://schemas.microsoft.com/office/drawing/2014/main" id="{7BA05480-6DC1-4D26-94E1-FDB4C277E960}"/>
            </a:ext>
          </a:extLst>
        </xdr:cNvPr>
        <xdr:cNvSpPr txBox="1"/>
      </xdr:nvSpPr>
      <xdr:spPr>
        <a:xfrm>
          <a:off x="85154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5278</xdr:rowOff>
    </xdr:from>
    <xdr:ext cx="405111" cy="259045"/>
    <xdr:sp macro="" textlink="">
      <xdr:nvSpPr>
        <xdr:cNvPr id="204" name="n_1mainValue【体育館・プール】&#10;有形固定資産減価償却率">
          <a:extLst>
            <a:ext uri="{FF2B5EF4-FFF2-40B4-BE49-F238E27FC236}">
              <a16:creationId xmlns:a16="http://schemas.microsoft.com/office/drawing/2014/main" id="{5CC3ABC0-1C55-4857-BB57-ADF6E598840F}"/>
            </a:ext>
          </a:extLst>
        </xdr:cNvPr>
        <xdr:cNvSpPr txBox="1"/>
      </xdr:nvSpPr>
      <xdr:spPr>
        <a:xfrm>
          <a:off x="3239144" y="9587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140805</xdr:rowOff>
    </xdr:from>
    <xdr:ext cx="405111" cy="259045"/>
    <xdr:sp macro="" textlink="">
      <xdr:nvSpPr>
        <xdr:cNvPr id="205" name="n_2mainValue【体育館・プール】&#10;有形固定資産減価償却率">
          <a:extLst>
            <a:ext uri="{FF2B5EF4-FFF2-40B4-BE49-F238E27FC236}">
              <a16:creationId xmlns:a16="http://schemas.microsoft.com/office/drawing/2014/main" id="{5C6D0960-3E60-4648-8A46-57BA06D86E3E}"/>
            </a:ext>
          </a:extLst>
        </xdr:cNvPr>
        <xdr:cNvSpPr txBox="1"/>
      </xdr:nvSpPr>
      <xdr:spPr>
        <a:xfrm>
          <a:off x="2439044" y="9557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104883</xdr:rowOff>
    </xdr:from>
    <xdr:ext cx="405111" cy="259045"/>
    <xdr:sp macro="" textlink="">
      <xdr:nvSpPr>
        <xdr:cNvPr id="206" name="n_3mainValue【体育館・プール】&#10;有形固定資産減価償却率">
          <a:extLst>
            <a:ext uri="{FF2B5EF4-FFF2-40B4-BE49-F238E27FC236}">
              <a16:creationId xmlns:a16="http://schemas.microsoft.com/office/drawing/2014/main" id="{3C061795-8186-44BF-97F6-C3A343A8A85C}"/>
            </a:ext>
          </a:extLst>
        </xdr:cNvPr>
        <xdr:cNvSpPr txBox="1"/>
      </xdr:nvSpPr>
      <xdr:spPr>
        <a:xfrm>
          <a:off x="1645294" y="9521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68960</xdr:rowOff>
    </xdr:from>
    <xdr:ext cx="405111" cy="259045"/>
    <xdr:sp macro="" textlink="">
      <xdr:nvSpPr>
        <xdr:cNvPr id="207" name="n_4mainValue【体育館・プール】&#10;有形固定資産減価償却率">
          <a:extLst>
            <a:ext uri="{FF2B5EF4-FFF2-40B4-BE49-F238E27FC236}">
              <a16:creationId xmlns:a16="http://schemas.microsoft.com/office/drawing/2014/main" id="{845C12EC-4980-461C-9E25-EAC925B4161B}"/>
            </a:ext>
          </a:extLst>
        </xdr:cNvPr>
        <xdr:cNvSpPr txBox="1"/>
      </xdr:nvSpPr>
      <xdr:spPr>
        <a:xfrm>
          <a:off x="851544" y="9486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8D01A1E8-A676-46E3-81CD-053AAA93EF0D}"/>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4FD95189-0E26-4046-BEDE-53C82E3D44FB}"/>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47E1104F-5BA2-44C6-B056-30A90A20E0DF}"/>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5459C85C-0629-4CB0-8414-D2FB62C6114E}"/>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660B70C6-270B-40F8-8502-7E9BD144FDE0}"/>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F115C524-F1A9-48C0-A995-A98FACDADB73}"/>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C7E98F1B-319B-44D0-A355-06DE98FF79EB}"/>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44A940C0-E617-43B3-9D38-62142DF46960}"/>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2B2165FF-97BE-4698-ACCE-1DD6D1DF7E9C}"/>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289670BA-4BD5-4D32-BE03-CBE2A1A0CC45}"/>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A95CECE9-46C9-4DAB-A56B-50782975B004}"/>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598975FE-41F8-45F3-A775-0DB1C68BC351}"/>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4CE5E124-6730-4F83-BEFD-0A26DBBAE718}"/>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2C5C41DF-4006-4655-82BC-F00A4AB0054D}"/>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B6D9FC1B-A4D9-4E1E-B2B7-8817A82A3911}"/>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A6A2F48F-4BD0-47FB-ABC6-4D43C4D846F3}"/>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53D9BD06-233D-4111-967F-595D574D1E74}"/>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F9482DF-DD28-4AF6-B352-890661EF927A}"/>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6512773-AB0D-493A-AEE7-EAF2D91C9FFC}"/>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C407AD4E-6C55-492F-A61D-3ED067462F40}"/>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EB34BE0B-CED9-4703-88D0-7CB4C0458B87}"/>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485C59A4-A8D0-443F-B238-928C862DAB36}"/>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508627B7-1052-4AC2-B4FB-2428F97E57A0}"/>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5613DE8C-326A-47DD-9988-089FD0883FD7}"/>
            </a:ext>
          </a:extLst>
        </xdr:cNvPr>
        <xdr:cNvCxnSpPr/>
      </xdr:nvCxnSpPr>
      <xdr:spPr>
        <a:xfrm flipV="1">
          <a:off x="9429115" y="9373870"/>
          <a:ext cx="0" cy="1261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774A633F-99C7-49A6-B117-71AF99E3D373}"/>
            </a:ext>
          </a:extLst>
        </xdr:cNvPr>
        <xdr:cNvSpPr txBox="1"/>
      </xdr:nvSpPr>
      <xdr:spPr>
        <a:xfrm>
          <a:off x="9467850" y="1063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D693991C-F5EA-4984-AEE0-14C6A5D7DCD2}"/>
            </a:ext>
          </a:extLst>
        </xdr:cNvPr>
        <xdr:cNvCxnSpPr/>
      </xdr:nvCxnSpPr>
      <xdr:spPr>
        <a:xfrm>
          <a:off x="9359900" y="106356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26644517-83BC-4D09-9FF1-746840FD5D27}"/>
            </a:ext>
          </a:extLst>
        </xdr:cNvPr>
        <xdr:cNvSpPr txBox="1"/>
      </xdr:nvSpPr>
      <xdr:spPr>
        <a:xfrm>
          <a:off x="9467850" y="915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C7935133-1D6C-4BF9-9CE2-67896E42E4EC}"/>
            </a:ext>
          </a:extLst>
        </xdr:cNvPr>
        <xdr:cNvCxnSpPr/>
      </xdr:nvCxnSpPr>
      <xdr:spPr>
        <a:xfrm>
          <a:off x="9359900" y="93738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4D28FE17-012B-45CA-A3FC-725C86C119B6}"/>
            </a:ext>
          </a:extLst>
        </xdr:cNvPr>
        <xdr:cNvSpPr txBox="1"/>
      </xdr:nvSpPr>
      <xdr:spPr>
        <a:xfrm>
          <a:off x="9467850" y="10140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096754D1-CD0B-4127-BF4A-51286EAF1C3D}"/>
            </a:ext>
          </a:extLst>
        </xdr:cNvPr>
        <xdr:cNvSpPr/>
      </xdr:nvSpPr>
      <xdr:spPr>
        <a:xfrm>
          <a:off x="9398000" y="102831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EFF584AD-CE1B-4C3E-B7BA-98239E5B0A5F}"/>
            </a:ext>
          </a:extLst>
        </xdr:cNvPr>
        <xdr:cNvSpPr/>
      </xdr:nvSpPr>
      <xdr:spPr>
        <a:xfrm>
          <a:off x="8636000" y="1028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96BDFAE7-4A6E-4151-8440-93C6031E1295}"/>
            </a:ext>
          </a:extLst>
        </xdr:cNvPr>
        <xdr:cNvSpPr/>
      </xdr:nvSpPr>
      <xdr:spPr>
        <a:xfrm>
          <a:off x="7842250" y="102850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3E494A61-E04E-42D0-9A26-55BB3E12D7A3}"/>
            </a:ext>
          </a:extLst>
        </xdr:cNvPr>
        <xdr:cNvSpPr/>
      </xdr:nvSpPr>
      <xdr:spPr>
        <a:xfrm>
          <a:off x="7029450" y="1029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B5D2EB16-1CAE-4C26-B7E1-25373E82769A}"/>
            </a:ext>
          </a:extLst>
        </xdr:cNvPr>
        <xdr:cNvSpPr/>
      </xdr:nvSpPr>
      <xdr:spPr>
        <a:xfrm>
          <a:off x="6235700" y="10300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E5FB3D1-8520-48D1-9403-8FF6FDCB5138}"/>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CD399E5-C1B0-40E3-B06B-1C3079EEF0C9}"/>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E795B14-38E3-46E0-B453-703024AEA4FE}"/>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04E2F72-20CE-4D0C-A0CA-810DFB3E3664}"/>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E562542-FB15-429F-AFB0-F632BE6D1EE1}"/>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143510</xdr:rowOff>
    </xdr:from>
    <xdr:to>
      <xdr:col>55</xdr:col>
      <xdr:colOff>50800</xdr:colOff>
      <xdr:row>64</xdr:row>
      <xdr:rowOff>73660</xdr:rowOff>
    </xdr:to>
    <xdr:sp macro="" textlink="">
      <xdr:nvSpPr>
        <xdr:cNvPr id="247" name="楕円 246">
          <a:extLst>
            <a:ext uri="{FF2B5EF4-FFF2-40B4-BE49-F238E27FC236}">
              <a16:creationId xmlns:a16="http://schemas.microsoft.com/office/drawing/2014/main" id="{D5FDA7B3-66AB-41AF-9613-15ECC399B5B4}"/>
            </a:ext>
          </a:extLst>
        </xdr:cNvPr>
        <xdr:cNvSpPr/>
      </xdr:nvSpPr>
      <xdr:spPr>
        <a:xfrm>
          <a:off x="9398000" y="105511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58437</xdr:rowOff>
    </xdr:from>
    <xdr:ext cx="469744" cy="259045"/>
    <xdr:sp macro="" textlink="">
      <xdr:nvSpPr>
        <xdr:cNvPr id="248" name="【体育館・プール】&#10;一人当たり面積該当値テキスト">
          <a:extLst>
            <a:ext uri="{FF2B5EF4-FFF2-40B4-BE49-F238E27FC236}">
              <a16:creationId xmlns:a16="http://schemas.microsoft.com/office/drawing/2014/main" id="{01050890-0E2D-4CB8-82DC-0ABDE3D99B64}"/>
            </a:ext>
          </a:extLst>
        </xdr:cNvPr>
        <xdr:cNvSpPr txBox="1"/>
      </xdr:nvSpPr>
      <xdr:spPr>
        <a:xfrm>
          <a:off x="9467850" y="1046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143510</xdr:rowOff>
    </xdr:from>
    <xdr:to>
      <xdr:col>50</xdr:col>
      <xdr:colOff>165100</xdr:colOff>
      <xdr:row>64</xdr:row>
      <xdr:rowOff>73660</xdr:rowOff>
    </xdr:to>
    <xdr:sp macro="" textlink="">
      <xdr:nvSpPr>
        <xdr:cNvPr id="249" name="楕円 248">
          <a:extLst>
            <a:ext uri="{FF2B5EF4-FFF2-40B4-BE49-F238E27FC236}">
              <a16:creationId xmlns:a16="http://schemas.microsoft.com/office/drawing/2014/main" id="{686F6C7F-F0D6-404D-928E-621F9F810EF4}"/>
            </a:ext>
          </a:extLst>
        </xdr:cNvPr>
        <xdr:cNvSpPr/>
      </xdr:nvSpPr>
      <xdr:spPr>
        <a:xfrm>
          <a:off x="8636000" y="105511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22860</xdr:rowOff>
    </xdr:from>
    <xdr:to>
      <xdr:col>55</xdr:col>
      <xdr:colOff>0</xdr:colOff>
      <xdr:row>64</xdr:row>
      <xdr:rowOff>22860</xdr:rowOff>
    </xdr:to>
    <xdr:cxnSp macro="">
      <xdr:nvCxnSpPr>
        <xdr:cNvPr id="250" name="直線コネクタ 249">
          <a:extLst>
            <a:ext uri="{FF2B5EF4-FFF2-40B4-BE49-F238E27FC236}">
              <a16:creationId xmlns:a16="http://schemas.microsoft.com/office/drawing/2014/main" id="{2819AA06-C44C-4832-B179-BA955BD15CF2}"/>
            </a:ext>
          </a:extLst>
        </xdr:cNvPr>
        <xdr:cNvCxnSpPr/>
      </xdr:nvCxnSpPr>
      <xdr:spPr>
        <a:xfrm>
          <a:off x="8686800" y="1059561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143510</xdr:rowOff>
    </xdr:from>
    <xdr:to>
      <xdr:col>46</xdr:col>
      <xdr:colOff>38100</xdr:colOff>
      <xdr:row>64</xdr:row>
      <xdr:rowOff>73660</xdr:rowOff>
    </xdr:to>
    <xdr:sp macro="" textlink="">
      <xdr:nvSpPr>
        <xdr:cNvPr id="251" name="楕円 250">
          <a:extLst>
            <a:ext uri="{FF2B5EF4-FFF2-40B4-BE49-F238E27FC236}">
              <a16:creationId xmlns:a16="http://schemas.microsoft.com/office/drawing/2014/main" id="{23E370E2-B15A-4B2F-AA1A-12AB730E6DB3}"/>
            </a:ext>
          </a:extLst>
        </xdr:cNvPr>
        <xdr:cNvSpPr/>
      </xdr:nvSpPr>
      <xdr:spPr>
        <a:xfrm>
          <a:off x="7842250" y="105511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22860</xdr:rowOff>
    </xdr:from>
    <xdr:to>
      <xdr:col>50</xdr:col>
      <xdr:colOff>114300</xdr:colOff>
      <xdr:row>64</xdr:row>
      <xdr:rowOff>22860</xdr:rowOff>
    </xdr:to>
    <xdr:cxnSp macro="">
      <xdr:nvCxnSpPr>
        <xdr:cNvPr id="252" name="直線コネクタ 251">
          <a:extLst>
            <a:ext uri="{FF2B5EF4-FFF2-40B4-BE49-F238E27FC236}">
              <a16:creationId xmlns:a16="http://schemas.microsoft.com/office/drawing/2014/main" id="{3741FCE8-2916-40D9-9375-FCE070F3BD7F}"/>
            </a:ext>
          </a:extLst>
        </xdr:cNvPr>
        <xdr:cNvCxnSpPr/>
      </xdr:nvCxnSpPr>
      <xdr:spPr>
        <a:xfrm>
          <a:off x="7886700" y="1059561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143510</xdr:rowOff>
    </xdr:from>
    <xdr:to>
      <xdr:col>41</xdr:col>
      <xdr:colOff>101600</xdr:colOff>
      <xdr:row>64</xdr:row>
      <xdr:rowOff>73660</xdr:rowOff>
    </xdr:to>
    <xdr:sp macro="" textlink="">
      <xdr:nvSpPr>
        <xdr:cNvPr id="253" name="楕円 252">
          <a:extLst>
            <a:ext uri="{FF2B5EF4-FFF2-40B4-BE49-F238E27FC236}">
              <a16:creationId xmlns:a16="http://schemas.microsoft.com/office/drawing/2014/main" id="{32DE016A-F735-402E-92F9-18C1D1DC433F}"/>
            </a:ext>
          </a:extLst>
        </xdr:cNvPr>
        <xdr:cNvSpPr/>
      </xdr:nvSpPr>
      <xdr:spPr>
        <a:xfrm>
          <a:off x="7029450" y="105511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22860</xdr:rowOff>
    </xdr:from>
    <xdr:to>
      <xdr:col>45</xdr:col>
      <xdr:colOff>177800</xdr:colOff>
      <xdr:row>64</xdr:row>
      <xdr:rowOff>22860</xdr:rowOff>
    </xdr:to>
    <xdr:cxnSp macro="">
      <xdr:nvCxnSpPr>
        <xdr:cNvPr id="254" name="直線コネクタ 253">
          <a:extLst>
            <a:ext uri="{FF2B5EF4-FFF2-40B4-BE49-F238E27FC236}">
              <a16:creationId xmlns:a16="http://schemas.microsoft.com/office/drawing/2014/main" id="{321742EC-41E2-415E-BC28-2A091E78401C}"/>
            </a:ext>
          </a:extLst>
        </xdr:cNvPr>
        <xdr:cNvCxnSpPr/>
      </xdr:nvCxnSpPr>
      <xdr:spPr>
        <a:xfrm>
          <a:off x="7080250" y="1059561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143510</xdr:rowOff>
    </xdr:from>
    <xdr:to>
      <xdr:col>36</xdr:col>
      <xdr:colOff>165100</xdr:colOff>
      <xdr:row>64</xdr:row>
      <xdr:rowOff>73660</xdr:rowOff>
    </xdr:to>
    <xdr:sp macro="" textlink="">
      <xdr:nvSpPr>
        <xdr:cNvPr id="255" name="楕円 254">
          <a:extLst>
            <a:ext uri="{FF2B5EF4-FFF2-40B4-BE49-F238E27FC236}">
              <a16:creationId xmlns:a16="http://schemas.microsoft.com/office/drawing/2014/main" id="{06687D49-0742-4300-AD68-8429A359ED74}"/>
            </a:ext>
          </a:extLst>
        </xdr:cNvPr>
        <xdr:cNvSpPr/>
      </xdr:nvSpPr>
      <xdr:spPr>
        <a:xfrm>
          <a:off x="6235700" y="105511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22860</xdr:rowOff>
    </xdr:from>
    <xdr:to>
      <xdr:col>41</xdr:col>
      <xdr:colOff>50800</xdr:colOff>
      <xdr:row>64</xdr:row>
      <xdr:rowOff>22860</xdr:rowOff>
    </xdr:to>
    <xdr:cxnSp macro="">
      <xdr:nvCxnSpPr>
        <xdr:cNvPr id="256" name="直線コネクタ 255">
          <a:extLst>
            <a:ext uri="{FF2B5EF4-FFF2-40B4-BE49-F238E27FC236}">
              <a16:creationId xmlns:a16="http://schemas.microsoft.com/office/drawing/2014/main" id="{61EFD30C-42A5-47DE-B43C-FC23FEB65A56}"/>
            </a:ext>
          </a:extLst>
        </xdr:cNvPr>
        <xdr:cNvCxnSpPr/>
      </xdr:nvCxnSpPr>
      <xdr:spPr>
        <a:xfrm>
          <a:off x="6286500" y="1059561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2E03DC3D-5F0D-480A-892A-72EE5DB60431}"/>
            </a:ext>
          </a:extLst>
        </xdr:cNvPr>
        <xdr:cNvSpPr txBox="1"/>
      </xdr:nvSpPr>
      <xdr:spPr>
        <a:xfrm>
          <a:off x="8458277" y="1007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890730CD-4A28-42A9-AE52-05773F156B3F}"/>
            </a:ext>
          </a:extLst>
        </xdr:cNvPr>
        <xdr:cNvSpPr txBox="1"/>
      </xdr:nvSpPr>
      <xdr:spPr>
        <a:xfrm>
          <a:off x="7677227" y="1007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AEEAB5A5-8D1C-444E-B017-BBEDA0CFA20A}"/>
            </a:ext>
          </a:extLst>
        </xdr:cNvPr>
        <xdr:cNvSpPr txBox="1"/>
      </xdr:nvSpPr>
      <xdr:spPr>
        <a:xfrm>
          <a:off x="6864427" y="1007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B0E77C4F-BCE7-4A26-9D61-254FBEE199C3}"/>
            </a:ext>
          </a:extLst>
        </xdr:cNvPr>
        <xdr:cNvSpPr txBox="1"/>
      </xdr:nvSpPr>
      <xdr:spPr>
        <a:xfrm>
          <a:off x="6070677" y="1008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64787</xdr:rowOff>
    </xdr:from>
    <xdr:ext cx="469744" cy="259045"/>
    <xdr:sp macro="" textlink="">
      <xdr:nvSpPr>
        <xdr:cNvPr id="261" name="n_1mainValue【体育館・プール】&#10;一人当たり面積">
          <a:extLst>
            <a:ext uri="{FF2B5EF4-FFF2-40B4-BE49-F238E27FC236}">
              <a16:creationId xmlns:a16="http://schemas.microsoft.com/office/drawing/2014/main" id="{144E6335-22E0-42EE-BA1A-50AB4472BF9C}"/>
            </a:ext>
          </a:extLst>
        </xdr:cNvPr>
        <xdr:cNvSpPr txBox="1"/>
      </xdr:nvSpPr>
      <xdr:spPr>
        <a:xfrm>
          <a:off x="845827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64787</xdr:rowOff>
    </xdr:from>
    <xdr:ext cx="469744" cy="259045"/>
    <xdr:sp macro="" textlink="">
      <xdr:nvSpPr>
        <xdr:cNvPr id="262" name="n_2mainValue【体育館・プール】&#10;一人当たり面積">
          <a:extLst>
            <a:ext uri="{FF2B5EF4-FFF2-40B4-BE49-F238E27FC236}">
              <a16:creationId xmlns:a16="http://schemas.microsoft.com/office/drawing/2014/main" id="{59FD03B8-0AA5-4247-9AE6-81A865C99B24}"/>
            </a:ext>
          </a:extLst>
        </xdr:cNvPr>
        <xdr:cNvSpPr txBox="1"/>
      </xdr:nvSpPr>
      <xdr:spPr>
        <a:xfrm>
          <a:off x="767722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64787</xdr:rowOff>
    </xdr:from>
    <xdr:ext cx="469744" cy="259045"/>
    <xdr:sp macro="" textlink="">
      <xdr:nvSpPr>
        <xdr:cNvPr id="263" name="n_3mainValue【体育館・プール】&#10;一人当たり面積">
          <a:extLst>
            <a:ext uri="{FF2B5EF4-FFF2-40B4-BE49-F238E27FC236}">
              <a16:creationId xmlns:a16="http://schemas.microsoft.com/office/drawing/2014/main" id="{D51A0219-C75E-4C34-8619-DBCF869F381B}"/>
            </a:ext>
          </a:extLst>
        </xdr:cNvPr>
        <xdr:cNvSpPr txBox="1"/>
      </xdr:nvSpPr>
      <xdr:spPr>
        <a:xfrm>
          <a:off x="686442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64787</xdr:rowOff>
    </xdr:from>
    <xdr:ext cx="469744" cy="259045"/>
    <xdr:sp macro="" textlink="">
      <xdr:nvSpPr>
        <xdr:cNvPr id="264" name="n_4mainValue【体育館・プール】&#10;一人当たり面積">
          <a:extLst>
            <a:ext uri="{FF2B5EF4-FFF2-40B4-BE49-F238E27FC236}">
              <a16:creationId xmlns:a16="http://schemas.microsoft.com/office/drawing/2014/main" id="{F2C94C7C-F439-4D05-894E-B78C987BFE4E}"/>
            </a:ext>
          </a:extLst>
        </xdr:cNvPr>
        <xdr:cNvSpPr txBox="1"/>
      </xdr:nvSpPr>
      <xdr:spPr>
        <a:xfrm>
          <a:off x="607067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62FAEF58-90F6-41ED-9BC1-0D3FDFA22C66}"/>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F76AC7E9-AE9C-4870-97EF-C746C6570962}"/>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B4D3F69B-E928-4388-8385-42068E2FA4E4}"/>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D731EB76-7D95-4090-A82C-2B60A03A0344}"/>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68DFDB6F-3CE6-463B-A909-1FCCD0342CE4}"/>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8555C532-EABB-4B27-AE02-BB18C534BBDC}"/>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617B3B07-9820-42A4-B16E-FA033FFDA8BF}"/>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4FB661FB-6DF2-4693-B364-55CE106C297C}"/>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8D5C7E34-4276-453E-97CB-622980D1CF17}"/>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6866E594-90A9-45D6-AE01-DF2C4C8C5D76}"/>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6FB18B0F-630A-4EDC-B939-7AB70F399D9A}"/>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3EE3EFA8-4AF7-4222-B068-1B65235C1A3A}"/>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F15567DE-A11A-4FFB-BF9B-CFC669CEC0C7}"/>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327E912-7818-44CF-BD8F-A76669995A01}"/>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5F554DD3-D9A4-4459-8D47-AB44244BC59B}"/>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C40C6DB8-03E5-4E12-A3E1-905D08C48C9C}"/>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B1094DD3-9346-400F-A28E-71DCC60F4254}"/>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4C3D661E-5DBB-4DD9-9AFE-7E7A5C013C1A}"/>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99C3E114-BE93-4538-829B-3E841DD49250}"/>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64DE028E-F78C-477D-A0DB-7634C765A847}"/>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D77184C4-454D-410E-BBB5-7F475872A5D3}"/>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A81F2BA4-A999-4AB2-89FC-BE430533576A}"/>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D1C856E7-23FC-4A55-B7D8-E61BBE79E0CD}"/>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D8672749-9E3D-4A8A-8E26-7C1EEF476305}"/>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149E5A8A-701B-4DF2-A05B-2EDD0AF3EAB7}"/>
            </a:ext>
          </a:extLst>
        </xdr:cNvPr>
        <xdr:cNvCxnSpPr/>
      </xdr:nvCxnSpPr>
      <xdr:spPr>
        <a:xfrm flipV="1">
          <a:off x="4177665" y="12920345"/>
          <a:ext cx="0" cy="1398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DDD13A6B-F1EF-4D64-87B9-BA1EDF2779CA}"/>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C5BCE25E-E84F-4592-A7D0-4CCE42E7AC24}"/>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C6FFA69C-95FA-411B-809C-F6544F6C279B}"/>
            </a:ext>
          </a:extLst>
        </xdr:cNvPr>
        <xdr:cNvSpPr txBox="1"/>
      </xdr:nvSpPr>
      <xdr:spPr>
        <a:xfrm>
          <a:off x="4216400" y="12708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3B041FBA-191B-404E-8732-0F658E704920}"/>
            </a:ext>
          </a:extLst>
        </xdr:cNvPr>
        <xdr:cNvCxnSpPr/>
      </xdr:nvCxnSpPr>
      <xdr:spPr>
        <a:xfrm>
          <a:off x="4108450" y="129203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131037CD-BFD4-4BD6-813F-FC45FD60D188}"/>
            </a:ext>
          </a:extLst>
        </xdr:cNvPr>
        <xdr:cNvSpPr txBox="1"/>
      </xdr:nvSpPr>
      <xdr:spPr>
        <a:xfrm>
          <a:off x="4216400" y="13469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10DFB397-D1A3-4BDD-AABC-8FCC551B7E72}"/>
            </a:ext>
          </a:extLst>
        </xdr:cNvPr>
        <xdr:cNvSpPr/>
      </xdr:nvSpPr>
      <xdr:spPr>
        <a:xfrm>
          <a:off x="4127500" y="136118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D462025D-C309-44FE-8F2A-B86EBEE28B3B}"/>
            </a:ext>
          </a:extLst>
        </xdr:cNvPr>
        <xdr:cNvSpPr/>
      </xdr:nvSpPr>
      <xdr:spPr>
        <a:xfrm>
          <a:off x="3384550" y="135718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1B929C8C-56DB-4848-BD46-2DA61FBEA2EF}"/>
            </a:ext>
          </a:extLst>
        </xdr:cNvPr>
        <xdr:cNvSpPr/>
      </xdr:nvSpPr>
      <xdr:spPr>
        <a:xfrm>
          <a:off x="2571750" y="135458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938DD327-B7EE-4D60-A2EF-1AD7CB333269}"/>
            </a:ext>
          </a:extLst>
        </xdr:cNvPr>
        <xdr:cNvSpPr/>
      </xdr:nvSpPr>
      <xdr:spPr>
        <a:xfrm>
          <a:off x="1778000" y="135248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8DBBA1A8-1ABC-4820-98C6-96705E62C4BD}"/>
            </a:ext>
          </a:extLst>
        </xdr:cNvPr>
        <xdr:cNvSpPr/>
      </xdr:nvSpPr>
      <xdr:spPr>
        <a:xfrm>
          <a:off x="984250" y="135039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3DCB32E-0C4F-477B-8E66-1E508CE64BF2}"/>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9754883-35D8-4459-AF2C-9A75E35079A1}"/>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77AD11D-5DC6-4843-A2ED-6FDAC4E54974}"/>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D4FCE1A-BE22-433C-8F4E-FB7B9405576F}"/>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BB8EF06-6BF1-49FD-AB71-654285E09FD9}"/>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126364</xdr:rowOff>
    </xdr:from>
    <xdr:to>
      <xdr:col>24</xdr:col>
      <xdr:colOff>114300</xdr:colOff>
      <xdr:row>85</xdr:row>
      <xdr:rowOff>56514</xdr:rowOff>
    </xdr:to>
    <xdr:sp macro="" textlink="">
      <xdr:nvSpPr>
        <xdr:cNvPr id="305" name="楕円 304">
          <a:extLst>
            <a:ext uri="{FF2B5EF4-FFF2-40B4-BE49-F238E27FC236}">
              <a16:creationId xmlns:a16="http://schemas.microsoft.com/office/drawing/2014/main" id="{191A6E51-7462-440B-86A9-0D2BA4D9C04D}"/>
            </a:ext>
          </a:extLst>
        </xdr:cNvPr>
        <xdr:cNvSpPr/>
      </xdr:nvSpPr>
      <xdr:spPr>
        <a:xfrm>
          <a:off x="4127500" y="140011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104791</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9418368D-269F-46DF-9588-6FC99FC69DAC}"/>
            </a:ext>
          </a:extLst>
        </xdr:cNvPr>
        <xdr:cNvSpPr txBox="1"/>
      </xdr:nvSpPr>
      <xdr:spPr>
        <a:xfrm>
          <a:off x="4216400" y="1397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105411</xdr:rowOff>
    </xdr:from>
    <xdr:to>
      <xdr:col>20</xdr:col>
      <xdr:colOff>38100</xdr:colOff>
      <xdr:row>86</xdr:row>
      <xdr:rowOff>35561</xdr:rowOff>
    </xdr:to>
    <xdr:sp macro="" textlink="">
      <xdr:nvSpPr>
        <xdr:cNvPr id="307" name="楕円 306">
          <a:extLst>
            <a:ext uri="{FF2B5EF4-FFF2-40B4-BE49-F238E27FC236}">
              <a16:creationId xmlns:a16="http://schemas.microsoft.com/office/drawing/2014/main" id="{DA0F4CE4-8815-4812-9844-60CB1BC311EC}"/>
            </a:ext>
          </a:extLst>
        </xdr:cNvPr>
        <xdr:cNvSpPr/>
      </xdr:nvSpPr>
      <xdr:spPr>
        <a:xfrm>
          <a:off x="3384550" y="141452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5714</xdr:rowOff>
    </xdr:from>
    <xdr:to>
      <xdr:col>24</xdr:col>
      <xdr:colOff>63500</xdr:colOff>
      <xdr:row>85</xdr:row>
      <xdr:rowOff>156211</xdr:rowOff>
    </xdr:to>
    <xdr:cxnSp macro="">
      <xdr:nvCxnSpPr>
        <xdr:cNvPr id="308" name="直線コネクタ 307">
          <a:extLst>
            <a:ext uri="{FF2B5EF4-FFF2-40B4-BE49-F238E27FC236}">
              <a16:creationId xmlns:a16="http://schemas.microsoft.com/office/drawing/2014/main" id="{F75C959A-1C08-4C56-A9A8-D700C4EC2AB7}"/>
            </a:ext>
          </a:extLst>
        </xdr:cNvPr>
        <xdr:cNvCxnSpPr/>
      </xdr:nvCxnSpPr>
      <xdr:spPr>
        <a:xfrm flipV="1">
          <a:off x="3429000" y="14045564"/>
          <a:ext cx="749300" cy="15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59689</xdr:rowOff>
    </xdr:from>
    <xdr:to>
      <xdr:col>15</xdr:col>
      <xdr:colOff>101600</xdr:colOff>
      <xdr:row>85</xdr:row>
      <xdr:rowOff>161289</xdr:rowOff>
    </xdr:to>
    <xdr:sp macro="" textlink="">
      <xdr:nvSpPr>
        <xdr:cNvPr id="309" name="楕円 308">
          <a:extLst>
            <a:ext uri="{FF2B5EF4-FFF2-40B4-BE49-F238E27FC236}">
              <a16:creationId xmlns:a16="http://schemas.microsoft.com/office/drawing/2014/main" id="{483888AF-E05D-40AB-95BF-D21069481BDA}"/>
            </a:ext>
          </a:extLst>
        </xdr:cNvPr>
        <xdr:cNvSpPr/>
      </xdr:nvSpPr>
      <xdr:spPr>
        <a:xfrm>
          <a:off x="2571750" y="1409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110489</xdr:rowOff>
    </xdr:from>
    <xdr:to>
      <xdr:col>19</xdr:col>
      <xdr:colOff>177800</xdr:colOff>
      <xdr:row>85</xdr:row>
      <xdr:rowOff>156211</xdr:rowOff>
    </xdr:to>
    <xdr:cxnSp macro="">
      <xdr:nvCxnSpPr>
        <xdr:cNvPr id="310" name="直線コネクタ 309">
          <a:extLst>
            <a:ext uri="{FF2B5EF4-FFF2-40B4-BE49-F238E27FC236}">
              <a16:creationId xmlns:a16="http://schemas.microsoft.com/office/drawing/2014/main" id="{C0405740-84ED-422B-A801-9F9B097C63AF}"/>
            </a:ext>
          </a:extLst>
        </xdr:cNvPr>
        <xdr:cNvCxnSpPr/>
      </xdr:nvCxnSpPr>
      <xdr:spPr>
        <a:xfrm>
          <a:off x="2622550" y="14150339"/>
          <a:ext cx="80645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15875</xdr:rowOff>
    </xdr:from>
    <xdr:to>
      <xdr:col>10</xdr:col>
      <xdr:colOff>165100</xdr:colOff>
      <xdr:row>85</xdr:row>
      <xdr:rowOff>117475</xdr:rowOff>
    </xdr:to>
    <xdr:sp macro="" textlink="">
      <xdr:nvSpPr>
        <xdr:cNvPr id="311" name="楕円 310">
          <a:extLst>
            <a:ext uri="{FF2B5EF4-FFF2-40B4-BE49-F238E27FC236}">
              <a16:creationId xmlns:a16="http://schemas.microsoft.com/office/drawing/2014/main" id="{24659B14-3E2C-4D27-8975-32FB5DD2D432}"/>
            </a:ext>
          </a:extLst>
        </xdr:cNvPr>
        <xdr:cNvSpPr/>
      </xdr:nvSpPr>
      <xdr:spPr>
        <a:xfrm>
          <a:off x="1778000" y="1405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66675</xdr:rowOff>
    </xdr:from>
    <xdr:to>
      <xdr:col>15</xdr:col>
      <xdr:colOff>50800</xdr:colOff>
      <xdr:row>85</xdr:row>
      <xdr:rowOff>110489</xdr:rowOff>
    </xdr:to>
    <xdr:cxnSp macro="">
      <xdr:nvCxnSpPr>
        <xdr:cNvPr id="312" name="直線コネクタ 311">
          <a:extLst>
            <a:ext uri="{FF2B5EF4-FFF2-40B4-BE49-F238E27FC236}">
              <a16:creationId xmlns:a16="http://schemas.microsoft.com/office/drawing/2014/main" id="{E510F85C-9867-474D-8FC3-71728E39E346}"/>
            </a:ext>
          </a:extLst>
        </xdr:cNvPr>
        <xdr:cNvCxnSpPr/>
      </xdr:nvCxnSpPr>
      <xdr:spPr>
        <a:xfrm>
          <a:off x="1828800" y="14106525"/>
          <a:ext cx="79375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141605</xdr:rowOff>
    </xdr:from>
    <xdr:to>
      <xdr:col>6</xdr:col>
      <xdr:colOff>38100</xdr:colOff>
      <xdr:row>85</xdr:row>
      <xdr:rowOff>71755</xdr:rowOff>
    </xdr:to>
    <xdr:sp macro="" textlink="">
      <xdr:nvSpPr>
        <xdr:cNvPr id="313" name="楕円 312">
          <a:extLst>
            <a:ext uri="{FF2B5EF4-FFF2-40B4-BE49-F238E27FC236}">
              <a16:creationId xmlns:a16="http://schemas.microsoft.com/office/drawing/2014/main" id="{60CED142-89B4-4B17-90CE-F4F171C52E46}"/>
            </a:ext>
          </a:extLst>
        </xdr:cNvPr>
        <xdr:cNvSpPr/>
      </xdr:nvSpPr>
      <xdr:spPr>
        <a:xfrm>
          <a:off x="984250" y="140163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20955</xdr:rowOff>
    </xdr:from>
    <xdr:to>
      <xdr:col>10</xdr:col>
      <xdr:colOff>114300</xdr:colOff>
      <xdr:row>85</xdr:row>
      <xdr:rowOff>66675</xdr:rowOff>
    </xdr:to>
    <xdr:cxnSp macro="">
      <xdr:nvCxnSpPr>
        <xdr:cNvPr id="314" name="直線コネクタ 313">
          <a:extLst>
            <a:ext uri="{FF2B5EF4-FFF2-40B4-BE49-F238E27FC236}">
              <a16:creationId xmlns:a16="http://schemas.microsoft.com/office/drawing/2014/main" id="{B8C4FFE6-C753-4DB6-A052-2CC84CAAAD15}"/>
            </a:ext>
          </a:extLst>
        </xdr:cNvPr>
        <xdr:cNvCxnSpPr/>
      </xdr:nvCxnSpPr>
      <xdr:spPr>
        <a:xfrm>
          <a:off x="1028700" y="14060805"/>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FF7D59DB-AE68-4EBD-AF49-3E5DF5DEC2FD}"/>
            </a:ext>
          </a:extLst>
        </xdr:cNvPr>
        <xdr:cNvSpPr txBox="1"/>
      </xdr:nvSpPr>
      <xdr:spPr>
        <a:xfrm>
          <a:off x="3239144" y="1335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13CD0368-2AAB-4600-BA43-ACA706795820}"/>
            </a:ext>
          </a:extLst>
        </xdr:cNvPr>
        <xdr:cNvSpPr txBox="1"/>
      </xdr:nvSpPr>
      <xdr:spPr>
        <a:xfrm>
          <a:off x="2439044" y="1332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7D82C6F5-5A22-4CAF-BE30-D941A3E1F391}"/>
            </a:ext>
          </a:extLst>
        </xdr:cNvPr>
        <xdr:cNvSpPr txBox="1"/>
      </xdr:nvSpPr>
      <xdr:spPr>
        <a:xfrm>
          <a:off x="1645294" y="13306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7CA213FA-40B5-47FA-9CFC-E6E074C55548}"/>
            </a:ext>
          </a:extLst>
        </xdr:cNvPr>
        <xdr:cNvSpPr txBox="1"/>
      </xdr:nvSpPr>
      <xdr:spPr>
        <a:xfrm>
          <a:off x="851544" y="13285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26688</xdr:rowOff>
    </xdr:from>
    <xdr:ext cx="405111" cy="259045"/>
    <xdr:sp macro="" textlink="">
      <xdr:nvSpPr>
        <xdr:cNvPr id="319" name="n_1mainValue【福祉施設】&#10;有形固定資産減価償却率">
          <a:extLst>
            <a:ext uri="{FF2B5EF4-FFF2-40B4-BE49-F238E27FC236}">
              <a16:creationId xmlns:a16="http://schemas.microsoft.com/office/drawing/2014/main" id="{B5D12C70-42FB-46EE-B7BD-2D20D182E47E}"/>
            </a:ext>
          </a:extLst>
        </xdr:cNvPr>
        <xdr:cNvSpPr txBox="1"/>
      </xdr:nvSpPr>
      <xdr:spPr>
        <a:xfrm>
          <a:off x="3239144" y="14231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152416</xdr:rowOff>
    </xdr:from>
    <xdr:ext cx="405111" cy="259045"/>
    <xdr:sp macro="" textlink="">
      <xdr:nvSpPr>
        <xdr:cNvPr id="320" name="n_2mainValue【福祉施設】&#10;有形固定資産減価償却率">
          <a:extLst>
            <a:ext uri="{FF2B5EF4-FFF2-40B4-BE49-F238E27FC236}">
              <a16:creationId xmlns:a16="http://schemas.microsoft.com/office/drawing/2014/main" id="{1B17E208-A382-40BA-AC52-C26D58AD15C0}"/>
            </a:ext>
          </a:extLst>
        </xdr:cNvPr>
        <xdr:cNvSpPr txBox="1"/>
      </xdr:nvSpPr>
      <xdr:spPr>
        <a:xfrm>
          <a:off x="24390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108602</xdr:rowOff>
    </xdr:from>
    <xdr:ext cx="405111" cy="259045"/>
    <xdr:sp macro="" textlink="">
      <xdr:nvSpPr>
        <xdr:cNvPr id="321" name="n_3mainValue【福祉施設】&#10;有形固定資産減価償却率">
          <a:extLst>
            <a:ext uri="{FF2B5EF4-FFF2-40B4-BE49-F238E27FC236}">
              <a16:creationId xmlns:a16="http://schemas.microsoft.com/office/drawing/2014/main" id="{1490F6A2-9783-452E-B574-0B91D3B2914E}"/>
            </a:ext>
          </a:extLst>
        </xdr:cNvPr>
        <xdr:cNvSpPr txBox="1"/>
      </xdr:nvSpPr>
      <xdr:spPr>
        <a:xfrm>
          <a:off x="1645294" y="1414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62882</xdr:rowOff>
    </xdr:from>
    <xdr:ext cx="405111" cy="259045"/>
    <xdr:sp macro="" textlink="">
      <xdr:nvSpPr>
        <xdr:cNvPr id="322" name="n_4mainValue【福祉施設】&#10;有形固定資産減価償却率">
          <a:extLst>
            <a:ext uri="{FF2B5EF4-FFF2-40B4-BE49-F238E27FC236}">
              <a16:creationId xmlns:a16="http://schemas.microsoft.com/office/drawing/2014/main" id="{FB83FC08-5697-4FD4-9BF3-31C1A88E8EC8}"/>
            </a:ext>
          </a:extLst>
        </xdr:cNvPr>
        <xdr:cNvSpPr txBox="1"/>
      </xdr:nvSpPr>
      <xdr:spPr>
        <a:xfrm>
          <a:off x="8515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6F7C8412-2F9C-4299-97E2-522C700C352C}"/>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6128772D-6DC6-4CB8-8FCC-B307B5AD6705}"/>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7028E827-D869-4CE3-BA90-A4487D2686E1}"/>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B6734E9C-2BFC-4205-A83E-68EA68F404EC}"/>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6C984D83-FA19-494E-8F07-CCBCEE1C20EA}"/>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5A3E04EC-CE05-4E96-A687-928C99DFF26A}"/>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903625BE-A838-42AE-8040-B0A5EEB79138}"/>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9F5035F1-C297-4B14-A63B-AFD3BE07006D}"/>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7AAEFA9F-B9EB-4F40-946C-B50652156CE2}"/>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68528547-A066-4563-B54D-D9DC362676C8}"/>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F8B23F92-78D4-415C-8B82-36D7D232A95A}"/>
            </a:ext>
          </a:extLst>
        </xdr:cNvPr>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B69BC1D5-6C17-4EFD-88AC-2D293E823E38}"/>
            </a:ext>
          </a:extLst>
        </xdr:cNvPr>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C04963E2-7389-414A-8CA8-5FFF6739C9E4}"/>
            </a:ext>
          </a:extLst>
        </xdr:cNvPr>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8DC6B7E6-11A3-4EAB-B369-1F3FEE3899FE}"/>
            </a:ext>
          </a:extLst>
        </xdr:cNvPr>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066733E8-17DE-4627-B6D0-D34380CC9AF7}"/>
            </a:ext>
          </a:extLst>
        </xdr:cNvPr>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ACB166FB-D202-4F2D-83AF-ED1E040C7B09}"/>
            </a:ext>
          </a:extLst>
        </xdr:cNvPr>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D88FD079-9F03-41C9-A166-49E4A9ED74C3}"/>
            </a:ext>
          </a:extLst>
        </xdr:cNvPr>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785BD1FC-0B6A-4C3E-8F14-C50E9C13EE48}"/>
            </a:ext>
          </a:extLst>
        </xdr:cNvPr>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5DA1F590-4876-47A1-8D44-3C52A850C84A}"/>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6FB00D6B-1340-4113-A03A-CAB70390B1BD}"/>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38481821-799A-4414-815C-9F5365DB0485}"/>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E2045534-9F25-4D36-A220-5B32763AB9EF}"/>
            </a:ext>
          </a:extLst>
        </xdr:cNvPr>
        <xdr:cNvCxnSpPr/>
      </xdr:nvCxnSpPr>
      <xdr:spPr>
        <a:xfrm flipV="1">
          <a:off x="9429115" y="12917678"/>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4E90E142-F5FE-4B20-BFD3-1D15173888F2}"/>
            </a:ext>
          </a:extLst>
        </xdr:cNvPr>
        <xdr:cNvSpPr txBox="1"/>
      </xdr:nvSpPr>
      <xdr:spPr>
        <a:xfrm>
          <a:off x="9467850" y="14242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6D59351E-6BAF-4307-86C1-E8C8D12AFB27}"/>
            </a:ext>
          </a:extLst>
        </xdr:cNvPr>
        <xdr:cNvCxnSpPr/>
      </xdr:nvCxnSpPr>
      <xdr:spPr>
        <a:xfrm>
          <a:off x="9359900" y="142384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249AFE6D-A42A-4CCA-A06D-A55275538AA3}"/>
            </a:ext>
          </a:extLst>
        </xdr:cNvPr>
        <xdr:cNvSpPr txBox="1"/>
      </xdr:nvSpPr>
      <xdr:spPr>
        <a:xfrm>
          <a:off x="9467850" y="12705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36DCDBE8-062C-4D16-917D-D9C8F997863B}"/>
            </a:ext>
          </a:extLst>
        </xdr:cNvPr>
        <xdr:cNvCxnSpPr/>
      </xdr:nvCxnSpPr>
      <xdr:spPr>
        <a:xfrm>
          <a:off x="9359900" y="129176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a:extLst>
            <a:ext uri="{FF2B5EF4-FFF2-40B4-BE49-F238E27FC236}">
              <a16:creationId xmlns:a16="http://schemas.microsoft.com/office/drawing/2014/main" id="{813A2716-8BAD-4F09-A3CB-491092FE973F}"/>
            </a:ext>
          </a:extLst>
        </xdr:cNvPr>
        <xdr:cNvSpPr txBox="1"/>
      </xdr:nvSpPr>
      <xdr:spPr>
        <a:xfrm>
          <a:off x="9467850" y="13680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B0F628A7-4901-41F6-A031-59401D3E4F76}"/>
            </a:ext>
          </a:extLst>
        </xdr:cNvPr>
        <xdr:cNvSpPr/>
      </xdr:nvSpPr>
      <xdr:spPr>
        <a:xfrm>
          <a:off x="9398000" y="138226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5873BF7A-E965-4AEB-AAA9-1021AAC6A0E2}"/>
            </a:ext>
          </a:extLst>
        </xdr:cNvPr>
        <xdr:cNvSpPr/>
      </xdr:nvSpPr>
      <xdr:spPr>
        <a:xfrm>
          <a:off x="8636000" y="138089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A6A6C6EB-EAA6-40C3-8E9C-BD90D32BC4F0}"/>
            </a:ext>
          </a:extLst>
        </xdr:cNvPr>
        <xdr:cNvSpPr/>
      </xdr:nvSpPr>
      <xdr:spPr>
        <a:xfrm>
          <a:off x="7842250" y="138363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4E9E3F0F-72E3-4862-B467-0703E5561529}"/>
            </a:ext>
          </a:extLst>
        </xdr:cNvPr>
        <xdr:cNvSpPr/>
      </xdr:nvSpPr>
      <xdr:spPr>
        <a:xfrm>
          <a:off x="7029450" y="138226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D2D9D105-C667-457E-A630-3B12061FA314}"/>
            </a:ext>
          </a:extLst>
        </xdr:cNvPr>
        <xdr:cNvSpPr/>
      </xdr:nvSpPr>
      <xdr:spPr>
        <a:xfrm>
          <a:off x="6235700" y="138135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05960C4-494F-4E61-A9E6-D746AAE36673}"/>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C47ED0E-4775-4573-BAF2-3E7811F48BC4}"/>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BBCC0F5-2DA1-4154-A8D9-BEF8D75D0908}"/>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407FB63-9144-4E2C-BD9B-C4E9034EAF5A}"/>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26C12F9-C37B-4DFA-AA9E-09B7F8D6DE35}"/>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58165</xdr:rowOff>
    </xdr:from>
    <xdr:to>
      <xdr:col>55</xdr:col>
      <xdr:colOff>50800</xdr:colOff>
      <xdr:row>85</xdr:row>
      <xdr:rowOff>159765</xdr:rowOff>
    </xdr:to>
    <xdr:sp macro="" textlink="">
      <xdr:nvSpPr>
        <xdr:cNvPr id="360" name="楕円 359">
          <a:extLst>
            <a:ext uri="{FF2B5EF4-FFF2-40B4-BE49-F238E27FC236}">
              <a16:creationId xmlns:a16="http://schemas.microsoft.com/office/drawing/2014/main" id="{216D297A-1C4D-414F-9DBE-756B3D25A499}"/>
            </a:ext>
          </a:extLst>
        </xdr:cNvPr>
        <xdr:cNvSpPr/>
      </xdr:nvSpPr>
      <xdr:spPr>
        <a:xfrm>
          <a:off x="9398000" y="140980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144542</xdr:rowOff>
    </xdr:from>
    <xdr:ext cx="469744" cy="259045"/>
    <xdr:sp macro="" textlink="">
      <xdr:nvSpPr>
        <xdr:cNvPr id="361" name="【福祉施設】&#10;一人当たり面積該当値テキスト">
          <a:extLst>
            <a:ext uri="{FF2B5EF4-FFF2-40B4-BE49-F238E27FC236}">
              <a16:creationId xmlns:a16="http://schemas.microsoft.com/office/drawing/2014/main" id="{9F634288-B620-474A-B3AF-795753E046D0}"/>
            </a:ext>
          </a:extLst>
        </xdr:cNvPr>
        <xdr:cNvSpPr txBox="1"/>
      </xdr:nvSpPr>
      <xdr:spPr>
        <a:xfrm>
          <a:off x="9467850" y="14019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58165</xdr:rowOff>
    </xdr:from>
    <xdr:to>
      <xdr:col>50</xdr:col>
      <xdr:colOff>165100</xdr:colOff>
      <xdr:row>85</xdr:row>
      <xdr:rowOff>159765</xdr:rowOff>
    </xdr:to>
    <xdr:sp macro="" textlink="">
      <xdr:nvSpPr>
        <xdr:cNvPr id="362" name="楕円 361">
          <a:extLst>
            <a:ext uri="{FF2B5EF4-FFF2-40B4-BE49-F238E27FC236}">
              <a16:creationId xmlns:a16="http://schemas.microsoft.com/office/drawing/2014/main" id="{2C4E668C-1793-40A4-9BAB-F9EB9C15CB22}"/>
            </a:ext>
          </a:extLst>
        </xdr:cNvPr>
        <xdr:cNvSpPr/>
      </xdr:nvSpPr>
      <xdr:spPr>
        <a:xfrm>
          <a:off x="8636000" y="1409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108965</xdr:rowOff>
    </xdr:from>
    <xdr:to>
      <xdr:col>55</xdr:col>
      <xdr:colOff>0</xdr:colOff>
      <xdr:row>85</xdr:row>
      <xdr:rowOff>108965</xdr:rowOff>
    </xdr:to>
    <xdr:cxnSp macro="">
      <xdr:nvCxnSpPr>
        <xdr:cNvPr id="363" name="直線コネクタ 362">
          <a:extLst>
            <a:ext uri="{FF2B5EF4-FFF2-40B4-BE49-F238E27FC236}">
              <a16:creationId xmlns:a16="http://schemas.microsoft.com/office/drawing/2014/main" id="{A12EF3F4-D4B0-468D-843F-7D6F6A47570F}"/>
            </a:ext>
          </a:extLst>
        </xdr:cNvPr>
        <xdr:cNvCxnSpPr/>
      </xdr:nvCxnSpPr>
      <xdr:spPr>
        <a:xfrm>
          <a:off x="8686800" y="1414881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58165</xdr:rowOff>
    </xdr:from>
    <xdr:to>
      <xdr:col>46</xdr:col>
      <xdr:colOff>38100</xdr:colOff>
      <xdr:row>85</xdr:row>
      <xdr:rowOff>159765</xdr:rowOff>
    </xdr:to>
    <xdr:sp macro="" textlink="">
      <xdr:nvSpPr>
        <xdr:cNvPr id="364" name="楕円 363">
          <a:extLst>
            <a:ext uri="{FF2B5EF4-FFF2-40B4-BE49-F238E27FC236}">
              <a16:creationId xmlns:a16="http://schemas.microsoft.com/office/drawing/2014/main" id="{4F068F2D-F24E-43A9-B667-08B4C6077F90}"/>
            </a:ext>
          </a:extLst>
        </xdr:cNvPr>
        <xdr:cNvSpPr/>
      </xdr:nvSpPr>
      <xdr:spPr>
        <a:xfrm>
          <a:off x="7842250" y="140980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108965</xdr:rowOff>
    </xdr:from>
    <xdr:to>
      <xdr:col>50</xdr:col>
      <xdr:colOff>114300</xdr:colOff>
      <xdr:row>85</xdr:row>
      <xdr:rowOff>108965</xdr:rowOff>
    </xdr:to>
    <xdr:cxnSp macro="">
      <xdr:nvCxnSpPr>
        <xdr:cNvPr id="365" name="直線コネクタ 364">
          <a:extLst>
            <a:ext uri="{FF2B5EF4-FFF2-40B4-BE49-F238E27FC236}">
              <a16:creationId xmlns:a16="http://schemas.microsoft.com/office/drawing/2014/main" id="{1EA32E9D-4795-40B3-83C0-39C919F722F2}"/>
            </a:ext>
          </a:extLst>
        </xdr:cNvPr>
        <xdr:cNvCxnSpPr/>
      </xdr:nvCxnSpPr>
      <xdr:spPr>
        <a:xfrm>
          <a:off x="7886700" y="1414881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58165</xdr:rowOff>
    </xdr:from>
    <xdr:to>
      <xdr:col>41</xdr:col>
      <xdr:colOff>101600</xdr:colOff>
      <xdr:row>85</xdr:row>
      <xdr:rowOff>159765</xdr:rowOff>
    </xdr:to>
    <xdr:sp macro="" textlink="">
      <xdr:nvSpPr>
        <xdr:cNvPr id="366" name="楕円 365">
          <a:extLst>
            <a:ext uri="{FF2B5EF4-FFF2-40B4-BE49-F238E27FC236}">
              <a16:creationId xmlns:a16="http://schemas.microsoft.com/office/drawing/2014/main" id="{626F7B55-632E-4968-8639-ED3CDA1EE4A7}"/>
            </a:ext>
          </a:extLst>
        </xdr:cNvPr>
        <xdr:cNvSpPr/>
      </xdr:nvSpPr>
      <xdr:spPr>
        <a:xfrm>
          <a:off x="7029450" y="1409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108965</xdr:rowOff>
    </xdr:from>
    <xdr:to>
      <xdr:col>45</xdr:col>
      <xdr:colOff>177800</xdr:colOff>
      <xdr:row>85</xdr:row>
      <xdr:rowOff>108965</xdr:rowOff>
    </xdr:to>
    <xdr:cxnSp macro="">
      <xdr:nvCxnSpPr>
        <xdr:cNvPr id="367" name="直線コネクタ 366">
          <a:extLst>
            <a:ext uri="{FF2B5EF4-FFF2-40B4-BE49-F238E27FC236}">
              <a16:creationId xmlns:a16="http://schemas.microsoft.com/office/drawing/2014/main" id="{2E421020-FAEE-4F4B-9F5E-65FCAD5C0BD8}"/>
            </a:ext>
          </a:extLst>
        </xdr:cNvPr>
        <xdr:cNvCxnSpPr/>
      </xdr:nvCxnSpPr>
      <xdr:spPr>
        <a:xfrm>
          <a:off x="7080250" y="1414881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58165</xdr:rowOff>
    </xdr:from>
    <xdr:to>
      <xdr:col>36</xdr:col>
      <xdr:colOff>165100</xdr:colOff>
      <xdr:row>85</xdr:row>
      <xdr:rowOff>159765</xdr:rowOff>
    </xdr:to>
    <xdr:sp macro="" textlink="">
      <xdr:nvSpPr>
        <xdr:cNvPr id="368" name="楕円 367">
          <a:extLst>
            <a:ext uri="{FF2B5EF4-FFF2-40B4-BE49-F238E27FC236}">
              <a16:creationId xmlns:a16="http://schemas.microsoft.com/office/drawing/2014/main" id="{F28AEBD6-0724-4CA7-96F8-12100A00A241}"/>
            </a:ext>
          </a:extLst>
        </xdr:cNvPr>
        <xdr:cNvSpPr/>
      </xdr:nvSpPr>
      <xdr:spPr>
        <a:xfrm>
          <a:off x="6235700" y="1409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108965</xdr:rowOff>
    </xdr:from>
    <xdr:to>
      <xdr:col>41</xdr:col>
      <xdr:colOff>50800</xdr:colOff>
      <xdr:row>85</xdr:row>
      <xdr:rowOff>108965</xdr:rowOff>
    </xdr:to>
    <xdr:cxnSp macro="">
      <xdr:nvCxnSpPr>
        <xdr:cNvPr id="369" name="直線コネクタ 368">
          <a:extLst>
            <a:ext uri="{FF2B5EF4-FFF2-40B4-BE49-F238E27FC236}">
              <a16:creationId xmlns:a16="http://schemas.microsoft.com/office/drawing/2014/main" id="{53EC133D-D58F-45D6-96A9-674C81A611D2}"/>
            </a:ext>
          </a:extLst>
        </xdr:cNvPr>
        <xdr:cNvCxnSpPr/>
      </xdr:nvCxnSpPr>
      <xdr:spPr>
        <a:xfrm>
          <a:off x="6286500" y="1414881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EC005EBD-AA6E-43A3-AB1A-843049DB45B0}"/>
            </a:ext>
          </a:extLst>
        </xdr:cNvPr>
        <xdr:cNvSpPr txBox="1"/>
      </xdr:nvSpPr>
      <xdr:spPr>
        <a:xfrm>
          <a:off x="8458277" y="13590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a:extLst>
            <a:ext uri="{FF2B5EF4-FFF2-40B4-BE49-F238E27FC236}">
              <a16:creationId xmlns:a16="http://schemas.microsoft.com/office/drawing/2014/main" id="{96B2AFE0-38D5-49E6-977F-F263AC00780B}"/>
            </a:ext>
          </a:extLst>
        </xdr:cNvPr>
        <xdr:cNvSpPr txBox="1"/>
      </xdr:nvSpPr>
      <xdr:spPr>
        <a:xfrm>
          <a:off x="7677227" y="1361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2C10DC23-3419-4552-B594-E2AD888C7C72}"/>
            </a:ext>
          </a:extLst>
        </xdr:cNvPr>
        <xdr:cNvSpPr txBox="1"/>
      </xdr:nvSpPr>
      <xdr:spPr>
        <a:xfrm>
          <a:off x="6864427" y="1360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AEC01393-058C-4E58-ACFB-C47B42129FFC}"/>
            </a:ext>
          </a:extLst>
        </xdr:cNvPr>
        <xdr:cNvSpPr txBox="1"/>
      </xdr:nvSpPr>
      <xdr:spPr>
        <a:xfrm>
          <a:off x="6070677" y="1359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150892</xdr:rowOff>
    </xdr:from>
    <xdr:ext cx="469744" cy="259045"/>
    <xdr:sp macro="" textlink="">
      <xdr:nvSpPr>
        <xdr:cNvPr id="374" name="n_1mainValue【福祉施設】&#10;一人当たり面積">
          <a:extLst>
            <a:ext uri="{FF2B5EF4-FFF2-40B4-BE49-F238E27FC236}">
              <a16:creationId xmlns:a16="http://schemas.microsoft.com/office/drawing/2014/main" id="{DBD86DA0-CFBD-4B5F-A452-529336140E24}"/>
            </a:ext>
          </a:extLst>
        </xdr:cNvPr>
        <xdr:cNvSpPr txBox="1"/>
      </xdr:nvSpPr>
      <xdr:spPr>
        <a:xfrm>
          <a:off x="8458277" y="1419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150892</xdr:rowOff>
    </xdr:from>
    <xdr:ext cx="469744" cy="259045"/>
    <xdr:sp macro="" textlink="">
      <xdr:nvSpPr>
        <xdr:cNvPr id="375" name="n_2mainValue【福祉施設】&#10;一人当たり面積">
          <a:extLst>
            <a:ext uri="{FF2B5EF4-FFF2-40B4-BE49-F238E27FC236}">
              <a16:creationId xmlns:a16="http://schemas.microsoft.com/office/drawing/2014/main" id="{5ED90D49-CBF2-4DDA-8EB0-92A685982B88}"/>
            </a:ext>
          </a:extLst>
        </xdr:cNvPr>
        <xdr:cNvSpPr txBox="1"/>
      </xdr:nvSpPr>
      <xdr:spPr>
        <a:xfrm>
          <a:off x="7677227" y="1419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150892</xdr:rowOff>
    </xdr:from>
    <xdr:ext cx="469744" cy="259045"/>
    <xdr:sp macro="" textlink="">
      <xdr:nvSpPr>
        <xdr:cNvPr id="376" name="n_3mainValue【福祉施設】&#10;一人当たり面積">
          <a:extLst>
            <a:ext uri="{FF2B5EF4-FFF2-40B4-BE49-F238E27FC236}">
              <a16:creationId xmlns:a16="http://schemas.microsoft.com/office/drawing/2014/main" id="{08CC506B-03A1-44CF-B183-09D3FCA67BE1}"/>
            </a:ext>
          </a:extLst>
        </xdr:cNvPr>
        <xdr:cNvSpPr txBox="1"/>
      </xdr:nvSpPr>
      <xdr:spPr>
        <a:xfrm>
          <a:off x="6864427" y="1419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150892</xdr:rowOff>
    </xdr:from>
    <xdr:ext cx="469744" cy="259045"/>
    <xdr:sp macro="" textlink="">
      <xdr:nvSpPr>
        <xdr:cNvPr id="377" name="n_4mainValue【福祉施設】&#10;一人当たり面積">
          <a:extLst>
            <a:ext uri="{FF2B5EF4-FFF2-40B4-BE49-F238E27FC236}">
              <a16:creationId xmlns:a16="http://schemas.microsoft.com/office/drawing/2014/main" id="{3B466E9A-82D2-4A13-8674-5FAC58C1814F}"/>
            </a:ext>
          </a:extLst>
        </xdr:cNvPr>
        <xdr:cNvSpPr txBox="1"/>
      </xdr:nvSpPr>
      <xdr:spPr>
        <a:xfrm>
          <a:off x="6070677" y="1419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84171367-BAAC-4C3E-BC36-D05726709746}"/>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41BEF938-8FD5-4820-A512-B22330EC57C7}"/>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D80D063A-488C-4413-B4FF-DD97182409A0}"/>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17980A3B-4493-42CB-937D-536C5298A97F}"/>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DAAED415-8E63-48B7-826A-7FC6162758D2}"/>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400A73CC-37E2-4C94-9B23-A7C4E34BADB9}"/>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7D71D6B3-8CF2-412A-8910-211B71094DDD}"/>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88505979-D227-4714-92A0-9962D78665AA}"/>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D98D6F3D-33E6-407F-B1FE-7737B67FD02C}"/>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C897F74A-07BE-4640-A812-15C85E0C82BD}"/>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EF54C70F-CA2F-4105-A1EB-631FB62FA8C8}"/>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AB97F117-02D0-4218-A1A6-C8B678A8972C}"/>
            </a:ext>
          </a:extLst>
        </xdr:cNvPr>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AF4F30D6-A08B-4E8D-BCC9-FA893344D33B}"/>
            </a:ext>
          </a:extLst>
        </xdr:cNvPr>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1CCB74BC-4F01-480D-A243-5A5348AD246E}"/>
            </a:ext>
          </a:extLst>
        </xdr:cNvPr>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EE65FF20-AF02-403D-A186-A23F3AED7AD2}"/>
            </a:ext>
          </a:extLst>
        </xdr:cNvPr>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CD2ED2BA-E7D7-4BAE-ABB9-2DE957F34F84}"/>
            </a:ext>
          </a:extLst>
        </xdr:cNvPr>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2C6C1CA9-438F-41B6-ABF4-C06945879153}"/>
            </a:ext>
          </a:extLst>
        </xdr:cNvPr>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8D4E5C7F-04A0-4F66-8A11-876DF372D698}"/>
            </a:ext>
          </a:extLst>
        </xdr:cNvPr>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924B21E2-7EB7-4EF4-A2A1-52E5F0913ACA}"/>
            </a:ext>
          </a:extLst>
        </xdr:cNvPr>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703E5659-5076-40B2-B41D-1548F82C605C}"/>
            </a:ext>
          </a:extLst>
        </xdr:cNvPr>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71E8B67B-6058-48F5-B80C-5A482F2A5E93}"/>
            </a:ext>
          </a:extLst>
        </xdr:cNvPr>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214CC6CE-85F3-4487-92AF-C9FD538842C0}"/>
            </a:ext>
          </a:extLst>
        </xdr:cNvPr>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11A124E7-63C5-42ED-AF6B-8E08268042B0}"/>
            </a:ext>
          </a:extLst>
        </xdr:cNvPr>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7AF9DB59-10AB-4B4B-B014-16E07FC14E1A}"/>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55590357-5D25-46B6-B843-9728CCDFEF67}"/>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CD7D8DC4-47CD-4F27-B7FC-E210C7557831}"/>
            </a:ext>
          </a:extLst>
        </xdr:cNvPr>
        <xdr:cNvCxnSpPr/>
      </xdr:nvCxnSpPr>
      <xdr:spPr>
        <a:xfrm flipV="1">
          <a:off x="4177665" y="167444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3D647D29-C1FE-4C51-81C8-AE194029C89A}"/>
            </a:ext>
          </a:extLst>
        </xdr:cNvPr>
        <xdr:cNvSpPr txBox="1"/>
      </xdr:nvSpPr>
      <xdr:spPr>
        <a:xfrm>
          <a:off x="421640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401A37E5-DFC6-4310-96A4-112E8C3D8142}"/>
            </a:ext>
          </a:extLst>
        </xdr:cNvPr>
        <xdr:cNvCxnSpPr/>
      </xdr:nvCxnSpPr>
      <xdr:spPr>
        <a:xfrm>
          <a:off x="41084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CB395859-D320-47F9-A848-E0121347CC04}"/>
            </a:ext>
          </a:extLst>
        </xdr:cNvPr>
        <xdr:cNvSpPr txBox="1"/>
      </xdr:nvSpPr>
      <xdr:spPr>
        <a:xfrm>
          <a:off x="4216400" y="16519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3D8B110F-334C-41AB-AB76-7B39474C5CBC}"/>
            </a:ext>
          </a:extLst>
        </xdr:cNvPr>
        <xdr:cNvCxnSpPr/>
      </xdr:nvCxnSpPr>
      <xdr:spPr>
        <a:xfrm>
          <a:off x="4108450" y="167444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9E6EEFF3-4A73-495F-8C51-F550FC04DE2E}"/>
            </a:ext>
          </a:extLst>
        </xdr:cNvPr>
        <xdr:cNvSpPr txBox="1"/>
      </xdr:nvSpPr>
      <xdr:spPr>
        <a:xfrm>
          <a:off x="4216400" y="173059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0F36D3D1-6C4F-498A-8CFD-89F5483899D5}"/>
            </a:ext>
          </a:extLst>
        </xdr:cNvPr>
        <xdr:cNvSpPr/>
      </xdr:nvSpPr>
      <xdr:spPr>
        <a:xfrm>
          <a:off x="4127500" y="1745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855CA0F1-FA74-47C3-892B-80A684012153}"/>
            </a:ext>
          </a:extLst>
        </xdr:cNvPr>
        <xdr:cNvSpPr/>
      </xdr:nvSpPr>
      <xdr:spPr>
        <a:xfrm>
          <a:off x="3384550" y="1743165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F79E2412-ADC2-48A3-B377-16700978F8F5}"/>
            </a:ext>
          </a:extLst>
        </xdr:cNvPr>
        <xdr:cNvSpPr/>
      </xdr:nvSpPr>
      <xdr:spPr>
        <a:xfrm>
          <a:off x="2571750" y="1739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9F3E849E-D38A-48A4-A763-662FBB8CE138}"/>
            </a:ext>
          </a:extLst>
        </xdr:cNvPr>
        <xdr:cNvSpPr/>
      </xdr:nvSpPr>
      <xdr:spPr>
        <a:xfrm>
          <a:off x="1778000" y="17367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a:extLst>
            <a:ext uri="{FF2B5EF4-FFF2-40B4-BE49-F238E27FC236}">
              <a16:creationId xmlns:a16="http://schemas.microsoft.com/office/drawing/2014/main" id="{7C7E5955-3EBE-4FAD-9896-A5E2B6BBCF7B}"/>
            </a:ext>
          </a:extLst>
        </xdr:cNvPr>
        <xdr:cNvSpPr/>
      </xdr:nvSpPr>
      <xdr:spPr>
        <a:xfrm>
          <a:off x="984250" y="173679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EC67A80-0021-452D-A7BB-77883A6DC3C7}"/>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AEC92C6-0625-4581-B522-F406C98A9A97}"/>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D4CDB8E-4F38-4FEF-AD93-D6D4303865F6}"/>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6841204-AF84-4536-94B9-A38DD4518394}"/>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DF65CCC-AFC6-4702-A066-6F774DB15350}"/>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111942</xdr:rowOff>
    </xdr:from>
    <xdr:to>
      <xdr:col>24</xdr:col>
      <xdr:colOff>114300</xdr:colOff>
      <xdr:row>108</xdr:row>
      <xdr:rowOff>42092</xdr:rowOff>
    </xdr:to>
    <xdr:sp macro="" textlink="">
      <xdr:nvSpPr>
        <xdr:cNvPr id="419" name="楕円 418">
          <a:extLst>
            <a:ext uri="{FF2B5EF4-FFF2-40B4-BE49-F238E27FC236}">
              <a16:creationId xmlns:a16="http://schemas.microsoft.com/office/drawing/2014/main" id="{DC487124-F88D-4B31-A7FC-1A5F192700E7}"/>
            </a:ext>
          </a:extLst>
        </xdr:cNvPr>
        <xdr:cNvSpPr/>
      </xdr:nvSpPr>
      <xdr:spPr>
        <a:xfrm>
          <a:off x="4127500" y="1788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90369</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C552D4C2-423C-4758-840A-1DAB7E23C728}"/>
            </a:ext>
          </a:extLst>
        </xdr:cNvPr>
        <xdr:cNvSpPr txBox="1"/>
      </xdr:nvSpPr>
      <xdr:spPr>
        <a:xfrm>
          <a:off x="4216400" y="17864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62956</xdr:rowOff>
    </xdr:from>
    <xdr:to>
      <xdr:col>20</xdr:col>
      <xdr:colOff>38100</xdr:colOff>
      <xdr:row>108</xdr:row>
      <xdr:rowOff>164556</xdr:rowOff>
    </xdr:to>
    <xdr:sp macro="" textlink="">
      <xdr:nvSpPr>
        <xdr:cNvPr id="421" name="楕円 420">
          <a:extLst>
            <a:ext uri="{FF2B5EF4-FFF2-40B4-BE49-F238E27FC236}">
              <a16:creationId xmlns:a16="http://schemas.microsoft.com/office/drawing/2014/main" id="{C5BE5984-3447-4146-824A-DA8ECC098CD7}"/>
            </a:ext>
          </a:extLst>
        </xdr:cNvPr>
        <xdr:cNvSpPr/>
      </xdr:nvSpPr>
      <xdr:spPr>
        <a:xfrm>
          <a:off x="3384550" y="180080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162742</xdr:rowOff>
    </xdr:from>
    <xdr:to>
      <xdr:col>24</xdr:col>
      <xdr:colOff>63500</xdr:colOff>
      <xdr:row>108</xdr:row>
      <xdr:rowOff>113756</xdr:rowOff>
    </xdr:to>
    <xdr:cxnSp macro="">
      <xdr:nvCxnSpPr>
        <xdr:cNvPr id="422" name="直線コネクタ 421">
          <a:extLst>
            <a:ext uri="{FF2B5EF4-FFF2-40B4-BE49-F238E27FC236}">
              <a16:creationId xmlns:a16="http://schemas.microsoft.com/office/drawing/2014/main" id="{D8A7DD06-FEEF-4660-8F22-90F8973D3DD5}"/>
            </a:ext>
          </a:extLst>
        </xdr:cNvPr>
        <xdr:cNvCxnSpPr/>
      </xdr:nvCxnSpPr>
      <xdr:spPr>
        <a:xfrm flipV="1">
          <a:off x="3429000" y="17936392"/>
          <a:ext cx="749300" cy="12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25400</xdr:rowOff>
    </xdr:from>
    <xdr:to>
      <xdr:col>15</xdr:col>
      <xdr:colOff>101600</xdr:colOff>
      <xdr:row>108</xdr:row>
      <xdr:rowOff>127000</xdr:rowOff>
    </xdr:to>
    <xdr:sp macro="" textlink="">
      <xdr:nvSpPr>
        <xdr:cNvPr id="423" name="楕円 422">
          <a:extLst>
            <a:ext uri="{FF2B5EF4-FFF2-40B4-BE49-F238E27FC236}">
              <a16:creationId xmlns:a16="http://schemas.microsoft.com/office/drawing/2014/main" id="{6E14C623-A7CE-4948-9DDB-5633FCBF9D2F}"/>
            </a:ext>
          </a:extLst>
        </xdr:cNvPr>
        <xdr:cNvSpPr/>
      </xdr:nvSpPr>
      <xdr:spPr>
        <a:xfrm>
          <a:off x="257175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76200</xdr:rowOff>
    </xdr:from>
    <xdr:to>
      <xdr:col>19</xdr:col>
      <xdr:colOff>177800</xdr:colOff>
      <xdr:row>108</xdr:row>
      <xdr:rowOff>113756</xdr:rowOff>
    </xdr:to>
    <xdr:cxnSp macro="">
      <xdr:nvCxnSpPr>
        <xdr:cNvPr id="424" name="直線コネクタ 423">
          <a:extLst>
            <a:ext uri="{FF2B5EF4-FFF2-40B4-BE49-F238E27FC236}">
              <a16:creationId xmlns:a16="http://schemas.microsoft.com/office/drawing/2014/main" id="{CED851A2-20AE-4509-9C41-47083C147E72}"/>
            </a:ext>
          </a:extLst>
        </xdr:cNvPr>
        <xdr:cNvCxnSpPr/>
      </xdr:nvCxnSpPr>
      <xdr:spPr>
        <a:xfrm>
          <a:off x="2622550" y="18021300"/>
          <a:ext cx="80645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160927</xdr:rowOff>
    </xdr:from>
    <xdr:to>
      <xdr:col>10</xdr:col>
      <xdr:colOff>165100</xdr:colOff>
      <xdr:row>108</xdr:row>
      <xdr:rowOff>91077</xdr:rowOff>
    </xdr:to>
    <xdr:sp macro="" textlink="">
      <xdr:nvSpPr>
        <xdr:cNvPr id="425" name="楕円 424">
          <a:extLst>
            <a:ext uri="{FF2B5EF4-FFF2-40B4-BE49-F238E27FC236}">
              <a16:creationId xmlns:a16="http://schemas.microsoft.com/office/drawing/2014/main" id="{3AABFBD7-A70A-414C-AAA9-09F5982FC47F}"/>
            </a:ext>
          </a:extLst>
        </xdr:cNvPr>
        <xdr:cNvSpPr/>
      </xdr:nvSpPr>
      <xdr:spPr>
        <a:xfrm>
          <a:off x="1778000" y="1793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40277</xdr:rowOff>
    </xdr:from>
    <xdr:to>
      <xdr:col>15</xdr:col>
      <xdr:colOff>50800</xdr:colOff>
      <xdr:row>108</xdr:row>
      <xdr:rowOff>76200</xdr:rowOff>
    </xdr:to>
    <xdr:cxnSp macro="">
      <xdr:nvCxnSpPr>
        <xdr:cNvPr id="426" name="直線コネクタ 425">
          <a:extLst>
            <a:ext uri="{FF2B5EF4-FFF2-40B4-BE49-F238E27FC236}">
              <a16:creationId xmlns:a16="http://schemas.microsoft.com/office/drawing/2014/main" id="{329EC288-3B60-476F-BC60-EE5CA7F64217}"/>
            </a:ext>
          </a:extLst>
        </xdr:cNvPr>
        <xdr:cNvCxnSpPr/>
      </xdr:nvCxnSpPr>
      <xdr:spPr>
        <a:xfrm>
          <a:off x="1828800" y="17985377"/>
          <a:ext cx="7937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123371</xdr:rowOff>
    </xdr:from>
    <xdr:to>
      <xdr:col>6</xdr:col>
      <xdr:colOff>38100</xdr:colOff>
      <xdr:row>108</xdr:row>
      <xdr:rowOff>53521</xdr:rowOff>
    </xdr:to>
    <xdr:sp macro="" textlink="">
      <xdr:nvSpPr>
        <xdr:cNvPr id="427" name="楕円 426">
          <a:extLst>
            <a:ext uri="{FF2B5EF4-FFF2-40B4-BE49-F238E27FC236}">
              <a16:creationId xmlns:a16="http://schemas.microsoft.com/office/drawing/2014/main" id="{6927C1E1-5AEA-41C8-BEC8-21BFEAA7AAA2}"/>
            </a:ext>
          </a:extLst>
        </xdr:cNvPr>
        <xdr:cNvSpPr/>
      </xdr:nvSpPr>
      <xdr:spPr>
        <a:xfrm>
          <a:off x="984250" y="1789702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2721</xdr:rowOff>
    </xdr:from>
    <xdr:to>
      <xdr:col>10</xdr:col>
      <xdr:colOff>114300</xdr:colOff>
      <xdr:row>108</xdr:row>
      <xdr:rowOff>40277</xdr:rowOff>
    </xdr:to>
    <xdr:cxnSp macro="">
      <xdr:nvCxnSpPr>
        <xdr:cNvPr id="428" name="直線コネクタ 427">
          <a:extLst>
            <a:ext uri="{FF2B5EF4-FFF2-40B4-BE49-F238E27FC236}">
              <a16:creationId xmlns:a16="http://schemas.microsoft.com/office/drawing/2014/main" id="{4D170DD6-2DC2-4257-88B0-DFDACF8A8FC7}"/>
            </a:ext>
          </a:extLst>
        </xdr:cNvPr>
        <xdr:cNvCxnSpPr/>
      </xdr:nvCxnSpPr>
      <xdr:spPr>
        <a:xfrm>
          <a:off x="1028700" y="17947821"/>
          <a:ext cx="8001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429" name="n_1aveValue【市民会館】&#10;有形固定資産減価償却率">
          <a:extLst>
            <a:ext uri="{FF2B5EF4-FFF2-40B4-BE49-F238E27FC236}">
              <a16:creationId xmlns:a16="http://schemas.microsoft.com/office/drawing/2014/main" id="{656EF0DA-B922-4A24-81D4-55B4A2B9AF6B}"/>
            </a:ext>
          </a:extLst>
        </xdr:cNvPr>
        <xdr:cNvSpPr txBox="1"/>
      </xdr:nvSpPr>
      <xdr:spPr>
        <a:xfrm>
          <a:off x="3239144" y="1720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430" name="n_2aveValue【市民会館】&#10;有形固定資産減価償却率">
          <a:extLst>
            <a:ext uri="{FF2B5EF4-FFF2-40B4-BE49-F238E27FC236}">
              <a16:creationId xmlns:a16="http://schemas.microsoft.com/office/drawing/2014/main" id="{3A92F525-262A-47B5-90A1-527FE5585781}"/>
            </a:ext>
          </a:extLst>
        </xdr:cNvPr>
        <xdr:cNvSpPr txBox="1"/>
      </xdr:nvSpPr>
      <xdr:spPr>
        <a:xfrm>
          <a:off x="243904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431" name="n_3aveValue【市民会館】&#10;有形固定資産減価償却率">
          <a:extLst>
            <a:ext uri="{FF2B5EF4-FFF2-40B4-BE49-F238E27FC236}">
              <a16:creationId xmlns:a16="http://schemas.microsoft.com/office/drawing/2014/main" id="{56EBF726-5405-4D48-BA7F-57E6D358BF89}"/>
            </a:ext>
          </a:extLst>
        </xdr:cNvPr>
        <xdr:cNvSpPr txBox="1"/>
      </xdr:nvSpPr>
      <xdr:spPr>
        <a:xfrm>
          <a:off x="1645294" y="1714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432" name="n_4aveValue【市民会館】&#10;有形固定資産減価償却率">
          <a:extLst>
            <a:ext uri="{FF2B5EF4-FFF2-40B4-BE49-F238E27FC236}">
              <a16:creationId xmlns:a16="http://schemas.microsoft.com/office/drawing/2014/main" id="{5A73B5AA-93D2-4646-8656-3E826F19BB69}"/>
            </a:ext>
          </a:extLst>
        </xdr:cNvPr>
        <xdr:cNvSpPr txBox="1"/>
      </xdr:nvSpPr>
      <xdr:spPr>
        <a:xfrm>
          <a:off x="851544" y="1714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155683</xdr:rowOff>
    </xdr:from>
    <xdr:ext cx="405111" cy="259045"/>
    <xdr:sp macro="" textlink="">
      <xdr:nvSpPr>
        <xdr:cNvPr id="433" name="n_1mainValue【市民会館】&#10;有形固定資産減価償却率">
          <a:extLst>
            <a:ext uri="{FF2B5EF4-FFF2-40B4-BE49-F238E27FC236}">
              <a16:creationId xmlns:a16="http://schemas.microsoft.com/office/drawing/2014/main" id="{226B9ED2-B942-469A-86A8-F21C4FE31ED3}"/>
            </a:ext>
          </a:extLst>
        </xdr:cNvPr>
        <xdr:cNvSpPr txBox="1"/>
      </xdr:nvSpPr>
      <xdr:spPr>
        <a:xfrm>
          <a:off x="32391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118127</xdr:rowOff>
    </xdr:from>
    <xdr:ext cx="405111" cy="259045"/>
    <xdr:sp macro="" textlink="">
      <xdr:nvSpPr>
        <xdr:cNvPr id="434" name="n_2mainValue【市民会館】&#10;有形固定資産減価償却率">
          <a:extLst>
            <a:ext uri="{FF2B5EF4-FFF2-40B4-BE49-F238E27FC236}">
              <a16:creationId xmlns:a16="http://schemas.microsoft.com/office/drawing/2014/main" id="{E3EF9FF8-E19D-4AF1-AB69-50A4D82EA5E0}"/>
            </a:ext>
          </a:extLst>
        </xdr:cNvPr>
        <xdr:cNvSpPr txBox="1"/>
      </xdr:nvSpPr>
      <xdr:spPr>
        <a:xfrm>
          <a:off x="24390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82204</xdr:rowOff>
    </xdr:from>
    <xdr:ext cx="405111" cy="259045"/>
    <xdr:sp macro="" textlink="">
      <xdr:nvSpPr>
        <xdr:cNvPr id="435" name="n_3mainValue【市民会館】&#10;有形固定資産減価償却率">
          <a:extLst>
            <a:ext uri="{FF2B5EF4-FFF2-40B4-BE49-F238E27FC236}">
              <a16:creationId xmlns:a16="http://schemas.microsoft.com/office/drawing/2014/main" id="{A4BDF78E-7413-48AF-A014-3EAB7694AB6E}"/>
            </a:ext>
          </a:extLst>
        </xdr:cNvPr>
        <xdr:cNvSpPr txBox="1"/>
      </xdr:nvSpPr>
      <xdr:spPr>
        <a:xfrm>
          <a:off x="1645294" y="1802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44648</xdr:rowOff>
    </xdr:from>
    <xdr:ext cx="405111" cy="259045"/>
    <xdr:sp macro="" textlink="">
      <xdr:nvSpPr>
        <xdr:cNvPr id="436" name="n_4mainValue【市民会館】&#10;有形固定資産減価償却率">
          <a:extLst>
            <a:ext uri="{FF2B5EF4-FFF2-40B4-BE49-F238E27FC236}">
              <a16:creationId xmlns:a16="http://schemas.microsoft.com/office/drawing/2014/main" id="{B7313850-A0B4-4855-A14F-0FA1AA21DBE7}"/>
            </a:ext>
          </a:extLst>
        </xdr:cNvPr>
        <xdr:cNvSpPr txBox="1"/>
      </xdr:nvSpPr>
      <xdr:spPr>
        <a:xfrm>
          <a:off x="851544" y="17989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5767C3AD-FE04-4CE3-8D98-94120A343AE9}"/>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CC5F9C8-DAF2-40B1-B8CF-CDE7C16274A9}"/>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E0086C0C-40EC-4A20-9114-7B36EA1D4C2D}"/>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45CBF938-B69C-4262-87AC-3A0B12650661}"/>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5D50F767-B06E-49F7-9623-E23FE73CB90B}"/>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EE2C671E-07D1-4C17-BE3F-8A22D26BF84F}"/>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3B61A3EF-D5EA-4A67-9EDA-BAC351DD0811}"/>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31D3636E-89CA-4B1B-B78A-663107B28E13}"/>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A1EDB143-4829-440C-B028-EFF59680073D}"/>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128B2E07-0CE9-4EB3-8EB1-DCA912CAF1AC}"/>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455AB318-947A-4D49-A479-AB56C58BDDED}"/>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9F9E7535-1A98-4572-8D07-0E3DCC2A821B}"/>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9052BD30-1E67-4336-91E3-E145B9B939F6}"/>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BDB7694F-29D0-45D3-81E9-59662E16871D}"/>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CB4ECC96-5603-49F2-8957-9F0910913AD0}"/>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51EF8F68-648E-4BC4-8077-EFEF5CCC4BA3}"/>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46D27BA7-DE75-4AA2-8C00-0A4EC2FAAE12}"/>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057E073A-B61D-431A-AFDE-1BBE5BDE9962}"/>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5940CF0A-5C0F-4692-9A16-0214C25FDFAB}"/>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36E327CC-80A4-430C-8510-3BF2DB3F70D0}"/>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95CAD93D-FD55-4340-9E74-F114A105727A}"/>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A42D6271-CB2D-4F3E-9839-86C4A8E6BFC7}"/>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F68DEFAD-6EF6-4262-8BEA-7A350058838C}"/>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F6B0073D-A014-4A28-884A-BDBA5848A958}"/>
            </a:ext>
          </a:extLst>
        </xdr:cNvPr>
        <xdr:cNvCxnSpPr/>
      </xdr:nvCxnSpPr>
      <xdr:spPr>
        <a:xfrm flipV="1">
          <a:off x="9429115" y="168135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21A999EB-88C2-4A0A-862A-1684BE896609}"/>
            </a:ext>
          </a:extLst>
        </xdr:cNvPr>
        <xdr:cNvSpPr txBox="1"/>
      </xdr:nvSpPr>
      <xdr:spPr>
        <a:xfrm>
          <a:off x="9467850" y="180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ED08F1EA-6B09-4783-8935-436847EECCB4}"/>
            </a:ext>
          </a:extLst>
        </xdr:cNvPr>
        <xdr:cNvCxnSpPr/>
      </xdr:nvCxnSpPr>
      <xdr:spPr>
        <a:xfrm>
          <a:off x="9359900" y="180803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DC42DECE-780A-4718-91A9-F64C46740D5F}"/>
            </a:ext>
          </a:extLst>
        </xdr:cNvPr>
        <xdr:cNvSpPr txBox="1"/>
      </xdr:nvSpPr>
      <xdr:spPr>
        <a:xfrm>
          <a:off x="9467850" y="16588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63B54A3F-1D86-4167-9397-01DBDD7AEDB1}"/>
            </a:ext>
          </a:extLst>
        </xdr:cNvPr>
        <xdr:cNvCxnSpPr/>
      </xdr:nvCxnSpPr>
      <xdr:spPr>
        <a:xfrm>
          <a:off x="9359900" y="168135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65" name="【市民会館】&#10;一人当たり面積平均値テキスト">
          <a:extLst>
            <a:ext uri="{FF2B5EF4-FFF2-40B4-BE49-F238E27FC236}">
              <a16:creationId xmlns:a16="http://schemas.microsoft.com/office/drawing/2014/main" id="{6000DDE7-617A-4D8F-A082-BD290DB08606}"/>
            </a:ext>
          </a:extLst>
        </xdr:cNvPr>
        <xdr:cNvSpPr txBox="1"/>
      </xdr:nvSpPr>
      <xdr:spPr>
        <a:xfrm>
          <a:off x="9467850" y="17604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8D554DAF-0517-45BE-BD85-0BF997997FC9}"/>
            </a:ext>
          </a:extLst>
        </xdr:cNvPr>
        <xdr:cNvSpPr/>
      </xdr:nvSpPr>
      <xdr:spPr>
        <a:xfrm>
          <a:off x="9398000" y="177533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63447552-8FE0-46A0-9824-54E5D9F82F0D}"/>
            </a:ext>
          </a:extLst>
        </xdr:cNvPr>
        <xdr:cNvSpPr/>
      </xdr:nvSpPr>
      <xdr:spPr>
        <a:xfrm>
          <a:off x="86360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5B66CDD1-F493-4722-8D0F-E088FD5D547F}"/>
            </a:ext>
          </a:extLst>
        </xdr:cNvPr>
        <xdr:cNvSpPr/>
      </xdr:nvSpPr>
      <xdr:spPr>
        <a:xfrm>
          <a:off x="7842250" y="177628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783C0A84-0E47-4DD5-836E-FFAB172093C3}"/>
            </a:ext>
          </a:extLst>
        </xdr:cNvPr>
        <xdr:cNvSpPr/>
      </xdr:nvSpPr>
      <xdr:spPr>
        <a:xfrm>
          <a:off x="7029450" y="17766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a:extLst>
            <a:ext uri="{FF2B5EF4-FFF2-40B4-BE49-F238E27FC236}">
              <a16:creationId xmlns:a16="http://schemas.microsoft.com/office/drawing/2014/main" id="{3EB6F5D3-79E1-46F9-A83E-12247DDE1B86}"/>
            </a:ext>
          </a:extLst>
        </xdr:cNvPr>
        <xdr:cNvSpPr/>
      </xdr:nvSpPr>
      <xdr:spPr>
        <a:xfrm>
          <a:off x="6235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05AC403-2007-4E9E-812C-73F4AA007426}"/>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C600874-0E1B-470A-9D9D-4F2D8B74DDB7}"/>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4744C78-867E-40EC-9E03-30991466064D}"/>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A7865D11-A9AF-4B65-B900-6BFE2C780935}"/>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1EBE0840-DD00-4162-80A0-5E246B81FEF6}"/>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21589</xdr:rowOff>
    </xdr:from>
    <xdr:to>
      <xdr:col>55</xdr:col>
      <xdr:colOff>50800</xdr:colOff>
      <xdr:row>108</xdr:row>
      <xdr:rowOff>123189</xdr:rowOff>
    </xdr:to>
    <xdr:sp macro="" textlink="">
      <xdr:nvSpPr>
        <xdr:cNvPr id="476" name="楕円 475">
          <a:extLst>
            <a:ext uri="{FF2B5EF4-FFF2-40B4-BE49-F238E27FC236}">
              <a16:creationId xmlns:a16="http://schemas.microsoft.com/office/drawing/2014/main" id="{B2BFA7D6-6456-421D-803B-08618D367339}"/>
            </a:ext>
          </a:extLst>
        </xdr:cNvPr>
        <xdr:cNvSpPr/>
      </xdr:nvSpPr>
      <xdr:spPr>
        <a:xfrm>
          <a:off x="9398000" y="179666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107966</xdr:rowOff>
    </xdr:from>
    <xdr:ext cx="469744" cy="259045"/>
    <xdr:sp macro="" textlink="">
      <xdr:nvSpPr>
        <xdr:cNvPr id="477" name="【市民会館】&#10;一人当たり面積該当値テキスト">
          <a:extLst>
            <a:ext uri="{FF2B5EF4-FFF2-40B4-BE49-F238E27FC236}">
              <a16:creationId xmlns:a16="http://schemas.microsoft.com/office/drawing/2014/main" id="{1C82C468-F637-475D-8466-F8CC78DDE845}"/>
            </a:ext>
          </a:extLst>
        </xdr:cNvPr>
        <xdr:cNvSpPr txBox="1"/>
      </xdr:nvSpPr>
      <xdr:spPr>
        <a:xfrm>
          <a:off x="9467850" y="17881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21589</xdr:rowOff>
    </xdr:from>
    <xdr:to>
      <xdr:col>50</xdr:col>
      <xdr:colOff>165100</xdr:colOff>
      <xdr:row>108</xdr:row>
      <xdr:rowOff>123189</xdr:rowOff>
    </xdr:to>
    <xdr:sp macro="" textlink="">
      <xdr:nvSpPr>
        <xdr:cNvPr id="478" name="楕円 477">
          <a:extLst>
            <a:ext uri="{FF2B5EF4-FFF2-40B4-BE49-F238E27FC236}">
              <a16:creationId xmlns:a16="http://schemas.microsoft.com/office/drawing/2014/main" id="{3C181AAB-F5F8-4AF8-A2D2-A994B0985345}"/>
            </a:ext>
          </a:extLst>
        </xdr:cNvPr>
        <xdr:cNvSpPr/>
      </xdr:nvSpPr>
      <xdr:spPr>
        <a:xfrm>
          <a:off x="86360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72389</xdr:rowOff>
    </xdr:from>
    <xdr:to>
      <xdr:col>55</xdr:col>
      <xdr:colOff>0</xdr:colOff>
      <xdr:row>108</xdr:row>
      <xdr:rowOff>72389</xdr:rowOff>
    </xdr:to>
    <xdr:cxnSp macro="">
      <xdr:nvCxnSpPr>
        <xdr:cNvPr id="479" name="直線コネクタ 478">
          <a:extLst>
            <a:ext uri="{FF2B5EF4-FFF2-40B4-BE49-F238E27FC236}">
              <a16:creationId xmlns:a16="http://schemas.microsoft.com/office/drawing/2014/main" id="{8E1F5881-EC58-4E9C-96A8-4522B1F4D1AF}"/>
            </a:ext>
          </a:extLst>
        </xdr:cNvPr>
        <xdr:cNvCxnSpPr/>
      </xdr:nvCxnSpPr>
      <xdr:spPr>
        <a:xfrm>
          <a:off x="8686800" y="1801748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23495</xdr:rowOff>
    </xdr:from>
    <xdr:to>
      <xdr:col>46</xdr:col>
      <xdr:colOff>38100</xdr:colOff>
      <xdr:row>108</xdr:row>
      <xdr:rowOff>125095</xdr:rowOff>
    </xdr:to>
    <xdr:sp macro="" textlink="">
      <xdr:nvSpPr>
        <xdr:cNvPr id="480" name="楕円 479">
          <a:extLst>
            <a:ext uri="{FF2B5EF4-FFF2-40B4-BE49-F238E27FC236}">
              <a16:creationId xmlns:a16="http://schemas.microsoft.com/office/drawing/2014/main" id="{65735CB9-58D7-41C7-8467-7B9FB8CD13BC}"/>
            </a:ext>
          </a:extLst>
        </xdr:cNvPr>
        <xdr:cNvSpPr/>
      </xdr:nvSpPr>
      <xdr:spPr>
        <a:xfrm>
          <a:off x="7842250" y="179685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72389</xdr:rowOff>
    </xdr:from>
    <xdr:to>
      <xdr:col>50</xdr:col>
      <xdr:colOff>114300</xdr:colOff>
      <xdr:row>108</xdr:row>
      <xdr:rowOff>74295</xdr:rowOff>
    </xdr:to>
    <xdr:cxnSp macro="">
      <xdr:nvCxnSpPr>
        <xdr:cNvPr id="481" name="直線コネクタ 480">
          <a:extLst>
            <a:ext uri="{FF2B5EF4-FFF2-40B4-BE49-F238E27FC236}">
              <a16:creationId xmlns:a16="http://schemas.microsoft.com/office/drawing/2014/main" id="{6E974331-988C-4574-AA51-D1F30F5D9D05}"/>
            </a:ext>
          </a:extLst>
        </xdr:cNvPr>
        <xdr:cNvCxnSpPr/>
      </xdr:nvCxnSpPr>
      <xdr:spPr>
        <a:xfrm flipV="1">
          <a:off x="7886700" y="18017489"/>
          <a:ext cx="8001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21589</xdr:rowOff>
    </xdr:from>
    <xdr:to>
      <xdr:col>41</xdr:col>
      <xdr:colOff>101600</xdr:colOff>
      <xdr:row>108</xdr:row>
      <xdr:rowOff>123189</xdr:rowOff>
    </xdr:to>
    <xdr:sp macro="" textlink="">
      <xdr:nvSpPr>
        <xdr:cNvPr id="482" name="楕円 481">
          <a:extLst>
            <a:ext uri="{FF2B5EF4-FFF2-40B4-BE49-F238E27FC236}">
              <a16:creationId xmlns:a16="http://schemas.microsoft.com/office/drawing/2014/main" id="{0B3E122E-B9C6-47DE-AB5C-2B642BC7517E}"/>
            </a:ext>
          </a:extLst>
        </xdr:cNvPr>
        <xdr:cNvSpPr/>
      </xdr:nvSpPr>
      <xdr:spPr>
        <a:xfrm>
          <a:off x="702945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72389</xdr:rowOff>
    </xdr:from>
    <xdr:to>
      <xdr:col>45</xdr:col>
      <xdr:colOff>177800</xdr:colOff>
      <xdr:row>108</xdr:row>
      <xdr:rowOff>74295</xdr:rowOff>
    </xdr:to>
    <xdr:cxnSp macro="">
      <xdr:nvCxnSpPr>
        <xdr:cNvPr id="483" name="直線コネクタ 482">
          <a:extLst>
            <a:ext uri="{FF2B5EF4-FFF2-40B4-BE49-F238E27FC236}">
              <a16:creationId xmlns:a16="http://schemas.microsoft.com/office/drawing/2014/main" id="{6BC7027D-EAE4-40C2-964E-6A8DEA7472BC}"/>
            </a:ext>
          </a:extLst>
        </xdr:cNvPr>
        <xdr:cNvCxnSpPr/>
      </xdr:nvCxnSpPr>
      <xdr:spPr>
        <a:xfrm>
          <a:off x="7080250" y="18017489"/>
          <a:ext cx="80645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21589</xdr:rowOff>
    </xdr:from>
    <xdr:to>
      <xdr:col>36</xdr:col>
      <xdr:colOff>165100</xdr:colOff>
      <xdr:row>108</xdr:row>
      <xdr:rowOff>123189</xdr:rowOff>
    </xdr:to>
    <xdr:sp macro="" textlink="">
      <xdr:nvSpPr>
        <xdr:cNvPr id="484" name="楕円 483">
          <a:extLst>
            <a:ext uri="{FF2B5EF4-FFF2-40B4-BE49-F238E27FC236}">
              <a16:creationId xmlns:a16="http://schemas.microsoft.com/office/drawing/2014/main" id="{E57C728D-AF0B-4CB5-A7AD-8866A0FE02C7}"/>
            </a:ext>
          </a:extLst>
        </xdr:cNvPr>
        <xdr:cNvSpPr/>
      </xdr:nvSpPr>
      <xdr:spPr>
        <a:xfrm>
          <a:off x="62357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72389</xdr:rowOff>
    </xdr:from>
    <xdr:to>
      <xdr:col>41</xdr:col>
      <xdr:colOff>50800</xdr:colOff>
      <xdr:row>108</xdr:row>
      <xdr:rowOff>72389</xdr:rowOff>
    </xdr:to>
    <xdr:cxnSp macro="">
      <xdr:nvCxnSpPr>
        <xdr:cNvPr id="485" name="直線コネクタ 484">
          <a:extLst>
            <a:ext uri="{FF2B5EF4-FFF2-40B4-BE49-F238E27FC236}">
              <a16:creationId xmlns:a16="http://schemas.microsoft.com/office/drawing/2014/main" id="{C712CA27-226C-4D85-8402-40A65270227E}"/>
            </a:ext>
          </a:extLst>
        </xdr:cNvPr>
        <xdr:cNvCxnSpPr/>
      </xdr:nvCxnSpPr>
      <xdr:spPr>
        <a:xfrm>
          <a:off x="6286500" y="18017489"/>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86" name="n_1aveValue【市民会館】&#10;一人当たり面積">
          <a:extLst>
            <a:ext uri="{FF2B5EF4-FFF2-40B4-BE49-F238E27FC236}">
              <a16:creationId xmlns:a16="http://schemas.microsoft.com/office/drawing/2014/main" id="{FB256AF7-866C-4FEA-B133-B99C6A20D18D}"/>
            </a:ext>
          </a:extLst>
        </xdr:cNvPr>
        <xdr:cNvSpPr txBox="1"/>
      </xdr:nvSpPr>
      <xdr:spPr>
        <a:xfrm>
          <a:off x="8458277" y="1752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87" name="n_2aveValue【市民会館】&#10;一人当たり面積">
          <a:extLst>
            <a:ext uri="{FF2B5EF4-FFF2-40B4-BE49-F238E27FC236}">
              <a16:creationId xmlns:a16="http://schemas.microsoft.com/office/drawing/2014/main" id="{F71FDE9B-C10F-4168-A22F-5ABA8D29F2B4}"/>
            </a:ext>
          </a:extLst>
        </xdr:cNvPr>
        <xdr:cNvSpPr txBox="1"/>
      </xdr:nvSpPr>
      <xdr:spPr>
        <a:xfrm>
          <a:off x="7677227" y="1753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88" name="n_3aveValue【市民会館】&#10;一人当たり面積">
          <a:extLst>
            <a:ext uri="{FF2B5EF4-FFF2-40B4-BE49-F238E27FC236}">
              <a16:creationId xmlns:a16="http://schemas.microsoft.com/office/drawing/2014/main" id="{F6EBDDDB-5006-4589-A0F6-179A28350E9D}"/>
            </a:ext>
          </a:extLst>
        </xdr:cNvPr>
        <xdr:cNvSpPr txBox="1"/>
      </xdr:nvSpPr>
      <xdr:spPr>
        <a:xfrm>
          <a:off x="6864427" y="1754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489" name="n_4aveValue【市民会館】&#10;一人当たり面積">
          <a:extLst>
            <a:ext uri="{FF2B5EF4-FFF2-40B4-BE49-F238E27FC236}">
              <a16:creationId xmlns:a16="http://schemas.microsoft.com/office/drawing/2014/main" id="{0D19A0F2-A08B-4F06-BB92-73075A23952B}"/>
            </a:ext>
          </a:extLst>
        </xdr:cNvPr>
        <xdr:cNvSpPr txBox="1"/>
      </xdr:nvSpPr>
      <xdr:spPr>
        <a:xfrm>
          <a:off x="6070677" y="175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114316</xdr:rowOff>
    </xdr:from>
    <xdr:ext cx="469744" cy="259045"/>
    <xdr:sp macro="" textlink="">
      <xdr:nvSpPr>
        <xdr:cNvPr id="490" name="n_1mainValue【市民会館】&#10;一人当たり面積">
          <a:extLst>
            <a:ext uri="{FF2B5EF4-FFF2-40B4-BE49-F238E27FC236}">
              <a16:creationId xmlns:a16="http://schemas.microsoft.com/office/drawing/2014/main" id="{FC6D197F-C6C5-4700-AA05-29B98CFE4133}"/>
            </a:ext>
          </a:extLst>
        </xdr:cNvPr>
        <xdr:cNvSpPr txBox="1"/>
      </xdr:nvSpPr>
      <xdr:spPr>
        <a:xfrm>
          <a:off x="8458277" y="1805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116222</xdr:rowOff>
    </xdr:from>
    <xdr:ext cx="469744" cy="259045"/>
    <xdr:sp macro="" textlink="">
      <xdr:nvSpPr>
        <xdr:cNvPr id="491" name="n_2mainValue【市民会館】&#10;一人当たり面積">
          <a:extLst>
            <a:ext uri="{FF2B5EF4-FFF2-40B4-BE49-F238E27FC236}">
              <a16:creationId xmlns:a16="http://schemas.microsoft.com/office/drawing/2014/main" id="{6239BA90-A7CE-49ED-902B-2290B3379EFA}"/>
            </a:ext>
          </a:extLst>
        </xdr:cNvPr>
        <xdr:cNvSpPr txBox="1"/>
      </xdr:nvSpPr>
      <xdr:spPr>
        <a:xfrm>
          <a:off x="7677227" y="1806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114316</xdr:rowOff>
    </xdr:from>
    <xdr:ext cx="469744" cy="259045"/>
    <xdr:sp macro="" textlink="">
      <xdr:nvSpPr>
        <xdr:cNvPr id="492" name="n_3mainValue【市民会館】&#10;一人当たり面積">
          <a:extLst>
            <a:ext uri="{FF2B5EF4-FFF2-40B4-BE49-F238E27FC236}">
              <a16:creationId xmlns:a16="http://schemas.microsoft.com/office/drawing/2014/main" id="{D44F8C5C-A2AD-4013-BD81-459A878D15F8}"/>
            </a:ext>
          </a:extLst>
        </xdr:cNvPr>
        <xdr:cNvSpPr txBox="1"/>
      </xdr:nvSpPr>
      <xdr:spPr>
        <a:xfrm>
          <a:off x="6864427" y="1805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114316</xdr:rowOff>
    </xdr:from>
    <xdr:ext cx="469744" cy="259045"/>
    <xdr:sp macro="" textlink="">
      <xdr:nvSpPr>
        <xdr:cNvPr id="493" name="n_4mainValue【市民会館】&#10;一人当たり面積">
          <a:extLst>
            <a:ext uri="{FF2B5EF4-FFF2-40B4-BE49-F238E27FC236}">
              <a16:creationId xmlns:a16="http://schemas.microsoft.com/office/drawing/2014/main" id="{AF291818-531C-49A7-B3B4-D9E656570094}"/>
            </a:ext>
          </a:extLst>
        </xdr:cNvPr>
        <xdr:cNvSpPr txBox="1"/>
      </xdr:nvSpPr>
      <xdr:spPr>
        <a:xfrm>
          <a:off x="6070677" y="1805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BC7ECFC2-2C6C-4428-9B91-A670D80CCDCB}"/>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7E221D5-80E0-44B6-A58D-B3AD9FE2098D}"/>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7A509F49-9CF3-425D-9EAF-C844906B4BE5}"/>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C931028B-6449-4C48-96AF-BB7632CA7066}"/>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3D0F7165-CAA3-4813-B595-A487C1AC4CAD}"/>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86DB009C-1587-497B-8B84-44DC5A65B646}"/>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FA140199-8C8D-43AF-84EF-7A302CF73CB5}"/>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8A4370BE-D28D-4EED-87BE-8EEC33DA9CED}"/>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51C7C85F-9988-46A1-B929-44BF3FF5BF8B}"/>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26F56DA5-108B-45FA-BE66-4C73D6DDBD4B}"/>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90F9AA49-63A4-4300-AD77-A642788E6DBA}"/>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60B7DEDB-9C4D-4DB7-BB91-EAF68C82D932}"/>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15AEA9EB-C58B-4272-BE55-53CE458D950C}"/>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EA01D12D-8A0A-4F65-9A2E-E020FA345003}"/>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47D202FE-3DEC-4B96-83FA-3F4318574F2A}"/>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21EF621A-92FD-423C-94FE-93C36EE553F3}"/>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68EEA768-0343-4DED-B62B-00F5BD4385F4}"/>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C9C10614-06B0-470C-AAE0-E83C0C5BC9FE}"/>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D36E46C5-3FC7-4E98-9145-5A005FCAD7B2}"/>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6714C63A-F3D9-45E0-B0D1-13740C2B015B}"/>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C56F6BB2-575B-4E55-A01C-84EA8F8384F7}"/>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ECDA175F-15BD-431A-8B5A-007FA03C500F}"/>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F4B1D683-EC3D-4C8F-AB75-F1B43A79E408}"/>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EB0FA000-EDF8-43C0-9980-6F38ADB8FB78}"/>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490B1B09-18A4-4A72-A248-0FCCA4132647}"/>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29B28AAE-0683-4D18-9AE0-A9758C0B313B}"/>
            </a:ext>
          </a:extLst>
        </xdr:cNvPr>
        <xdr:cNvCxnSpPr/>
      </xdr:nvCxnSpPr>
      <xdr:spPr>
        <a:xfrm flipV="1">
          <a:off x="14699614" y="553248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2B6D4C9C-E83F-41E9-9D2E-CDE6C4FFEE9D}"/>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11A1C2DF-F28B-4A8C-A5B4-4FBA4E94C327}"/>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7EEAB88F-42B3-471B-869C-151D5C5027C5}"/>
            </a:ext>
          </a:extLst>
        </xdr:cNvPr>
        <xdr:cNvSpPr txBox="1"/>
      </xdr:nvSpPr>
      <xdr:spPr>
        <a:xfrm>
          <a:off x="14738350" y="5314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C8439F69-6FEC-453E-9334-D987A6FFBC2B}"/>
            </a:ext>
          </a:extLst>
        </xdr:cNvPr>
        <xdr:cNvCxnSpPr/>
      </xdr:nvCxnSpPr>
      <xdr:spPr>
        <a:xfrm>
          <a:off x="14611350" y="55324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156F7F33-C007-4E09-9C4F-F23FB266F37F}"/>
            </a:ext>
          </a:extLst>
        </xdr:cNvPr>
        <xdr:cNvSpPr txBox="1"/>
      </xdr:nvSpPr>
      <xdr:spPr>
        <a:xfrm>
          <a:off x="14738350" y="6318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D908A344-358B-4B6C-AAE2-423074F848E1}"/>
            </a:ext>
          </a:extLst>
        </xdr:cNvPr>
        <xdr:cNvSpPr/>
      </xdr:nvSpPr>
      <xdr:spPr>
        <a:xfrm>
          <a:off x="14649450" y="63398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a:extLst>
            <a:ext uri="{FF2B5EF4-FFF2-40B4-BE49-F238E27FC236}">
              <a16:creationId xmlns:a16="http://schemas.microsoft.com/office/drawing/2014/main" id="{AE5088CD-9D7B-405D-BFA5-C7399E4DD3E2}"/>
            </a:ext>
          </a:extLst>
        </xdr:cNvPr>
        <xdr:cNvSpPr/>
      </xdr:nvSpPr>
      <xdr:spPr>
        <a:xfrm>
          <a:off x="13887450" y="640025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768EC08F-B521-4D6E-80F1-85D2FF34AA01}"/>
            </a:ext>
          </a:extLst>
        </xdr:cNvPr>
        <xdr:cNvSpPr/>
      </xdr:nvSpPr>
      <xdr:spPr>
        <a:xfrm>
          <a:off x="1309370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83BBE476-AC9F-448B-A037-4E0D41A109C6}"/>
            </a:ext>
          </a:extLst>
        </xdr:cNvPr>
        <xdr:cNvSpPr/>
      </xdr:nvSpPr>
      <xdr:spPr>
        <a:xfrm>
          <a:off x="12299950" y="64116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29" name="フローチャート: 判断 528">
          <a:extLst>
            <a:ext uri="{FF2B5EF4-FFF2-40B4-BE49-F238E27FC236}">
              <a16:creationId xmlns:a16="http://schemas.microsoft.com/office/drawing/2014/main" id="{E509DE5D-2A81-4568-9F25-DEED9A210681}"/>
            </a:ext>
          </a:extLst>
        </xdr:cNvPr>
        <xdr:cNvSpPr/>
      </xdr:nvSpPr>
      <xdr:spPr>
        <a:xfrm>
          <a:off x="11487150" y="64133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128D3FFB-F16A-4766-81DD-91250A3BAA79}"/>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61551E3-FE0D-4CB4-868B-E3E200C9B9E0}"/>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11C7D7F3-F929-41C3-95ED-C2E6591A0F55}"/>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BECD6FF-BDBF-4447-9160-286D4E52AE5B}"/>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897EA2E5-8D32-421F-83C1-C07B0B645177}"/>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58057</xdr:rowOff>
    </xdr:from>
    <xdr:to>
      <xdr:col>85</xdr:col>
      <xdr:colOff>177800</xdr:colOff>
      <xdr:row>38</xdr:row>
      <xdr:rowOff>159657</xdr:rowOff>
    </xdr:to>
    <xdr:sp macro="" textlink="">
      <xdr:nvSpPr>
        <xdr:cNvPr id="535" name="楕円 534">
          <a:extLst>
            <a:ext uri="{FF2B5EF4-FFF2-40B4-BE49-F238E27FC236}">
              <a16:creationId xmlns:a16="http://schemas.microsoft.com/office/drawing/2014/main" id="{851BF8F8-0895-45A5-8284-7C27F327B18E}"/>
            </a:ext>
          </a:extLst>
        </xdr:cNvPr>
        <xdr:cNvSpPr/>
      </xdr:nvSpPr>
      <xdr:spPr>
        <a:xfrm>
          <a:off x="14649450" y="633820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80934</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C90A89D6-92DB-4596-93FE-839195996CBA}"/>
            </a:ext>
          </a:extLst>
        </xdr:cNvPr>
        <xdr:cNvSpPr txBox="1"/>
      </xdr:nvSpPr>
      <xdr:spPr>
        <a:xfrm>
          <a:off x="14738350" y="6195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23767</xdr:rowOff>
    </xdr:from>
    <xdr:to>
      <xdr:col>81</xdr:col>
      <xdr:colOff>101600</xdr:colOff>
      <xdr:row>41</xdr:row>
      <xdr:rowOff>125367</xdr:rowOff>
    </xdr:to>
    <xdr:sp macro="" textlink="">
      <xdr:nvSpPr>
        <xdr:cNvPr id="537" name="楕円 536">
          <a:extLst>
            <a:ext uri="{FF2B5EF4-FFF2-40B4-BE49-F238E27FC236}">
              <a16:creationId xmlns:a16="http://schemas.microsoft.com/office/drawing/2014/main" id="{2D665FB3-FFD0-4761-A0F8-AA2FA793D333}"/>
            </a:ext>
          </a:extLst>
        </xdr:cNvPr>
        <xdr:cNvSpPr/>
      </xdr:nvSpPr>
      <xdr:spPr>
        <a:xfrm>
          <a:off x="13887450" y="679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108857</xdr:rowOff>
    </xdr:from>
    <xdr:to>
      <xdr:col>85</xdr:col>
      <xdr:colOff>127000</xdr:colOff>
      <xdr:row>41</xdr:row>
      <xdr:rowOff>74567</xdr:rowOff>
    </xdr:to>
    <xdr:cxnSp macro="">
      <xdr:nvCxnSpPr>
        <xdr:cNvPr id="538" name="直線コネクタ 537">
          <a:extLst>
            <a:ext uri="{FF2B5EF4-FFF2-40B4-BE49-F238E27FC236}">
              <a16:creationId xmlns:a16="http://schemas.microsoft.com/office/drawing/2014/main" id="{5BF024E2-55BE-4701-9D1D-7252906B08A0}"/>
            </a:ext>
          </a:extLst>
        </xdr:cNvPr>
        <xdr:cNvCxnSpPr/>
      </xdr:nvCxnSpPr>
      <xdr:spPr>
        <a:xfrm flipV="1">
          <a:off x="13938250" y="6389007"/>
          <a:ext cx="762000" cy="46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5806</xdr:rowOff>
    </xdr:from>
    <xdr:to>
      <xdr:col>76</xdr:col>
      <xdr:colOff>165100</xdr:colOff>
      <xdr:row>41</xdr:row>
      <xdr:rowOff>107406</xdr:rowOff>
    </xdr:to>
    <xdr:sp macro="" textlink="">
      <xdr:nvSpPr>
        <xdr:cNvPr id="539" name="楕円 538">
          <a:extLst>
            <a:ext uri="{FF2B5EF4-FFF2-40B4-BE49-F238E27FC236}">
              <a16:creationId xmlns:a16="http://schemas.microsoft.com/office/drawing/2014/main" id="{09D48ABA-5109-48CC-9892-CFCF59FBD47D}"/>
            </a:ext>
          </a:extLst>
        </xdr:cNvPr>
        <xdr:cNvSpPr/>
      </xdr:nvSpPr>
      <xdr:spPr>
        <a:xfrm>
          <a:off x="13093700" y="678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56606</xdr:rowOff>
    </xdr:from>
    <xdr:to>
      <xdr:col>81</xdr:col>
      <xdr:colOff>50800</xdr:colOff>
      <xdr:row>41</xdr:row>
      <xdr:rowOff>74567</xdr:rowOff>
    </xdr:to>
    <xdr:cxnSp macro="">
      <xdr:nvCxnSpPr>
        <xdr:cNvPr id="540" name="直線コネクタ 539">
          <a:extLst>
            <a:ext uri="{FF2B5EF4-FFF2-40B4-BE49-F238E27FC236}">
              <a16:creationId xmlns:a16="http://schemas.microsoft.com/office/drawing/2014/main" id="{BECE372C-3AA1-4668-90A0-B8604E7BF0D6}"/>
            </a:ext>
          </a:extLst>
        </xdr:cNvPr>
        <xdr:cNvCxnSpPr/>
      </xdr:nvCxnSpPr>
      <xdr:spPr>
        <a:xfrm>
          <a:off x="13144500" y="6832056"/>
          <a:ext cx="79375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146231</xdr:rowOff>
    </xdr:from>
    <xdr:to>
      <xdr:col>72</xdr:col>
      <xdr:colOff>38100</xdr:colOff>
      <xdr:row>41</xdr:row>
      <xdr:rowOff>76381</xdr:rowOff>
    </xdr:to>
    <xdr:sp macro="" textlink="">
      <xdr:nvSpPr>
        <xdr:cNvPr id="541" name="楕円 540">
          <a:extLst>
            <a:ext uri="{FF2B5EF4-FFF2-40B4-BE49-F238E27FC236}">
              <a16:creationId xmlns:a16="http://schemas.microsoft.com/office/drawing/2014/main" id="{90741192-0D16-4F0F-8793-CDE99BC7F571}"/>
            </a:ext>
          </a:extLst>
        </xdr:cNvPr>
        <xdr:cNvSpPr/>
      </xdr:nvSpPr>
      <xdr:spPr>
        <a:xfrm>
          <a:off x="12299950" y="675658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25581</xdr:rowOff>
    </xdr:from>
    <xdr:to>
      <xdr:col>76</xdr:col>
      <xdr:colOff>114300</xdr:colOff>
      <xdr:row>41</xdr:row>
      <xdr:rowOff>56606</xdr:rowOff>
    </xdr:to>
    <xdr:cxnSp macro="">
      <xdr:nvCxnSpPr>
        <xdr:cNvPr id="542" name="直線コネクタ 541">
          <a:extLst>
            <a:ext uri="{FF2B5EF4-FFF2-40B4-BE49-F238E27FC236}">
              <a16:creationId xmlns:a16="http://schemas.microsoft.com/office/drawing/2014/main" id="{BF16D69F-90FB-4C93-B668-9A452E438D1F}"/>
            </a:ext>
          </a:extLst>
        </xdr:cNvPr>
        <xdr:cNvCxnSpPr/>
      </xdr:nvCxnSpPr>
      <xdr:spPr>
        <a:xfrm>
          <a:off x="12344400" y="6801031"/>
          <a:ext cx="8001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102144</xdr:rowOff>
    </xdr:from>
    <xdr:to>
      <xdr:col>67</xdr:col>
      <xdr:colOff>101600</xdr:colOff>
      <xdr:row>41</xdr:row>
      <xdr:rowOff>32294</xdr:rowOff>
    </xdr:to>
    <xdr:sp macro="" textlink="">
      <xdr:nvSpPr>
        <xdr:cNvPr id="543" name="楕円 542">
          <a:extLst>
            <a:ext uri="{FF2B5EF4-FFF2-40B4-BE49-F238E27FC236}">
              <a16:creationId xmlns:a16="http://schemas.microsoft.com/office/drawing/2014/main" id="{B82EFCC9-3E90-4CB6-AF73-5FAFDB61D39C}"/>
            </a:ext>
          </a:extLst>
        </xdr:cNvPr>
        <xdr:cNvSpPr/>
      </xdr:nvSpPr>
      <xdr:spPr>
        <a:xfrm>
          <a:off x="11487150" y="67124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152944</xdr:rowOff>
    </xdr:from>
    <xdr:to>
      <xdr:col>71</xdr:col>
      <xdr:colOff>177800</xdr:colOff>
      <xdr:row>41</xdr:row>
      <xdr:rowOff>25581</xdr:rowOff>
    </xdr:to>
    <xdr:cxnSp macro="">
      <xdr:nvCxnSpPr>
        <xdr:cNvPr id="544" name="直線コネクタ 543">
          <a:extLst>
            <a:ext uri="{FF2B5EF4-FFF2-40B4-BE49-F238E27FC236}">
              <a16:creationId xmlns:a16="http://schemas.microsoft.com/office/drawing/2014/main" id="{80AB72DC-976F-4620-87FB-7D04534600E0}"/>
            </a:ext>
          </a:extLst>
        </xdr:cNvPr>
        <xdr:cNvCxnSpPr/>
      </xdr:nvCxnSpPr>
      <xdr:spPr>
        <a:xfrm>
          <a:off x="11537950" y="6763294"/>
          <a:ext cx="806450"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549A8E38-2EC3-4985-AB3F-6FE950ED8B8D}"/>
            </a:ext>
          </a:extLst>
        </xdr:cNvPr>
        <xdr:cNvSpPr txBox="1"/>
      </xdr:nvSpPr>
      <xdr:spPr>
        <a:xfrm>
          <a:off x="1374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1A613CDA-C77B-4BE9-AEC8-5B1D58844260}"/>
            </a:ext>
          </a:extLst>
        </xdr:cNvPr>
        <xdr:cNvSpPr txBox="1"/>
      </xdr:nvSpPr>
      <xdr:spPr>
        <a:xfrm>
          <a:off x="1296099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7AA0943D-1CD0-40BA-96E0-44156B42ACBE}"/>
            </a:ext>
          </a:extLst>
        </xdr:cNvPr>
        <xdr:cNvSpPr txBox="1"/>
      </xdr:nvSpPr>
      <xdr:spPr>
        <a:xfrm>
          <a:off x="12167244" y="619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A0A59909-1345-4132-9335-2AF54E6A630A}"/>
            </a:ext>
          </a:extLst>
        </xdr:cNvPr>
        <xdr:cNvSpPr txBox="1"/>
      </xdr:nvSpPr>
      <xdr:spPr>
        <a:xfrm>
          <a:off x="113544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116494</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0BD5071E-28C4-4A8D-BA2F-00AE2362C782}"/>
            </a:ext>
          </a:extLst>
        </xdr:cNvPr>
        <xdr:cNvSpPr txBox="1"/>
      </xdr:nvSpPr>
      <xdr:spPr>
        <a:xfrm>
          <a:off x="13742044" y="689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98533</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C48561FB-2BF9-4525-83D4-FCD033CF8E83}"/>
            </a:ext>
          </a:extLst>
        </xdr:cNvPr>
        <xdr:cNvSpPr txBox="1"/>
      </xdr:nvSpPr>
      <xdr:spPr>
        <a:xfrm>
          <a:off x="12960994" y="687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67508</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1F687AFB-316E-43D9-A59D-78755F88E9F5}"/>
            </a:ext>
          </a:extLst>
        </xdr:cNvPr>
        <xdr:cNvSpPr txBox="1"/>
      </xdr:nvSpPr>
      <xdr:spPr>
        <a:xfrm>
          <a:off x="12167244" y="6842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23421</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6723265E-72E1-4AB9-9ED1-E7D400A33817}"/>
            </a:ext>
          </a:extLst>
        </xdr:cNvPr>
        <xdr:cNvSpPr txBox="1"/>
      </xdr:nvSpPr>
      <xdr:spPr>
        <a:xfrm>
          <a:off x="11354444" y="6798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A5FFE4F8-8F51-4739-96B2-0EC4ABC607D8}"/>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C2AA5663-78B3-4084-9798-39D2D0FC8701}"/>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FA15F392-3778-4841-9EF6-7B421FF8074F}"/>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50D68BAE-14BA-405F-9B93-021AA47028DD}"/>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8AF49A42-D16D-45A4-8EE5-844B340ABD94}"/>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4365C13B-BF98-4EAC-A926-7836BE4C3A1B}"/>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1518487E-3CF0-4918-B383-CF009B515893}"/>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FD4B991C-2664-40AB-9B5E-9977521AC48A}"/>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348C51AA-8665-4323-A1E4-869C73EC7781}"/>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5C982A6F-F555-4125-BC1F-4E7CE420ADEB}"/>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84A5B331-CB77-45D9-90E0-8582F48D02C4}"/>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B8EEDE5A-B8D1-4D91-8FCD-3842457A4B23}"/>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DDE571BB-6507-4BE6-899D-C6949D8D8857}"/>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B41B004F-7BA1-4110-970F-3BF710009F9C}"/>
            </a:ext>
          </a:extLst>
        </xdr:cNvPr>
        <xdr:cNvSpPr txBox="1"/>
      </xdr:nvSpPr>
      <xdr:spPr>
        <a:xfrm>
          <a:off x="1593998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BABBE837-37BE-41F1-9A3C-6ADAB7941292}"/>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BC36656B-52FC-4036-BDD3-4BE2DA537810}"/>
            </a:ext>
          </a:extLst>
        </xdr:cNvPr>
        <xdr:cNvSpPr txBox="1"/>
      </xdr:nvSpPr>
      <xdr:spPr>
        <a:xfrm>
          <a:off x="1593998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19484F38-0E17-4535-9B0F-C3281AC683E7}"/>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97AA9DAE-C283-4CBD-BD8C-CEE1F77BB78D}"/>
            </a:ext>
          </a:extLst>
        </xdr:cNvPr>
        <xdr:cNvSpPr txBox="1"/>
      </xdr:nvSpPr>
      <xdr:spPr>
        <a:xfrm>
          <a:off x="1593998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C838236C-88E2-49EB-966A-620DE0021D3D}"/>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BB757710-6231-4540-BF9A-BDABDF6592FE}"/>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A4B90102-F1DC-4F77-8781-012DD4336EE6}"/>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0F721F99-4376-4FC0-8F81-9FCA43E58425}"/>
            </a:ext>
          </a:extLst>
        </xdr:cNvPr>
        <xdr:cNvCxnSpPr/>
      </xdr:nvCxnSpPr>
      <xdr:spPr>
        <a:xfrm flipV="1">
          <a:off x="19951064" y="5455821"/>
          <a:ext cx="0" cy="1450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28D6B613-6C4D-427E-8C1E-D35C934B4574}"/>
            </a:ext>
          </a:extLst>
        </xdr:cNvPr>
        <xdr:cNvSpPr txBox="1"/>
      </xdr:nvSpPr>
      <xdr:spPr>
        <a:xfrm>
          <a:off x="19989800" y="6909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08B59748-8D75-475A-99F9-8777964BF3A1}"/>
            </a:ext>
          </a:extLst>
        </xdr:cNvPr>
        <xdr:cNvCxnSpPr/>
      </xdr:nvCxnSpPr>
      <xdr:spPr>
        <a:xfrm>
          <a:off x="19881850" y="69061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5439E625-76C0-4D2A-A1B9-C93A659A999C}"/>
            </a:ext>
          </a:extLst>
        </xdr:cNvPr>
        <xdr:cNvSpPr txBox="1"/>
      </xdr:nvSpPr>
      <xdr:spPr>
        <a:xfrm>
          <a:off x="19989800" y="5243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8504C68F-6EA5-46CD-8448-0F42A74D847D}"/>
            </a:ext>
          </a:extLst>
        </xdr:cNvPr>
        <xdr:cNvCxnSpPr/>
      </xdr:nvCxnSpPr>
      <xdr:spPr>
        <a:xfrm>
          <a:off x="19881850" y="54558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31D22D71-2F3C-4398-B667-ADC66B682316}"/>
            </a:ext>
          </a:extLst>
        </xdr:cNvPr>
        <xdr:cNvSpPr txBox="1"/>
      </xdr:nvSpPr>
      <xdr:spPr>
        <a:xfrm>
          <a:off x="19989800" y="66329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a:extLst>
            <a:ext uri="{FF2B5EF4-FFF2-40B4-BE49-F238E27FC236}">
              <a16:creationId xmlns:a16="http://schemas.microsoft.com/office/drawing/2014/main" id="{EA6F3E63-4204-4311-B0F8-7DC5C38172E2}"/>
            </a:ext>
          </a:extLst>
        </xdr:cNvPr>
        <xdr:cNvSpPr/>
      </xdr:nvSpPr>
      <xdr:spPr>
        <a:xfrm>
          <a:off x="19900900" y="6654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a:extLst>
            <a:ext uri="{FF2B5EF4-FFF2-40B4-BE49-F238E27FC236}">
              <a16:creationId xmlns:a16="http://schemas.microsoft.com/office/drawing/2014/main" id="{C292A05A-F3AA-4BEB-8AE7-D1D52B9E2365}"/>
            </a:ext>
          </a:extLst>
        </xdr:cNvPr>
        <xdr:cNvSpPr/>
      </xdr:nvSpPr>
      <xdr:spPr>
        <a:xfrm>
          <a:off x="19157950" y="6665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a:extLst>
            <a:ext uri="{FF2B5EF4-FFF2-40B4-BE49-F238E27FC236}">
              <a16:creationId xmlns:a16="http://schemas.microsoft.com/office/drawing/2014/main" id="{B4A5FD21-7D20-4E5A-B11B-31E39C343274}"/>
            </a:ext>
          </a:extLst>
        </xdr:cNvPr>
        <xdr:cNvSpPr/>
      </xdr:nvSpPr>
      <xdr:spPr>
        <a:xfrm>
          <a:off x="18345150" y="6669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a:extLst>
            <a:ext uri="{FF2B5EF4-FFF2-40B4-BE49-F238E27FC236}">
              <a16:creationId xmlns:a16="http://schemas.microsoft.com/office/drawing/2014/main" id="{345FC76D-C45C-441C-8098-5AD15FF6F7AE}"/>
            </a:ext>
          </a:extLst>
        </xdr:cNvPr>
        <xdr:cNvSpPr/>
      </xdr:nvSpPr>
      <xdr:spPr>
        <a:xfrm>
          <a:off x="17551400" y="669140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4" name="フローチャート: 判断 583">
          <a:extLst>
            <a:ext uri="{FF2B5EF4-FFF2-40B4-BE49-F238E27FC236}">
              <a16:creationId xmlns:a16="http://schemas.microsoft.com/office/drawing/2014/main" id="{9D0C1611-7E7F-4291-B163-5B8E9B2DC1E8}"/>
            </a:ext>
          </a:extLst>
        </xdr:cNvPr>
        <xdr:cNvSpPr/>
      </xdr:nvSpPr>
      <xdr:spPr>
        <a:xfrm>
          <a:off x="16757650" y="669016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884B034-CB61-4DED-86B9-658E18FE6B9B}"/>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93898B80-3AC0-421F-9259-EA5B27049854}"/>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4F558980-A5CA-4F02-83F7-3F5A85136785}"/>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30A21AE2-38FE-4BCA-A35B-C1B033C38076}"/>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583A7A18-B342-43D4-933B-F61FD165BA5C}"/>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109164</xdr:rowOff>
    </xdr:from>
    <xdr:to>
      <xdr:col>116</xdr:col>
      <xdr:colOff>114300</xdr:colOff>
      <xdr:row>40</xdr:row>
      <xdr:rowOff>39314</xdr:rowOff>
    </xdr:to>
    <xdr:sp macro="" textlink="">
      <xdr:nvSpPr>
        <xdr:cNvPr id="590" name="楕円 589">
          <a:extLst>
            <a:ext uri="{FF2B5EF4-FFF2-40B4-BE49-F238E27FC236}">
              <a16:creationId xmlns:a16="http://schemas.microsoft.com/office/drawing/2014/main" id="{33D7AFD8-692C-447A-AE62-B3E32ABD0A20}"/>
            </a:ext>
          </a:extLst>
        </xdr:cNvPr>
        <xdr:cNvSpPr/>
      </xdr:nvSpPr>
      <xdr:spPr>
        <a:xfrm>
          <a:off x="19900900" y="65544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132041</xdr:rowOff>
    </xdr:from>
    <xdr:ext cx="599010" cy="259045"/>
    <xdr:sp macro="" textlink="">
      <xdr:nvSpPr>
        <xdr:cNvPr id="591" name="【一般廃棄物処理施設】&#10;一人当たり有形固定資産（償却資産）額該当値テキスト">
          <a:extLst>
            <a:ext uri="{FF2B5EF4-FFF2-40B4-BE49-F238E27FC236}">
              <a16:creationId xmlns:a16="http://schemas.microsoft.com/office/drawing/2014/main" id="{9DC9FF12-8608-4C31-AA89-489E45C1F3AF}"/>
            </a:ext>
          </a:extLst>
        </xdr:cNvPr>
        <xdr:cNvSpPr txBox="1"/>
      </xdr:nvSpPr>
      <xdr:spPr>
        <a:xfrm>
          <a:off x="19989800" y="6412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47067</xdr:rowOff>
    </xdr:from>
    <xdr:to>
      <xdr:col>112</xdr:col>
      <xdr:colOff>38100</xdr:colOff>
      <xdr:row>40</xdr:row>
      <xdr:rowOff>148667</xdr:rowOff>
    </xdr:to>
    <xdr:sp macro="" textlink="">
      <xdr:nvSpPr>
        <xdr:cNvPr id="592" name="楕円 591">
          <a:extLst>
            <a:ext uri="{FF2B5EF4-FFF2-40B4-BE49-F238E27FC236}">
              <a16:creationId xmlns:a16="http://schemas.microsoft.com/office/drawing/2014/main" id="{5B9DA0C3-7FF3-4E3E-B3C0-7BC4753D4909}"/>
            </a:ext>
          </a:extLst>
        </xdr:cNvPr>
        <xdr:cNvSpPr/>
      </xdr:nvSpPr>
      <xdr:spPr>
        <a:xfrm>
          <a:off x="19157950" y="665741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159964</xdr:rowOff>
    </xdr:from>
    <xdr:to>
      <xdr:col>116</xdr:col>
      <xdr:colOff>63500</xdr:colOff>
      <xdr:row>40</xdr:row>
      <xdr:rowOff>97867</xdr:rowOff>
    </xdr:to>
    <xdr:cxnSp macro="">
      <xdr:nvCxnSpPr>
        <xdr:cNvPr id="593" name="直線コネクタ 592">
          <a:extLst>
            <a:ext uri="{FF2B5EF4-FFF2-40B4-BE49-F238E27FC236}">
              <a16:creationId xmlns:a16="http://schemas.microsoft.com/office/drawing/2014/main" id="{F2D07280-B0D9-4E24-85BD-F03D46DA5F61}"/>
            </a:ext>
          </a:extLst>
        </xdr:cNvPr>
        <xdr:cNvCxnSpPr/>
      </xdr:nvCxnSpPr>
      <xdr:spPr>
        <a:xfrm flipV="1">
          <a:off x="19202400" y="6605214"/>
          <a:ext cx="749300" cy="103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49181</xdr:rowOff>
    </xdr:from>
    <xdr:to>
      <xdr:col>107</xdr:col>
      <xdr:colOff>101600</xdr:colOff>
      <xdr:row>40</xdr:row>
      <xdr:rowOff>150781</xdr:rowOff>
    </xdr:to>
    <xdr:sp macro="" textlink="">
      <xdr:nvSpPr>
        <xdr:cNvPr id="594" name="楕円 593">
          <a:extLst>
            <a:ext uri="{FF2B5EF4-FFF2-40B4-BE49-F238E27FC236}">
              <a16:creationId xmlns:a16="http://schemas.microsoft.com/office/drawing/2014/main" id="{EF4FFE3E-23A9-442C-B4EA-15E026AD400E}"/>
            </a:ext>
          </a:extLst>
        </xdr:cNvPr>
        <xdr:cNvSpPr/>
      </xdr:nvSpPr>
      <xdr:spPr>
        <a:xfrm>
          <a:off x="18345150" y="665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97867</xdr:rowOff>
    </xdr:from>
    <xdr:to>
      <xdr:col>111</xdr:col>
      <xdr:colOff>177800</xdr:colOff>
      <xdr:row>40</xdr:row>
      <xdr:rowOff>99981</xdr:rowOff>
    </xdr:to>
    <xdr:cxnSp macro="">
      <xdr:nvCxnSpPr>
        <xdr:cNvPr id="595" name="直線コネクタ 594">
          <a:extLst>
            <a:ext uri="{FF2B5EF4-FFF2-40B4-BE49-F238E27FC236}">
              <a16:creationId xmlns:a16="http://schemas.microsoft.com/office/drawing/2014/main" id="{DDF40C93-9BD5-422B-A79F-0AC009663D9C}"/>
            </a:ext>
          </a:extLst>
        </xdr:cNvPr>
        <xdr:cNvCxnSpPr/>
      </xdr:nvCxnSpPr>
      <xdr:spPr>
        <a:xfrm flipV="1">
          <a:off x="18395950" y="6708217"/>
          <a:ext cx="806450" cy="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48532</xdr:rowOff>
    </xdr:from>
    <xdr:to>
      <xdr:col>102</xdr:col>
      <xdr:colOff>165100</xdr:colOff>
      <xdr:row>40</xdr:row>
      <xdr:rowOff>150132</xdr:rowOff>
    </xdr:to>
    <xdr:sp macro="" textlink="">
      <xdr:nvSpPr>
        <xdr:cNvPr id="596" name="楕円 595">
          <a:extLst>
            <a:ext uri="{FF2B5EF4-FFF2-40B4-BE49-F238E27FC236}">
              <a16:creationId xmlns:a16="http://schemas.microsoft.com/office/drawing/2014/main" id="{804336DF-7B4C-4780-883A-FBEBA0CB0E87}"/>
            </a:ext>
          </a:extLst>
        </xdr:cNvPr>
        <xdr:cNvSpPr/>
      </xdr:nvSpPr>
      <xdr:spPr>
        <a:xfrm>
          <a:off x="17551400" y="665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99332</xdr:rowOff>
    </xdr:from>
    <xdr:to>
      <xdr:col>107</xdr:col>
      <xdr:colOff>50800</xdr:colOff>
      <xdr:row>40</xdr:row>
      <xdr:rowOff>99981</xdr:rowOff>
    </xdr:to>
    <xdr:cxnSp macro="">
      <xdr:nvCxnSpPr>
        <xdr:cNvPr id="597" name="直線コネクタ 596">
          <a:extLst>
            <a:ext uri="{FF2B5EF4-FFF2-40B4-BE49-F238E27FC236}">
              <a16:creationId xmlns:a16="http://schemas.microsoft.com/office/drawing/2014/main" id="{E45C8FF5-7C76-4D99-BFC4-DED94F65BB22}"/>
            </a:ext>
          </a:extLst>
        </xdr:cNvPr>
        <xdr:cNvCxnSpPr/>
      </xdr:nvCxnSpPr>
      <xdr:spPr>
        <a:xfrm>
          <a:off x="17602200" y="6709682"/>
          <a:ext cx="793750" cy="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48278</xdr:rowOff>
    </xdr:from>
    <xdr:to>
      <xdr:col>98</xdr:col>
      <xdr:colOff>38100</xdr:colOff>
      <xdr:row>40</xdr:row>
      <xdr:rowOff>149878</xdr:rowOff>
    </xdr:to>
    <xdr:sp macro="" textlink="">
      <xdr:nvSpPr>
        <xdr:cNvPr id="598" name="楕円 597">
          <a:extLst>
            <a:ext uri="{FF2B5EF4-FFF2-40B4-BE49-F238E27FC236}">
              <a16:creationId xmlns:a16="http://schemas.microsoft.com/office/drawing/2014/main" id="{5EE039B4-A7FD-4D09-8BD3-0D3DD21CDE9B}"/>
            </a:ext>
          </a:extLst>
        </xdr:cNvPr>
        <xdr:cNvSpPr/>
      </xdr:nvSpPr>
      <xdr:spPr>
        <a:xfrm>
          <a:off x="16757650" y="66586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99078</xdr:rowOff>
    </xdr:from>
    <xdr:to>
      <xdr:col>102</xdr:col>
      <xdr:colOff>114300</xdr:colOff>
      <xdr:row>40</xdr:row>
      <xdr:rowOff>99332</xdr:rowOff>
    </xdr:to>
    <xdr:cxnSp macro="">
      <xdr:nvCxnSpPr>
        <xdr:cNvPr id="599" name="直線コネクタ 598">
          <a:extLst>
            <a:ext uri="{FF2B5EF4-FFF2-40B4-BE49-F238E27FC236}">
              <a16:creationId xmlns:a16="http://schemas.microsoft.com/office/drawing/2014/main" id="{DC119C78-BD93-45F1-9796-AD74FD4D7AD2}"/>
            </a:ext>
          </a:extLst>
        </xdr:cNvPr>
        <xdr:cNvCxnSpPr/>
      </xdr:nvCxnSpPr>
      <xdr:spPr>
        <a:xfrm>
          <a:off x="16802100" y="6709428"/>
          <a:ext cx="8001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2D929151-D2D3-43D4-A31D-92B8335E73E7}"/>
            </a:ext>
          </a:extLst>
        </xdr:cNvPr>
        <xdr:cNvSpPr txBox="1"/>
      </xdr:nvSpPr>
      <xdr:spPr>
        <a:xfrm>
          <a:off x="18947911" y="675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9543B929-6F64-41C5-A15F-0E0D70631492}"/>
            </a:ext>
          </a:extLst>
        </xdr:cNvPr>
        <xdr:cNvSpPr txBox="1"/>
      </xdr:nvSpPr>
      <xdr:spPr>
        <a:xfrm>
          <a:off x="18166861" y="676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1C275C15-F16C-4965-8766-278291BA9789}"/>
            </a:ext>
          </a:extLst>
        </xdr:cNvPr>
        <xdr:cNvSpPr txBox="1"/>
      </xdr:nvSpPr>
      <xdr:spPr>
        <a:xfrm>
          <a:off x="17354061" y="6777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D142CC8E-8105-4F8D-BE03-A4644159F8BF}"/>
            </a:ext>
          </a:extLst>
        </xdr:cNvPr>
        <xdr:cNvSpPr txBox="1"/>
      </xdr:nvSpPr>
      <xdr:spPr>
        <a:xfrm>
          <a:off x="16560311" y="677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38</xdr:row>
      <xdr:rowOff>165194</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C49F2ECE-E502-4560-B755-9CCD85925E54}"/>
            </a:ext>
          </a:extLst>
        </xdr:cNvPr>
        <xdr:cNvSpPr txBox="1"/>
      </xdr:nvSpPr>
      <xdr:spPr>
        <a:xfrm>
          <a:off x="18947911" y="6445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167308</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CB7D9EAA-B90B-48A5-8C3D-7C25C8FB82B7}"/>
            </a:ext>
          </a:extLst>
        </xdr:cNvPr>
        <xdr:cNvSpPr txBox="1"/>
      </xdr:nvSpPr>
      <xdr:spPr>
        <a:xfrm>
          <a:off x="18166861" y="6447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166659</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E3E74029-84D8-4B7F-9EDA-A7D8ECC46772}"/>
            </a:ext>
          </a:extLst>
        </xdr:cNvPr>
        <xdr:cNvSpPr txBox="1"/>
      </xdr:nvSpPr>
      <xdr:spPr>
        <a:xfrm>
          <a:off x="17354061" y="644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166405</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B79DBAB7-C00D-4B63-9593-CA8AB0E87E22}"/>
            </a:ext>
          </a:extLst>
        </xdr:cNvPr>
        <xdr:cNvSpPr txBox="1"/>
      </xdr:nvSpPr>
      <xdr:spPr>
        <a:xfrm>
          <a:off x="16560311" y="644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2317A1F5-B282-425E-84C6-620E0B0C831C}"/>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7E9B3E8E-17A7-4D16-952A-7C78457B6DCF}"/>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48F14C93-CC04-45C5-8C82-8F6BDC6F1E1C}"/>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89578E87-4996-467B-A032-4A4C0D610C5B}"/>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9E928ECF-6E6A-46B7-8785-154D6610ABA3}"/>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BDED840D-80A3-469F-B732-97D71484B8E5}"/>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92FC52A5-94CC-4482-BE94-B475FE824808}"/>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E6032F05-69AA-417A-8D57-037A5886334D}"/>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E810F26F-F36E-4EEC-B378-8E3BE47A56AA}"/>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39BFC581-4040-44B6-B113-0B0A734CFA01}"/>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769469EA-948C-4CDB-AF77-326AE7809A1E}"/>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F60B4D68-1A7D-4FC6-A6E9-6C5EE30B448B}"/>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855F2479-A8B0-4227-9C16-9997348B6B34}"/>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01F5D0AF-7B2E-436B-93C0-0EC934FEF592}"/>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BB3F5277-0D71-428B-96B4-632EC5C52AA5}"/>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683E678D-0A46-4673-A7D3-41D199650C88}"/>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B014C139-BB5E-498E-B9E1-6971F4C078D3}"/>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1273C106-116C-4A86-A777-75C84DC66D6E}"/>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C12BC36C-CCDC-4441-8ECE-ECB126D60387}"/>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1A25A131-993B-4750-A8B2-96B84C7EB366}"/>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4324BB11-90D8-48A6-85AB-65347E7C447E}"/>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EEB12DC1-CCC5-405C-9E51-91C7C8CBA7A3}"/>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F7C5571E-B4A1-4F87-BD48-1EE231D01F43}"/>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B7FCFCA9-B6C8-4E36-9B0C-EBA42BF919E7}"/>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2A6E72F5-E3DB-491F-B915-283DD0FD41AF}"/>
            </a:ext>
          </a:extLst>
        </xdr:cNvPr>
        <xdr:cNvCxnSpPr/>
      </xdr:nvCxnSpPr>
      <xdr:spPr>
        <a:xfrm flipV="1">
          <a:off x="14699614" y="9083675"/>
          <a:ext cx="0" cy="1565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E6C3C43A-256D-4F72-A8B6-23DA1E2FD57E}"/>
            </a:ext>
          </a:extLst>
        </xdr:cNvPr>
        <xdr:cNvSpPr txBox="1"/>
      </xdr:nvSpPr>
      <xdr:spPr>
        <a:xfrm>
          <a:off x="1473835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CB399FC5-6365-4A5B-BA4F-DB9DBECFEEF8}"/>
            </a:ext>
          </a:extLst>
        </xdr:cNvPr>
        <xdr:cNvCxnSpPr/>
      </xdr:nvCxnSpPr>
      <xdr:spPr>
        <a:xfrm>
          <a:off x="146113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4DBEA5B8-C33A-4B40-9605-080BC1F0181C}"/>
            </a:ext>
          </a:extLst>
        </xdr:cNvPr>
        <xdr:cNvSpPr txBox="1"/>
      </xdr:nvSpPr>
      <xdr:spPr>
        <a:xfrm>
          <a:off x="14738350" y="886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6" name="直線コネクタ 635">
          <a:extLst>
            <a:ext uri="{FF2B5EF4-FFF2-40B4-BE49-F238E27FC236}">
              <a16:creationId xmlns:a16="http://schemas.microsoft.com/office/drawing/2014/main" id="{ACFCCB55-4848-4ED9-83FA-D4CBDB1A798A}"/>
            </a:ext>
          </a:extLst>
        </xdr:cNvPr>
        <xdr:cNvCxnSpPr/>
      </xdr:nvCxnSpPr>
      <xdr:spPr>
        <a:xfrm>
          <a:off x="14611350" y="90836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7BB3BB88-52C9-4210-9253-EA9C8ED35520}"/>
            </a:ext>
          </a:extLst>
        </xdr:cNvPr>
        <xdr:cNvSpPr txBox="1"/>
      </xdr:nvSpPr>
      <xdr:spPr>
        <a:xfrm>
          <a:off x="14738350" y="96780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38" name="フローチャート: 判断 637">
          <a:extLst>
            <a:ext uri="{FF2B5EF4-FFF2-40B4-BE49-F238E27FC236}">
              <a16:creationId xmlns:a16="http://schemas.microsoft.com/office/drawing/2014/main" id="{3CA83422-C779-4FB5-9D05-1C37043490DE}"/>
            </a:ext>
          </a:extLst>
        </xdr:cNvPr>
        <xdr:cNvSpPr/>
      </xdr:nvSpPr>
      <xdr:spPr>
        <a:xfrm>
          <a:off x="14649450" y="98202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39" name="フローチャート: 判断 638">
          <a:extLst>
            <a:ext uri="{FF2B5EF4-FFF2-40B4-BE49-F238E27FC236}">
              <a16:creationId xmlns:a16="http://schemas.microsoft.com/office/drawing/2014/main" id="{57D65137-E167-4355-B592-882DEAA98B9F}"/>
            </a:ext>
          </a:extLst>
        </xdr:cNvPr>
        <xdr:cNvSpPr/>
      </xdr:nvSpPr>
      <xdr:spPr>
        <a:xfrm>
          <a:off x="13887450" y="978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0" name="フローチャート: 判断 639">
          <a:extLst>
            <a:ext uri="{FF2B5EF4-FFF2-40B4-BE49-F238E27FC236}">
              <a16:creationId xmlns:a16="http://schemas.microsoft.com/office/drawing/2014/main" id="{8DD61D30-99F9-4F8F-AD32-52F5A300D2E2}"/>
            </a:ext>
          </a:extLst>
        </xdr:cNvPr>
        <xdr:cNvSpPr/>
      </xdr:nvSpPr>
      <xdr:spPr>
        <a:xfrm>
          <a:off x="13093700" y="975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1" name="フローチャート: 判断 640">
          <a:extLst>
            <a:ext uri="{FF2B5EF4-FFF2-40B4-BE49-F238E27FC236}">
              <a16:creationId xmlns:a16="http://schemas.microsoft.com/office/drawing/2014/main" id="{2260F267-A04A-4DEC-99D5-5BF4C24D6C31}"/>
            </a:ext>
          </a:extLst>
        </xdr:cNvPr>
        <xdr:cNvSpPr/>
      </xdr:nvSpPr>
      <xdr:spPr>
        <a:xfrm>
          <a:off x="12299950" y="97351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42" name="フローチャート: 判断 641">
          <a:extLst>
            <a:ext uri="{FF2B5EF4-FFF2-40B4-BE49-F238E27FC236}">
              <a16:creationId xmlns:a16="http://schemas.microsoft.com/office/drawing/2014/main" id="{AB5FAB6C-558F-4908-B2FF-83A013CE1D9D}"/>
            </a:ext>
          </a:extLst>
        </xdr:cNvPr>
        <xdr:cNvSpPr/>
      </xdr:nvSpPr>
      <xdr:spPr>
        <a:xfrm>
          <a:off x="11487150" y="97199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A3C2406-C0FC-4C0D-A09F-0DC08C0CB2CB}"/>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7B22D97-D37D-464E-9E14-98D50841EFDA}"/>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AA1691-2978-455B-ABBC-04814F2657AC}"/>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223072B5-BBF2-4D76-B307-D7B8681A70A1}"/>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C14A2269-97F9-4E48-A324-AABB8D0CB2C1}"/>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116840</xdr:rowOff>
    </xdr:from>
    <xdr:to>
      <xdr:col>85</xdr:col>
      <xdr:colOff>177800</xdr:colOff>
      <xdr:row>63</xdr:row>
      <xdr:rowOff>46990</xdr:rowOff>
    </xdr:to>
    <xdr:sp macro="" textlink="">
      <xdr:nvSpPr>
        <xdr:cNvPr id="648" name="楕円 647">
          <a:extLst>
            <a:ext uri="{FF2B5EF4-FFF2-40B4-BE49-F238E27FC236}">
              <a16:creationId xmlns:a16="http://schemas.microsoft.com/office/drawing/2014/main" id="{F3E9510E-18B3-4021-B44A-13350FB07572}"/>
            </a:ext>
          </a:extLst>
        </xdr:cNvPr>
        <xdr:cNvSpPr/>
      </xdr:nvSpPr>
      <xdr:spPr>
        <a:xfrm>
          <a:off x="14649450" y="103593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95267</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2D2D699E-F0F6-410B-A654-AB3DE1996DC9}"/>
            </a:ext>
          </a:extLst>
        </xdr:cNvPr>
        <xdr:cNvSpPr txBox="1"/>
      </xdr:nvSpPr>
      <xdr:spPr>
        <a:xfrm>
          <a:off x="14738350" y="1033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88265</xdr:rowOff>
    </xdr:from>
    <xdr:to>
      <xdr:col>81</xdr:col>
      <xdr:colOff>101600</xdr:colOff>
      <xdr:row>64</xdr:row>
      <xdr:rowOff>18415</xdr:rowOff>
    </xdr:to>
    <xdr:sp macro="" textlink="">
      <xdr:nvSpPr>
        <xdr:cNvPr id="650" name="楕円 649">
          <a:extLst>
            <a:ext uri="{FF2B5EF4-FFF2-40B4-BE49-F238E27FC236}">
              <a16:creationId xmlns:a16="http://schemas.microsoft.com/office/drawing/2014/main" id="{199CE45D-5856-4758-A11B-01EE63127FAA}"/>
            </a:ext>
          </a:extLst>
        </xdr:cNvPr>
        <xdr:cNvSpPr/>
      </xdr:nvSpPr>
      <xdr:spPr>
        <a:xfrm>
          <a:off x="13887450" y="104959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167640</xdr:rowOff>
    </xdr:from>
    <xdr:to>
      <xdr:col>85</xdr:col>
      <xdr:colOff>127000</xdr:colOff>
      <xdr:row>63</xdr:row>
      <xdr:rowOff>139065</xdr:rowOff>
    </xdr:to>
    <xdr:cxnSp macro="">
      <xdr:nvCxnSpPr>
        <xdr:cNvPr id="651" name="直線コネクタ 650">
          <a:extLst>
            <a:ext uri="{FF2B5EF4-FFF2-40B4-BE49-F238E27FC236}">
              <a16:creationId xmlns:a16="http://schemas.microsoft.com/office/drawing/2014/main" id="{9CBD8CB4-FD0D-4295-949B-1E277CE7EB4A}"/>
            </a:ext>
          </a:extLst>
        </xdr:cNvPr>
        <xdr:cNvCxnSpPr/>
      </xdr:nvCxnSpPr>
      <xdr:spPr>
        <a:xfrm flipV="1">
          <a:off x="13938250" y="10410190"/>
          <a:ext cx="762000" cy="13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44450</xdr:rowOff>
    </xdr:from>
    <xdr:to>
      <xdr:col>76</xdr:col>
      <xdr:colOff>165100</xdr:colOff>
      <xdr:row>63</xdr:row>
      <xdr:rowOff>146050</xdr:rowOff>
    </xdr:to>
    <xdr:sp macro="" textlink="">
      <xdr:nvSpPr>
        <xdr:cNvPr id="652" name="楕円 651">
          <a:extLst>
            <a:ext uri="{FF2B5EF4-FFF2-40B4-BE49-F238E27FC236}">
              <a16:creationId xmlns:a16="http://schemas.microsoft.com/office/drawing/2014/main" id="{E09C4C4D-649D-4464-9659-7408F88A6F6B}"/>
            </a:ext>
          </a:extLst>
        </xdr:cNvPr>
        <xdr:cNvSpPr/>
      </xdr:nvSpPr>
      <xdr:spPr>
        <a:xfrm>
          <a:off x="13093700" y="1045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95250</xdr:rowOff>
    </xdr:from>
    <xdr:to>
      <xdr:col>81</xdr:col>
      <xdr:colOff>50800</xdr:colOff>
      <xdr:row>63</xdr:row>
      <xdr:rowOff>139065</xdr:rowOff>
    </xdr:to>
    <xdr:cxnSp macro="">
      <xdr:nvCxnSpPr>
        <xdr:cNvPr id="653" name="直線コネクタ 652">
          <a:extLst>
            <a:ext uri="{FF2B5EF4-FFF2-40B4-BE49-F238E27FC236}">
              <a16:creationId xmlns:a16="http://schemas.microsoft.com/office/drawing/2014/main" id="{064D9A7C-C638-413B-A392-3F5CC5452746}"/>
            </a:ext>
          </a:extLst>
        </xdr:cNvPr>
        <xdr:cNvCxnSpPr/>
      </xdr:nvCxnSpPr>
      <xdr:spPr>
        <a:xfrm>
          <a:off x="13144500" y="10502900"/>
          <a:ext cx="7937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2540</xdr:rowOff>
    </xdr:from>
    <xdr:to>
      <xdr:col>72</xdr:col>
      <xdr:colOff>38100</xdr:colOff>
      <xdr:row>63</xdr:row>
      <xdr:rowOff>104140</xdr:rowOff>
    </xdr:to>
    <xdr:sp macro="" textlink="">
      <xdr:nvSpPr>
        <xdr:cNvPr id="654" name="楕円 653">
          <a:extLst>
            <a:ext uri="{FF2B5EF4-FFF2-40B4-BE49-F238E27FC236}">
              <a16:creationId xmlns:a16="http://schemas.microsoft.com/office/drawing/2014/main" id="{9DE5EAF8-6FF4-4DD4-B3E2-FB501E7D5979}"/>
            </a:ext>
          </a:extLst>
        </xdr:cNvPr>
        <xdr:cNvSpPr/>
      </xdr:nvSpPr>
      <xdr:spPr>
        <a:xfrm>
          <a:off x="12299950" y="104101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53340</xdr:rowOff>
    </xdr:from>
    <xdr:to>
      <xdr:col>76</xdr:col>
      <xdr:colOff>114300</xdr:colOff>
      <xdr:row>63</xdr:row>
      <xdr:rowOff>95250</xdr:rowOff>
    </xdr:to>
    <xdr:cxnSp macro="">
      <xdr:nvCxnSpPr>
        <xdr:cNvPr id="655" name="直線コネクタ 654">
          <a:extLst>
            <a:ext uri="{FF2B5EF4-FFF2-40B4-BE49-F238E27FC236}">
              <a16:creationId xmlns:a16="http://schemas.microsoft.com/office/drawing/2014/main" id="{F98B09BC-1848-4403-8FEB-30D61C4D0E83}"/>
            </a:ext>
          </a:extLst>
        </xdr:cNvPr>
        <xdr:cNvCxnSpPr/>
      </xdr:nvCxnSpPr>
      <xdr:spPr>
        <a:xfrm>
          <a:off x="12344400" y="10460990"/>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130175</xdr:rowOff>
    </xdr:from>
    <xdr:to>
      <xdr:col>67</xdr:col>
      <xdr:colOff>101600</xdr:colOff>
      <xdr:row>63</xdr:row>
      <xdr:rowOff>60325</xdr:rowOff>
    </xdr:to>
    <xdr:sp macro="" textlink="">
      <xdr:nvSpPr>
        <xdr:cNvPr id="656" name="楕円 655">
          <a:extLst>
            <a:ext uri="{FF2B5EF4-FFF2-40B4-BE49-F238E27FC236}">
              <a16:creationId xmlns:a16="http://schemas.microsoft.com/office/drawing/2014/main" id="{FA34B1F6-35AE-406F-AB18-C39E7E89A723}"/>
            </a:ext>
          </a:extLst>
        </xdr:cNvPr>
        <xdr:cNvSpPr/>
      </xdr:nvSpPr>
      <xdr:spPr>
        <a:xfrm>
          <a:off x="11487150" y="103727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9525</xdr:rowOff>
    </xdr:from>
    <xdr:to>
      <xdr:col>71</xdr:col>
      <xdr:colOff>177800</xdr:colOff>
      <xdr:row>63</xdr:row>
      <xdr:rowOff>53340</xdr:rowOff>
    </xdr:to>
    <xdr:cxnSp macro="">
      <xdr:nvCxnSpPr>
        <xdr:cNvPr id="657" name="直線コネクタ 656">
          <a:extLst>
            <a:ext uri="{FF2B5EF4-FFF2-40B4-BE49-F238E27FC236}">
              <a16:creationId xmlns:a16="http://schemas.microsoft.com/office/drawing/2014/main" id="{AA03FE00-6E0C-4224-A375-470482623858}"/>
            </a:ext>
          </a:extLst>
        </xdr:cNvPr>
        <xdr:cNvCxnSpPr/>
      </xdr:nvCxnSpPr>
      <xdr:spPr>
        <a:xfrm>
          <a:off x="11537950" y="10417175"/>
          <a:ext cx="8064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A4A37975-1053-4729-A146-645F1AC3B942}"/>
            </a:ext>
          </a:extLst>
        </xdr:cNvPr>
        <xdr:cNvSpPr txBox="1"/>
      </xdr:nvSpPr>
      <xdr:spPr>
        <a:xfrm>
          <a:off x="13742044" y="957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31107800-2F32-4649-B884-F49FEDB2D249}"/>
            </a:ext>
          </a:extLst>
        </xdr:cNvPr>
        <xdr:cNvSpPr txBox="1"/>
      </xdr:nvSpPr>
      <xdr:spPr>
        <a:xfrm>
          <a:off x="12960994" y="9543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B27B8F4B-BCD6-440E-B8C4-904A7E22FABE}"/>
            </a:ext>
          </a:extLst>
        </xdr:cNvPr>
        <xdr:cNvSpPr txBox="1"/>
      </xdr:nvSpPr>
      <xdr:spPr>
        <a:xfrm>
          <a:off x="12167244" y="9516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2F3F1D16-72C3-4BFC-A6C4-0616AA4DFA00}"/>
            </a:ext>
          </a:extLst>
        </xdr:cNvPr>
        <xdr:cNvSpPr txBox="1"/>
      </xdr:nvSpPr>
      <xdr:spPr>
        <a:xfrm>
          <a:off x="11354444" y="9501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9542</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6FDBC6E4-D0F4-4EB2-81F9-ECAB8CBB7867}"/>
            </a:ext>
          </a:extLst>
        </xdr:cNvPr>
        <xdr:cNvSpPr txBox="1"/>
      </xdr:nvSpPr>
      <xdr:spPr>
        <a:xfrm>
          <a:off x="137420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137177</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33544CC9-8A33-4956-A77B-FF8330098B55}"/>
            </a:ext>
          </a:extLst>
        </xdr:cNvPr>
        <xdr:cNvSpPr txBox="1"/>
      </xdr:nvSpPr>
      <xdr:spPr>
        <a:xfrm>
          <a:off x="12960994" y="10544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95267</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03409545-D20D-4987-8A7C-B24FC6C86766}"/>
            </a:ext>
          </a:extLst>
        </xdr:cNvPr>
        <xdr:cNvSpPr txBox="1"/>
      </xdr:nvSpPr>
      <xdr:spPr>
        <a:xfrm>
          <a:off x="12167244" y="10502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51452</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1EC58A59-6A2E-42DC-8EED-C3A586131490}"/>
            </a:ext>
          </a:extLst>
        </xdr:cNvPr>
        <xdr:cNvSpPr txBox="1"/>
      </xdr:nvSpPr>
      <xdr:spPr>
        <a:xfrm>
          <a:off x="11354444" y="1045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7E175B45-313A-49B9-A45B-C6973727C33E}"/>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6F311B76-56B6-402A-9B61-5D44A002620F}"/>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31F8B7F3-D398-40F7-8E96-43A2B1004570}"/>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D76B9BFB-DC4D-4512-A176-E2C2CD9AF940}"/>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A93B6F16-D6CD-4521-A6FC-E03708277018}"/>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AFCB2F90-BE6A-40D6-8FA2-0ED40890B978}"/>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C9843506-AF82-4FAC-B38F-D441892E9E8F}"/>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EA813A8D-660F-4085-9F69-2E1CFBD0DFE6}"/>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8ABD3589-2D72-4C6B-A10F-4E9F3465D0C9}"/>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20D36D34-4D19-425E-AFE5-66F66F1043C6}"/>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38A35F67-FDDD-4CDA-B2AF-90A3B8E91A96}"/>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59B1B72B-1557-4754-8641-4A041418DC50}"/>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A49F6B2E-A2F3-4DBA-998F-6D7B36165DA4}"/>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7AAB0DF4-C4D8-431B-891F-38B5F3C8D67D}"/>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34897779-CA72-4A0A-9962-08DF40AD7309}"/>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86B18735-5C94-4A6D-B8BE-5ABAFB542206}"/>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A313123E-9E8B-4B5A-9E13-8485CFAE99DE}"/>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0BCD58C4-6E53-4359-A6B5-822FD35C03EE}"/>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23B774AB-9297-459C-83BA-C546AD01BA95}"/>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66F57F16-2A8C-458B-8C1F-5E2F47CFE8D9}"/>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3FD371FA-D45A-47D2-982B-050EB1C6AECE}"/>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C69D02C7-36C0-4B06-BC8E-A6F7559866F4}"/>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A720BCDD-CBCC-4A60-B3C3-7FD54485014E}"/>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668F3272-08BC-4D71-A5A6-59DE07C1F7B8}"/>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64B6118D-2215-4A63-ADD3-A5FEE3990089}"/>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1" name="直線コネクタ 690">
          <a:extLst>
            <a:ext uri="{FF2B5EF4-FFF2-40B4-BE49-F238E27FC236}">
              <a16:creationId xmlns:a16="http://schemas.microsoft.com/office/drawing/2014/main" id="{D4F33FF2-1A87-4D05-A4F8-0AD1C34DA143}"/>
            </a:ext>
          </a:extLst>
        </xdr:cNvPr>
        <xdr:cNvCxnSpPr/>
      </xdr:nvCxnSpPr>
      <xdr:spPr>
        <a:xfrm flipV="1">
          <a:off x="19951064" y="9176657"/>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22BADE83-7481-4F56-862B-8DB0A83A3634}"/>
            </a:ext>
          </a:extLst>
        </xdr:cNvPr>
        <xdr:cNvSpPr txBox="1"/>
      </xdr:nvSpPr>
      <xdr:spPr>
        <a:xfrm>
          <a:off x="19989800" y="10697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3" name="直線コネクタ 692">
          <a:extLst>
            <a:ext uri="{FF2B5EF4-FFF2-40B4-BE49-F238E27FC236}">
              <a16:creationId xmlns:a16="http://schemas.microsoft.com/office/drawing/2014/main" id="{2A3DBBD2-D961-4D46-8809-5B7DDEFCDFFA}"/>
            </a:ext>
          </a:extLst>
        </xdr:cNvPr>
        <xdr:cNvCxnSpPr/>
      </xdr:nvCxnSpPr>
      <xdr:spPr>
        <a:xfrm>
          <a:off x="19881850" y="106935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1E188554-A266-4E0F-BF36-9FFDB0CDDB5A}"/>
            </a:ext>
          </a:extLst>
        </xdr:cNvPr>
        <xdr:cNvSpPr txBox="1"/>
      </xdr:nvSpPr>
      <xdr:spPr>
        <a:xfrm>
          <a:off x="19989800" y="8958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5" name="直線コネクタ 694">
          <a:extLst>
            <a:ext uri="{FF2B5EF4-FFF2-40B4-BE49-F238E27FC236}">
              <a16:creationId xmlns:a16="http://schemas.microsoft.com/office/drawing/2014/main" id="{3E7B5E1B-9C83-4379-9764-8F98D62114BA}"/>
            </a:ext>
          </a:extLst>
        </xdr:cNvPr>
        <xdr:cNvCxnSpPr/>
      </xdr:nvCxnSpPr>
      <xdr:spPr>
        <a:xfrm>
          <a:off x="19881850" y="91766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1B1A110A-EE50-42BB-8967-DE4CFC4D2C68}"/>
            </a:ext>
          </a:extLst>
        </xdr:cNvPr>
        <xdr:cNvSpPr txBox="1"/>
      </xdr:nvSpPr>
      <xdr:spPr>
        <a:xfrm>
          <a:off x="19989800" y="103207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7" name="フローチャート: 判断 696">
          <a:extLst>
            <a:ext uri="{FF2B5EF4-FFF2-40B4-BE49-F238E27FC236}">
              <a16:creationId xmlns:a16="http://schemas.microsoft.com/office/drawing/2014/main" id="{C352AD6B-51E8-4B66-B6DE-713231C66485}"/>
            </a:ext>
          </a:extLst>
        </xdr:cNvPr>
        <xdr:cNvSpPr/>
      </xdr:nvSpPr>
      <xdr:spPr>
        <a:xfrm>
          <a:off x="19900900" y="1046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98" name="フローチャート: 判断 697">
          <a:extLst>
            <a:ext uri="{FF2B5EF4-FFF2-40B4-BE49-F238E27FC236}">
              <a16:creationId xmlns:a16="http://schemas.microsoft.com/office/drawing/2014/main" id="{A3799845-876D-4EA2-8E27-43C1E7B24E09}"/>
            </a:ext>
          </a:extLst>
        </xdr:cNvPr>
        <xdr:cNvSpPr/>
      </xdr:nvSpPr>
      <xdr:spPr>
        <a:xfrm>
          <a:off x="19157950" y="1044992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99" name="フローチャート: 判断 698">
          <a:extLst>
            <a:ext uri="{FF2B5EF4-FFF2-40B4-BE49-F238E27FC236}">
              <a16:creationId xmlns:a16="http://schemas.microsoft.com/office/drawing/2014/main" id="{E8844EA4-982F-498A-BB5B-2178178C8996}"/>
            </a:ext>
          </a:extLst>
        </xdr:cNvPr>
        <xdr:cNvSpPr/>
      </xdr:nvSpPr>
      <xdr:spPr>
        <a:xfrm>
          <a:off x="18345150" y="1045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0" name="フローチャート: 判断 699">
          <a:extLst>
            <a:ext uri="{FF2B5EF4-FFF2-40B4-BE49-F238E27FC236}">
              <a16:creationId xmlns:a16="http://schemas.microsoft.com/office/drawing/2014/main" id="{54D53456-E9BC-4ACC-89FB-7F59AD5B70B3}"/>
            </a:ext>
          </a:extLst>
        </xdr:cNvPr>
        <xdr:cNvSpPr/>
      </xdr:nvSpPr>
      <xdr:spPr>
        <a:xfrm>
          <a:off x="17551400" y="1045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01" name="フローチャート: 判断 700">
          <a:extLst>
            <a:ext uri="{FF2B5EF4-FFF2-40B4-BE49-F238E27FC236}">
              <a16:creationId xmlns:a16="http://schemas.microsoft.com/office/drawing/2014/main" id="{EC0DCE43-3A69-474D-8305-18B960B851BE}"/>
            </a:ext>
          </a:extLst>
        </xdr:cNvPr>
        <xdr:cNvSpPr/>
      </xdr:nvSpPr>
      <xdr:spPr>
        <a:xfrm>
          <a:off x="16757650" y="104695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F84A82F2-EBDE-4832-AA15-65C12176411F}"/>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BA84CA22-9279-4316-8338-1C18D57072FA}"/>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F69FE20E-0ADC-4FE9-8EC4-1E94A895074F}"/>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1C8166E3-384B-40BF-AA90-24C9D97833D3}"/>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25E3BBCE-5A68-4CAD-B87C-9194B71034C9}"/>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40640</xdr:rowOff>
    </xdr:from>
    <xdr:to>
      <xdr:col>116</xdr:col>
      <xdr:colOff>114300</xdr:colOff>
      <xdr:row>64</xdr:row>
      <xdr:rowOff>142240</xdr:rowOff>
    </xdr:to>
    <xdr:sp macro="" textlink="">
      <xdr:nvSpPr>
        <xdr:cNvPr id="707" name="楕円 706">
          <a:extLst>
            <a:ext uri="{FF2B5EF4-FFF2-40B4-BE49-F238E27FC236}">
              <a16:creationId xmlns:a16="http://schemas.microsoft.com/office/drawing/2014/main" id="{D29961DC-0F3E-412F-A9EF-2F314874AB07}"/>
            </a:ext>
          </a:extLst>
        </xdr:cNvPr>
        <xdr:cNvSpPr/>
      </xdr:nvSpPr>
      <xdr:spPr>
        <a:xfrm>
          <a:off x="199009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127017</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9740B073-108C-4D70-BBBB-269E920E74FF}"/>
            </a:ext>
          </a:extLst>
        </xdr:cNvPr>
        <xdr:cNvSpPr txBox="1"/>
      </xdr:nvSpPr>
      <xdr:spPr>
        <a:xfrm>
          <a:off x="19989800" y="1053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40640</xdr:rowOff>
    </xdr:from>
    <xdr:to>
      <xdr:col>112</xdr:col>
      <xdr:colOff>38100</xdr:colOff>
      <xdr:row>64</xdr:row>
      <xdr:rowOff>142240</xdr:rowOff>
    </xdr:to>
    <xdr:sp macro="" textlink="">
      <xdr:nvSpPr>
        <xdr:cNvPr id="709" name="楕円 708">
          <a:extLst>
            <a:ext uri="{FF2B5EF4-FFF2-40B4-BE49-F238E27FC236}">
              <a16:creationId xmlns:a16="http://schemas.microsoft.com/office/drawing/2014/main" id="{1F02883F-D276-416D-A137-C4F47256A3F2}"/>
            </a:ext>
          </a:extLst>
        </xdr:cNvPr>
        <xdr:cNvSpPr/>
      </xdr:nvSpPr>
      <xdr:spPr>
        <a:xfrm>
          <a:off x="19157950" y="106133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91440</xdr:rowOff>
    </xdr:from>
    <xdr:to>
      <xdr:col>116</xdr:col>
      <xdr:colOff>63500</xdr:colOff>
      <xdr:row>64</xdr:row>
      <xdr:rowOff>91440</xdr:rowOff>
    </xdr:to>
    <xdr:cxnSp macro="">
      <xdr:nvCxnSpPr>
        <xdr:cNvPr id="710" name="直線コネクタ 709">
          <a:extLst>
            <a:ext uri="{FF2B5EF4-FFF2-40B4-BE49-F238E27FC236}">
              <a16:creationId xmlns:a16="http://schemas.microsoft.com/office/drawing/2014/main" id="{9286A411-28F9-483D-A9A8-5E636113DB89}"/>
            </a:ext>
          </a:extLst>
        </xdr:cNvPr>
        <xdr:cNvCxnSpPr/>
      </xdr:nvCxnSpPr>
      <xdr:spPr>
        <a:xfrm>
          <a:off x="19202400" y="1066419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40640</xdr:rowOff>
    </xdr:from>
    <xdr:to>
      <xdr:col>107</xdr:col>
      <xdr:colOff>101600</xdr:colOff>
      <xdr:row>64</xdr:row>
      <xdr:rowOff>142240</xdr:rowOff>
    </xdr:to>
    <xdr:sp macro="" textlink="">
      <xdr:nvSpPr>
        <xdr:cNvPr id="711" name="楕円 710">
          <a:extLst>
            <a:ext uri="{FF2B5EF4-FFF2-40B4-BE49-F238E27FC236}">
              <a16:creationId xmlns:a16="http://schemas.microsoft.com/office/drawing/2014/main" id="{D51CF578-BFDE-4F7E-A9EC-BF7FB0FFE55E}"/>
            </a:ext>
          </a:extLst>
        </xdr:cNvPr>
        <xdr:cNvSpPr/>
      </xdr:nvSpPr>
      <xdr:spPr>
        <a:xfrm>
          <a:off x="1834515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91440</xdr:rowOff>
    </xdr:from>
    <xdr:to>
      <xdr:col>111</xdr:col>
      <xdr:colOff>177800</xdr:colOff>
      <xdr:row>64</xdr:row>
      <xdr:rowOff>91440</xdr:rowOff>
    </xdr:to>
    <xdr:cxnSp macro="">
      <xdr:nvCxnSpPr>
        <xdr:cNvPr id="712" name="直線コネクタ 711">
          <a:extLst>
            <a:ext uri="{FF2B5EF4-FFF2-40B4-BE49-F238E27FC236}">
              <a16:creationId xmlns:a16="http://schemas.microsoft.com/office/drawing/2014/main" id="{45D13BD6-383D-49EA-B51A-75B6870F86D8}"/>
            </a:ext>
          </a:extLst>
        </xdr:cNvPr>
        <xdr:cNvCxnSpPr/>
      </xdr:nvCxnSpPr>
      <xdr:spPr>
        <a:xfrm>
          <a:off x="18395950" y="1066419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37374</xdr:rowOff>
    </xdr:from>
    <xdr:to>
      <xdr:col>102</xdr:col>
      <xdr:colOff>165100</xdr:colOff>
      <xdr:row>64</xdr:row>
      <xdr:rowOff>138974</xdr:rowOff>
    </xdr:to>
    <xdr:sp macro="" textlink="">
      <xdr:nvSpPr>
        <xdr:cNvPr id="713" name="楕円 712">
          <a:extLst>
            <a:ext uri="{FF2B5EF4-FFF2-40B4-BE49-F238E27FC236}">
              <a16:creationId xmlns:a16="http://schemas.microsoft.com/office/drawing/2014/main" id="{9959E0BD-37F0-4AA7-B6ED-15518A92E52F}"/>
            </a:ext>
          </a:extLst>
        </xdr:cNvPr>
        <xdr:cNvSpPr/>
      </xdr:nvSpPr>
      <xdr:spPr>
        <a:xfrm>
          <a:off x="1755140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88174</xdr:rowOff>
    </xdr:from>
    <xdr:to>
      <xdr:col>107</xdr:col>
      <xdr:colOff>50800</xdr:colOff>
      <xdr:row>64</xdr:row>
      <xdr:rowOff>91440</xdr:rowOff>
    </xdr:to>
    <xdr:cxnSp macro="">
      <xdr:nvCxnSpPr>
        <xdr:cNvPr id="714" name="直線コネクタ 713">
          <a:extLst>
            <a:ext uri="{FF2B5EF4-FFF2-40B4-BE49-F238E27FC236}">
              <a16:creationId xmlns:a16="http://schemas.microsoft.com/office/drawing/2014/main" id="{F95DB255-046A-4574-BD19-A9D5A5064E5A}"/>
            </a:ext>
          </a:extLst>
        </xdr:cNvPr>
        <xdr:cNvCxnSpPr/>
      </xdr:nvCxnSpPr>
      <xdr:spPr>
        <a:xfrm>
          <a:off x="17602200" y="10660924"/>
          <a:ext cx="7937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37374</xdr:rowOff>
    </xdr:from>
    <xdr:to>
      <xdr:col>98</xdr:col>
      <xdr:colOff>38100</xdr:colOff>
      <xdr:row>64</xdr:row>
      <xdr:rowOff>138974</xdr:rowOff>
    </xdr:to>
    <xdr:sp macro="" textlink="">
      <xdr:nvSpPr>
        <xdr:cNvPr id="715" name="楕円 714">
          <a:extLst>
            <a:ext uri="{FF2B5EF4-FFF2-40B4-BE49-F238E27FC236}">
              <a16:creationId xmlns:a16="http://schemas.microsoft.com/office/drawing/2014/main" id="{ADB63FDD-A843-4E63-B03D-A83B0240F048}"/>
            </a:ext>
          </a:extLst>
        </xdr:cNvPr>
        <xdr:cNvSpPr/>
      </xdr:nvSpPr>
      <xdr:spPr>
        <a:xfrm>
          <a:off x="16757650" y="1061012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88174</xdr:rowOff>
    </xdr:from>
    <xdr:to>
      <xdr:col>102</xdr:col>
      <xdr:colOff>114300</xdr:colOff>
      <xdr:row>64</xdr:row>
      <xdr:rowOff>88174</xdr:rowOff>
    </xdr:to>
    <xdr:cxnSp macro="">
      <xdr:nvCxnSpPr>
        <xdr:cNvPr id="716" name="直線コネクタ 715">
          <a:extLst>
            <a:ext uri="{FF2B5EF4-FFF2-40B4-BE49-F238E27FC236}">
              <a16:creationId xmlns:a16="http://schemas.microsoft.com/office/drawing/2014/main" id="{7BA24788-E103-4D9F-83F9-83C968145F01}"/>
            </a:ext>
          </a:extLst>
        </xdr:cNvPr>
        <xdr:cNvCxnSpPr/>
      </xdr:nvCxnSpPr>
      <xdr:spPr>
        <a:xfrm>
          <a:off x="16802100" y="1066092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717" name="n_1aveValue【保健センター・保健所】&#10;一人当たり面積">
          <a:extLst>
            <a:ext uri="{FF2B5EF4-FFF2-40B4-BE49-F238E27FC236}">
              <a16:creationId xmlns:a16="http://schemas.microsoft.com/office/drawing/2014/main" id="{BAE75B19-A658-40A0-9CF8-288A2584C9E3}"/>
            </a:ext>
          </a:extLst>
        </xdr:cNvPr>
        <xdr:cNvSpPr txBox="1"/>
      </xdr:nvSpPr>
      <xdr:spPr>
        <a:xfrm>
          <a:off x="18980227" y="1023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718" name="n_2aveValue【保健センター・保健所】&#10;一人当たり面積">
          <a:extLst>
            <a:ext uri="{FF2B5EF4-FFF2-40B4-BE49-F238E27FC236}">
              <a16:creationId xmlns:a16="http://schemas.microsoft.com/office/drawing/2014/main" id="{738529FD-D373-40D0-9D21-B532EB04335A}"/>
            </a:ext>
          </a:extLst>
        </xdr:cNvPr>
        <xdr:cNvSpPr txBox="1"/>
      </xdr:nvSpPr>
      <xdr:spPr>
        <a:xfrm>
          <a:off x="18180127" y="1024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719" name="n_3aveValue【保健センター・保健所】&#10;一人当たり面積">
          <a:extLst>
            <a:ext uri="{FF2B5EF4-FFF2-40B4-BE49-F238E27FC236}">
              <a16:creationId xmlns:a16="http://schemas.microsoft.com/office/drawing/2014/main" id="{EB23330D-D183-4BA9-A23C-98163CE3C43A}"/>
            </a:ext>
          </a:extLst>
        </xdr:cNvPr>
        <xdr:cNvSpPr txBox="1"/>
      </xdr:nvSpPr>
      <xdr:spPr>
        <a:xfrm>
          <a:off x="17386377" y="1024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720" name="n_4aveValue【保健センター・保健所】&#10;一人当たり面積">
          <a:extLst>
            <a:ext uri="{FF2B5EF4-FFF2-40B4-BE49-F238E27FC236}">
              <a16:creationId xmlns:a16="http://schemas.microsoft.com/office/drawing/2014/main" id="{ECC34936-1B29-44ED-87D1-ED4AC0E061D9}"/>
            </a:ext>
          </a:extLst>
        </xdr:cNvPr>
        <xdr:cNvSpPr txBox="1"/>
      </xdr:nvSpPr>
      <xdr:spPr>
        <a:xfrm>
          <a:off x="16592627" y="1025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133367</xdr:rowOff>
    </xdr:from>
    <xdr:ext cx="469744" cy="259045"/>
    <xdr:sp macro="" textlink="">
      <xdr:nvSpPr>
        <xdr:cNvPr id="721" name="n_1mainValue【保健センター・保健所】&#10;一人当たり面積">
          <a:extLst>
            <a:ext uri="{FF2B5EF4-FFF2-40B4-BE49-F238E27FC236}">
              <a16:creationId xmlns:a16="http://schemas.microsoft.com/office/drawing/2014/main" id="{AE9E243C-AE55-4FE6-B839-05AAE5ABC9C2}"/>
            </a:ext>
          </a:extLst>
        </xdr:cNvPr>
        <xdr:cNvSpPr txBox="1"/>
      </xdr:nvSpPr>
      <xdr:spPr>
        <a:xfrm>
          <a:off x="189802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133367</xdr:rowOff>
    </xdr:from>
    <xdr:ext cx="469744" cy="259045"/>
    <xdr:sp macro="" textlink="">
      <xdr:nvSpPr>
        <xdr:cNvPr id="722" name="n_2mainValue【保健センター・保健所】&#10;一人当たり面積">
          <a:extLst>
            <a:ext uri="{FF2B5EF4-FFF2-40B4-BE49-F238E27FC236}">
              <a16:creationId xmlns:a16="http://schemas.microsoft.com/office/drawing/2014/main" id="{BFA33D51-0C9A-49BB-A263-8A2A413BCF97}"/>
            </a:ext>
          </a:extLst>
        </xdr:cNvPr>
        <xdr:cNvSpPr txBox="1"/>
      </xdr:nvSpPr>
      <xdr:spPr>
        <a:xfrm>
          <a:off x="181801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130101</xdr:rowOff>
    </xdr:from>
    <xdr:ext cx="469744" cy="259045"/>
    <xdr:sp macro="" textlink="">
      <xdr:nvSpPr>
        <xdr:cNvPr id="723" name="n_3mainValue【保健センター・保健所】&#10;一人当たり面積">
          <a:extLst>
            <a:ext uri="{FF2B5EF4-FFF2-40B4-BE49-F238E27FC236}">
              <a16:creationId xmlns:a16="http://schemas.microsoft.com/office/drawing/2014/main" id="{44019EC9-48B8-4BF6-B738-A5D42E34EB23}"/>
            </a:ext>
          </a:extLst>
        </xdr:cNvPr>
        <xdr:cNvSpPr txBox="1"/>
      </xdr:nvSpPr>
      <xdr:spPr>
        <a:xfrm>
          <a:off x="17386377" y="1070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130101</xdr:rowOff>
    </xdr:from>
    <xdr:ext cx="469744" cy="259045"/>
    <xdr:sp macro="" textlink="">
      <xdr:nvSpPr>
        <xdr:cNvPr id="724" name="n_4mainValue【保健センター・保健所】&#10;一人当たり面積">
          <a:extLst>
            <a:ext uri="{FF2B5EF4-FFF2-40B4-BE49-F238E27FC236}">
              <a16:creationId xmlns:a16="http://schemas.microsoft.com/office/drawing/2014/main" id="{E496521F-9F86-44FD-9073-90B934C18915}"/>
            </a:ext>
          </a:extLst>
        </xdr:cNvPr>
        <xdr:cNvSpPr txBox="1"/>
      </xdr:nvSpPr>
      <xdr:spPr>
        <a:xfrm>
          <a:off x="16592627" y="1070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1DCAF475-006B-4E81-AA5D-CE352D9980B0}"/>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F064EFC0-D9D6-4D65-8991-5076A1C32847}"/>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35C726DE-66DF-4517-A6FB-3AAC8C551294}"/>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FA7B5630-2B06-4A14-837F-5035E805E4DF}"/>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F0F3AA5B-856E-4785-9B18-52E0F89FCA09}"/>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CEB057B9-66DF-4F69-B009-193227C03019}"/>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835814E5-1308-4359-B74B-F96C85747A82}"/>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FEAE29D2-717A-4C5F-971B-ECA8DE4DB191}"/>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E85EB320-5E36-49C8-BA30-8312E6533FF9}"/>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4249500C-AA2B-49E7-8D27-B4828A0EE268}"/>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09140119-0C2E-4160-8307-7EC04EDBD518}"/>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585F0263-2CFE-47B3-9724-F0F48A182535}"/>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8B63E259-8A5E-4137-847D-98373451D87A}"/>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040AC117-5080-4096-A9BF-F727116C6586}"/>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BAC0EFF1-4D23-466F-9304-0CB692989207}"/>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EDBBF0B3-4102-4947-9ADA-EBF2E6EA6C38}"/>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EB700D66-CAE6-41F6-87CA-4950A7D3E21D}"/>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59F9D77C-240A-46F2-879C-BE2CC6FE8B6A}"/>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A5CAB457-34A3-423E-B900-0998D0227BAE}"/>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C688CD83-5EA5-44A2-8E11-23E138F4A872}"/>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F93E9A42-C66E-4F94-8140-EBE08E013939}"/>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6179FF72-B401-4C30-BD88-F41FA2668A7D}"/>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CCACD704-B52C-486B-804F-A2D43DDB5DED}"/>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656D8C4A-9564-4A83-B3C2-948E6BD8EBC0}"/>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8BE1740D-4644-4EAD-911A-0D2AE3F95593}"/>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032F2732-1652-4E62-99F5-11371BFB7FEE}"/>
            </a:ext>
          </a:extLst>
        </xdr:cNvPr>
        <xdr:cNvCxnSpPr/>
      </xdr:nvCxnSpPr>
      <xdr:spPr>
        <a:xfrm flipV="1">
          <a:off x="14699614" y="12864919"/>
          <a:ext cx="0" cy="1502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消防施設】&#10;有形固定資産減価償却率最小値テキスト">
          <a:extLst>
            <a:ext uri="{FF2B5EF4-FFF2-40B4-BE49-F238E27FC236}">
              <a16:creationId xmlns:a16="http://schemas.microsoft.com/office/drawing/2014/main" id="{D0B291F0-2A74-40F6-A192-47B178B6490C}"/>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4FDBE3EF-248D-4472-8DE2-9CA58BF702DF}"/>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53" name="【消防施設】&#10;有形固定資産減価償却率最大値テキスト">
          <a:extLst>
            <a:ext uri="{FF2B5EF4-FFF2-40B4-BE49-F238E27FC236}">
              <a16:creationId xmlns:a16="http://schemas.microsoft.com/office/drawing/2014/main" id="{24E15687-6C55-4F49-BF8A-36C53AB5365F}"/>
            </a:ext>
          </a:extLst>
        </xdr:cNvPr>
        <xdr:cNvSpPr txBox="1"/>
      </xdr:nvSpPr>
      <xdr:spPr>
        <a:xfrm>
          <a:off x="14738350" y="126464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4" name="直線コネクタ 753">
          <a:extLst>
            <a:ext uri="{FF2B5EF4-FFF2-40B4-BE49-F238E27FC236}">
              <a16:creationId xmlns:a16="http://schemas.microsoft.com/office/drawing/2014/main" id="{39604BF3-24AD-40B3-B93F-1D81B4C95A53}"/>
            </a:ext>
          </a:extLst>
        </xdr:cNvPr>
        <xdr:cNvCxnSpPr/>
      </xdr:nvCxnSpPr>
      <xdr:spPr>
        <a:xfrm>
          <a:off x="14611350" y="128649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548C21A5-B864-4849-8362-4DAA23D191BF}"/>
            </a:ext>
          </a:extLst>
        </xdr:cNvPr>
        <xdr:cNvSpPr txBox="1"/>
      </xdr:nvSpPr>
      <xdr:spPr>
        <a:xfrm>
          <a:off x="14738350" y="135743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56" name="フローチャート: 判断 755">
          <a:extLst>
            <a:ext uri="{FF2B5EF4-FFF2-40B4-BE49-F238E27FC236}">
              <a16:creationId xmlns:a16="http://schemas.microsoft.com/office/drawing/2014/main" id="{CBA2313E-1F93-4E6C-BF6E-CF42611027AD}"/>
            </a:ext>
          </a:extLst>
        </xdr:cNvPr>
        <xdr:cNvSpPr/>
      </xdr:nvSpPr>
      <xdr:spPr>
        <a:xfrm>
          <a:off x="14649450" y="1371654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57" name="フローチャート: 判断 756">
          <a:extLst>
            <a:ext uri="{FF2B5EF4-FFF2-40B4-BE49-F238E27FC236}">
              <a16:creationId xmlns:a16="http://schemas.microsoft.com/office/drawing/2014/main" id="{DFA76EA0-8960-4ECA-A144-17894622F5B9}"/>
            </a:ext>
          </a:extLst>
        </xdr:cNvPr>
        <xdr:cNvSpPr/>
      </xdr:nvSpPr>
      <xdr:spPr>
        <a:xfrm>
          <a:off x="13887450" y="1371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8" name="フローチャート: 判断 757">
          <a:extLst>
            <a:ext uri="{FF2B5EF4-FFF2-40B4-BE49-F238E27FC236}">
              <a16:creationId xmlns:a16="http://schemas.microsoft.com/office/drawing/2014/main" id="{E69C918A-B980-455C-9596-E3BC467B61DB}"/>
            </a:ext>
          </a:extLst>
        </xdr:cNvPr>
        <xdr:cNvSpPr/>
      </xdr:nvSpPr>
      <xdr:spPr>
        <a:xfrm>
          <a:off x="13093700" y="1370003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59" name="フローチャート: 判断 758">
          <a:extLst>
            <a:ext uri="{FF2B5EF4-FFF2-40B4-BE49-F238E27FC236}">
              <a16:creationId xmlns:a16="http://schemas.microsoft.com/office/drawing/2014/main" id="{BDF79697-24FA-43BC-83E6-E7FFB0A01484}"/>
            </a:ext>
          </a:extLst>
        </xdr:cNvPr>
        <xdr:cNvSpPr/>
      </xdr:nvSpPr>
      <xdr:spPr>
        <a:xfrm>
          <a:off x="12299950" y="136853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60" name="フローチャート: 判断 759">
          <a:extLst>
            <a:ext uri="{FF2B5EF4-FFF2-40B4-BE49-F238E27FC236}">
              <a16:creationId xmlns:a16="http://schemas.microsoft.com/office/drawing/2014/main" id="{425B5F66-D8D2-4A51-B24B-950855597BBA}"/>
            </a:ext>
          </a:extLst>
        </xdr:cNvPr>
        <xdr:cNvSpPr/>
      </xdr:nvSpPr>
      <xdr:spPr>
        <a:xfrm>
          <a:off x="11487150" y="136739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56B36E8-5B1F-4505-8536-68E1E3ED0477}"/>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B51D3655-0E08-4769-9BBE-88A795DC4F5D}"/>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4824EAD-C1C5-415A-A7BD-7E77B742295E}"/>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FD635620-B2BA-4F5E-AA92-66DFBBC73BF4}"/>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BFDA6E01-6BAB-42E7-97B1-064E1D21D72E}"/>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130992</xdr:rowOff>
    </xdr:from>
    <xdr:to>
      <xdr:col>85</xdr:col>
      <xdr:colOff>177800</xdr:colOff>
      <xdr:row>85</xdr:row>
      <xdr:rowOff>61142</xdr:rowOff>
    </xdr:to>
    <xdr:sp macro="" textlink="">
      <xdr:nvSpPr>
        <xdr:cNvPr id="766" name="楕円 765">
          <a:extLst>
            <a:ext uri="{FF2B5EF4-FFF2-40B4-BE49-F238E27FC236}">
              <a16:creationId xmlns:a16="http://schemas.microsoft.com/office/drawing/2014/main" id="{5554B802-8F45-4EE4-BD6E-0F134643E886}"/>
            </a:ext>
          </a:extLst>
        </xdr:cNvPr>
        <xdr:cNvSpPr/>
      </xdr:nvSpPr>
      <xdr:spPr>
        <a:xfrm>
          <a:off x="14649450" y="1400574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109419</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612E7168-D12F-4675-9BC9-A129541EE241}"/>
            </a:ext>
          </a:extLst>
        </xdr:cNvPr>
        <xdr:cNvSpPr txBox="1"/>
      </xdr:nvSpPr>
      <xdr:spPr>
        <a:xfrm>
          <a:off x="14738350" y="13984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62412</xdr:rowOff>
    </xdr:from>
    <xdr:to>
      <xdr:col>81</xdr:col>
      <xdr:colOff>101600</xdr:colOff>
      <xdr:row>84</xdr:row>
      <xdr:rowOff>164012</xdr:rowOff>
    </xdr:to>
    <xdr:sp macro="" textlink="">
      <xdr:nvSpPr>
        <xdr:cNvPr id="768" name="楕円 767">
          <a:extLst>
            <a:ext uri="{FF2B5EF4-FFF2-40B4-BE49-F238E27FC236}">
              <a16:creationId xmlns:a16="http://schemas.microsoft.com/office/drawing/2014/main" id="{65D5D83E-D03A-4C3A-9420-E3DFCB1E36C2}"/>
            </a:ext>
          </a:extLst>
        </xdr:cNvPr>
        <xdr:cNvSpPr/>
      </xdr:nvSpPr>
      <xdr:spPr>
        <a:xfrm>
          <a:off x="13887450" y="1393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113212</xdr:rowOff>
    </xdr:from>
    <xdr:to>
      <xdr:col>85</xdr:col>
      <xdr:colOff>127000</xdr:colOff>
      <xdr:row>85</xdr:row>
      <xdr:rowOff>10342</xdr:rowOff>
    </xdr:to>
    <xdr:cxnSp macro="">
      <xdr:nvCxnSpPr>
        <xdr:cNvPr id="769" name="直線コネクタ 768">
          <a:extLst>
            <a:ext uri="{FF2B5EF4-FFF2-40B4-BE49-F238E27FC236}">
              <a16:creationId xmlns:a16="http://schemas.microsoft.com/office/drawing/2014/main" id="{69EA1BCB-12A3-4CDE-B40B-CB68F0FDFAB1}"/>
            </a:ext>
          </a:extLst>
        </xdr:cNvPr>
        <xdr:cNvCxnSpPr/>
      </xdr:nvCxnSpPr>
      <xdr:spPr>
        <a:xfrm>
          <a:off x="13938250" y="13987962"/>
          <a:ext cx="76200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162016</xdr:rowOff>
    </xdr:from>
    <xdr:to>
      <xdr:col>76</xdr:col>
      <xdr:colOff>165100</xdr:colOff>
      <xdr:row>84</xdr:row>
      <xdr:rowOff>92166</xdr:rowOff>
    </xdr:to>
    <xdr:sp macro="" textlink="">
      <xdr:nvSpPr>
        <xdr:cNvPr id="770" name="楕円 769">
          <a:extLst>
            <a:ext uri="{FF2B5EF4-FFF2-40B4-BE49-F238E27FC236}">
              <a16:creationId xmlns:a16="http://schemas.microsoft.com/office/drawing/2014/main" id="{56936532-EE30-49A0-9EC8-5A52D2B1C377}"/>
            </a:ext>
          </a:extLst>
        </xdr:cNvPr>
        <xdr:cNvSpPr/>
      </xdr:nvSpPr>
      <xdr:spPr>
        <a:xfrm>
          <a:off x="13093700" y="138716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41366</xdr:rowOff>
    </xdr:from>
    <xdr:to>
      <xdr:col>81</xdr:col>
      <xdr:colOff>50800</xdr:colOff>
      <xdr:row>84</xdr:row>
      <xdr:rowOff>113212</xdr:rowOff>
    </xdr:to>
    <xdr:cxnSp macro="">
      <xdr:nvCxnSpPr>
        <xdr:cNvPr id="771" name="直線コネクタ 770">
          <a:extLst>
            <a:ext uri="{FF2B5EF4-FFF2-40B4-BE49-F238E27FC236}">
              <a16:creationId xmlns:a16="http://schemas.microsoft.com/office/drawing/2014/main" id="{CBE52240-EFC8-4707-BA5C-D2B4D468C7D7}"/>
            </a:ext>
          </a:extLst>
        </xdr:cNvPr>
        <xdr:cNvCxnSpPr/>
      </xdr:nvCxnSpPr>
      <xdr:spPr>
        <a:xfrm>
          <a:off x="13144500" y="13916116"/>
          <a:ext cx="79375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86905</xdr:rowOff>
    </xdr:from>
    <xdr:to>
      <xdr:col>72</xdr:col>
      <xdr:colOff>38100</xdr:colOff>
      <xdr:row>84</xdr:row>
      <xdr:rowOff>17055</xdr:rowOff>
    </xdr:to>
    <xdr:sp macro="" textlink="">
      <xdr:nvSpPr>
        <xdr:cNvPr id="772" name="楕円 771">
          <a:extLst>
            <a:ext uri="{FF2B5EF4-FFF2-40B4-BE49-F238E27FC236}">
              <a16:creationId xmlns:a16="http://schemas.microsoft.com/office/drawing/2014/main" id="{FE69DA01-B861-4027-95B5-329A8E7EFC7D}"/>
            </a:ext>
          </a:extLst>
        </xdr:cNvPr>
        <xdr:cNvSpPr/>
      </xdr:nvSpPr>
      <xdr:spPr>
        <a:xfrm>
          <a:off x="12299950" y="137965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137705</xdr:rowOff>
    </xdr:from>
    <xdr:to>
      <xdr:col>76</xdr:col>
      <xdr:colOff>114300</xdr:colOff>
      <xdr:row>84</xdr:row>
      <xdr:rowOff>41366</xdr:rowOff>
    </xdr:to>
    <xdr:cxnSp macro="">
      <xdr:nvCxnSpPr>
        <xdr:cNvPr id="773" name="直線コネクタ 772">
          <a:extLst>
            <a:ext uri="{FF2B5EF4-FFF2-40B4-BE49-F238E27FC236}">
              <a16:creationId xmlns:a16="http://schemas.microsoft.com/office/drawing/2014/main" id="{0DC5AA13-EF9A-4036-8D0D-2279BF964CE5}"/>
            </a:ext>
          </a:extLst>
        </xdr:cNvPr>
        <xdr:cNvCxnSpPr/>
      </xdr:nvCxnSpPr>
      <xdr:spPr>
        <a:xfrm>
          <a:off x="12344400" y="13847355"/>
          <a:ext cx="800100" cy="68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13426</xdr:rowOff>
    </xdr:from>
    <xdr:to>
      <xdr:col>67</xdr:col>
      <xdr:colOff>101600</xdr:colOff>
      <xdr:row>83</xdr:row>
      <xdr:rowOff>115026</xdr:rowOff>
    </xdr:to>
    <xdr:sp macro="" textlink="">
      <xdr:nvSpPr>
        <xdr:cNvPr id="774" name="楕円 773">
          <a:extLst>
            <a:ext uri="{FF2B5EF4-FFF2-40B4-BE49-F238E27FC236}">
              <a16:creationId xmlns:a16="http://schemas.microsoft.com/office/drawing/2014/main" id="{21A79EAF-2AA6-4B23-A609-0A6DF96A3F0F}"/>
            </a:ext>
          </a:extLst>
        </xdr:cNvPr>
        <xdr:cNvSpPr/>
      </xdr:nvSpPr>
      <xdr:spPr>
        <a:xfrm>
          <a:off x="11487150" y="1372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64226</xdr:rowOff>
    </xdr:from>
    <xdr:to>
      <xdr:col>71</xdr:col>
      <xdr:colOff>177800</xdr:colOff>
      <xdr:row>83</xdr:row>
      <xdr:rowOff>137705</xdr:rowOff>
    </xdr:to>
    <xdr:cxnSp macro="">
      <xdr:nvCxnSpPr>
        <xdr:cNvPr id="775" name="直線コネクタ 774">
          <a:extLst>
            <a:ext uri="{FF2B5EF4-FFF2-40B4-BE49-F238E27FC236}">
              <a16:creationId xmlns:a16="http://schemas.microsoft.com/office/drawing/2014/main" id="{851F0BEF-7742-42FB-8A55-8E2BC6EE569A}"/>
            </a:ext>
          </a:extLst>
        </xdr:cNvPr>
        <xdr:cNvCxnSpPr/>
      </xdr:nvCxnSpPr>
      <xdr:spPr>
        <a:xfrm>
          <a:off x="11537950" y="13773876"/>
          <a:ext cx="80645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776" name="n_1aveValue【消防施設】&#10;有形固定資産減価償却率">
          <a:extLst>
            <a:ext uri="{FF2B5EF4-FFF2-40B4-BE49-F238E27FC236}">
              <a16:creationId xmlns:a16="http://schemas.microsoft.com/office/drawing/2014/main" id="{E08E0C14-A476-414B-92AC-13173CD08BAF}"/>
            </a:ext>
          </a:extLst>
        </xdr:cNvPr>
        <xdr:cNvSpPr txBox="1"/>
      </xdr:nvSpPr>
      <xdr:spPr>
        <a:xfrm>
          <a:off x="13742044" y="13504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777" name="n_2aveValue【消防施設】&#10;有形固定資産減価償却率">
          <a:extLst>
            <a:ext uri="{FF2B5EF4-FFF2-40B4-BE49-F238E27FC236}">
              <a16:creationId xmlns:a16="http://schemas.microsoft.com/office/drawing/2014/main" id="{00EC3EC6-F1C8-449B-B746-6D29E4EA75A7}"/>
            </a:ext>
          </a:extLst>
        </xdr:cNvPr>
        <xdr:cNvSpPr txBox="1"/>
      </xdr:nvSpPr>
      <xdr:spPr>
        <a:xfrm>
          <a:off x="12960994" y="13481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778" name="n_3aveValue【消防施設】&#10;有形固定資産減価償却率">
          <a:extLst>
            <a:ext uri="{FF2B5EF4-FFF2-40B4-BE49-F238E27FC236}">
              <a16:creationId xmlns:a16="http://schemas.microsoft.com/office/drawing/2014/main" id="{7EA448B1-E35F-4832-814B-5D9EAA248598}"/>
            </a:ext>
          </a:extLst>
        </xdr:cNvPr>
        <xdr:cNvSpPr txBox="1"/>
      </xdr:nvSpPr>
      <xdr:spPr>
        <a:xfrm>
          <a:off x="12167244" y="13466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779" name="n_4aveValue【消防施設】&#10;有形固定資産減価償却率">
          <a:extLst>
            <a:ext uri="{FF2B5EF4-FFF2-40B4-BE49-F238E27FC236}">
              <a16:creationId xmlns:a16="http://schemas.microsoft.com/office/drawing/2014/main" id="{3CA36877-6DA7-40E7-8FAC-A382B476F1F0}"/>
            </a:ext>
          </a:extLst>
        </xdr:cNvPr>
        <xdr:cNvSpPr txBox="1"/>
      </xdr:nvSpPr>
      <xdr:spPr>
        <a:xfrm>
          <a:off x="11354444" y="13455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155139</xdr:rowOff>
    </xdr:from>
    <xdr:ext cx="405111" cy="259045"/>
    <xdr:sp macro="" textlink="">
      <xdr:nvSpPr>
        <xdr:cNvPr id="780" name="n_1mainValue【消防施設】&#10;有形固定資産減価償却率">
          <a:extLst>
            <a:ext uri="{FF2B5EF4-FFF2-40B4-BE49-F238E27FC236}">
              <a16:creationId xmlns:a16="http://schemas.microsoft.com/office/drawing/2014/main" id="{83E59E78-327D-45BC-B89C-930F7B4F79B6}"/>
            </a:ext>
          </a:extLst>
        </xdr:cNvPr>
        <xdr:cNvSpPr txBox="1"/>
      </xdr:nvSpPr>
      <xdr:spPr>
        <a:xfrm>
          <a:off x="13742044" y="14029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83293</xdr:rowOff>
    </xdr:from>
    <xdr:ext cx="405111" cy="259045"/>
    <xdr:sp macro="" textlink="">
      <xdr:nvSpPr>
        <xdr:cNvPr id="781" name="n_2mainValue【消防施設】&#10;有形固定資産減価償却率">
          <a:extLst>
            <a:ext uri="{FF2B5EF4-FFF2-40B4-BE49-F238E27FC236}">
              <a16:creationId xmlns:a16="http://schemas.microsoft.com/office/drawing/2014/main" id="{B957A16F-BD37-4F48-B831-DBAE5531E5FD}"/>
            </a:ext>
          </a:extLst>
        </xdr:cNvPr>
        <xdr:cNvSpPr txBox="1"/>
      </xdr:nvSpPr>
      <xdr:spPr>
        <a:xfrm>
          <a:off x="12960994" y="13958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8182</xdr:rowOff>
    </xdr:from>
    <xdr:ext cx="405111" cy="259045"/>
    <xdr:sp macro="" textlink="">
      <xdr:nvSpPr>
        <xdr:cNvPr id="782" name="n_3mainValue【消防施設】&#10;有形固定資産減価償却率">
          <a:extLst>
            <a:ext uri="{FF2B5EF4-FFF2-40B4-BE49-F238E27FC236}">
              <a16:creationId xmlns:a16="http://schemas.microsoft.com/office/drawing/2014/main" id="{0764B5AB-6320-4021-8DD9-2C2706016117}"/>
            </a:ext>
          </a:extLst>
        </xdr:cNvPr>
        <xdr:cNvSpPr txBox="1"/>
      </xdr:nvSpPr>
      <xdr:spPr>
        <a:xfrm>
          <a:off x="12167244" y="13882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106153</xdr:rowOff>
    </xdr:from>
    <xdr:ext cx="405111" cy="259045"/>
    <xdr:sp macro="" textlink="">
      <xdr:nvSpPr>
        <xdr:cNvPr id="783" name="n_4mainValue【消防施設】&#10;有形固定資産減価償却率">
          <a:extLst>
            <a:ext uri="{FF2B5EF4-FFF2-40B4-BE49-F238E27FC236}">
              <a16:creationId xmlns:a16="http://schemas.microsoft.com/office/drawing/2014/main" id="{B29301CA-365E-4C82-ABBB-6A1DAED031E5}"/>
            </a:ext>
          </a:extLst>
        </xdr:cNvPr>
        <xdr:cNvSpPr txBox="1"/>
      </xdr:nvSpPr>
      <xdr:spPr>
        <a:xfrm>
          <a:off x="11354444" y="13815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92A374D2-449C-4486-AB87-C031A070467A}"/>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4DDCC105-AAA3-4F38-B1E9-538942E7C1B2}"/>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25251F2D-59C9-4FCC-86F7-2743CA39D9EE}"/>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8E8BF6D5-5EB2-46B3-82B1-A0D20BECFCE3}"/>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4B344BCD-F14C-4272-B884-4162193408EF}"/>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D4666C1B-0058-490A-B547-A4F11E6070E4}"/>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E46CA4FB-B4ED-4BA7-A3E5-D54617A139ED}"/>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A8C7FEE8-A170-4226-960A-99499F0E7654}"/>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C995D695-E5B7-44CA-945D-5B91AE808688}"/>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2A731A06-7954-40C1-A428-A883DF29C048}"/>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2771E6B7-58BA-417D-9A35-D4D7AF8DA5E1}"/>
            </a:ext>
          </a:extLst>
        </xdr:cNvPr>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DD8DBC1F-2010-4A07-B66B-FF7152FFE844}"/>
            </a:ext>
          </a:extLst>
        </xdr:cNvPr>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D3456390-A33F-4DD2-88AF-7C62F19303D8}"/>
            </a:ext>
          </a:extLst>
        </xdr:cNvPr>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A8DA1D9F-BB33-4110-BDD7-D42253053BD7}"/>
            </a:ext>
          </a:extLst>
        </xdr:cNvPr>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D6B4E429-2D4D-44EC-90CF-6A2767502CE6}"/>
            </a:ext>
          </a:extLst>
        </xdr:cNvPr>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1B0848E6-2398-40F4-82B7-53CFF8AE7BE9}"/>
            </a:ext>
          </a:extLst>
        </xdr:cNvPr>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4C609AFC-6D07-4A3E-A990-165C1A2C94B7}"/>
            </a:ext>
          </a:extLst>
        </xdr:cNvPr>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09541714-CD0C-43EC-A6D9-0CC9220BA5EF}"/>
            </a:ext>
          </a:extLst>
        </xdr:cNvPr>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8E05F956-8D36-40B4-80C2-DE45AD5709A5}"/>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528DA930-B74A-48AA-9561-5D0937F4D93D}"/>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499E854B-69C1-4BEE-AEBB-B5D3BFC965F7}"/>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5" name="直線コネクタ 804">
          <a:extLst>
            <a:ext uri="{FF2B5EF4-FFF2-40B4-BE49-F238E27FC236}">
              <a16:creationId xmlns:a16="http://schemas.microsoft.com/office/drawing/2014/main" id="{67B4330E-E089-45EB-9D15-47390858A7C3}"/>
            </a:ext>
          </a:extLst>
        </xdr:cNvPr>
        <xdr:cNvCxnSpPr/>
      </xdr:nvCxnSpPr>
      <xdr:spPr>
        <a:xfrm flipV="1">
          <a:off x="19951064" y="13027406"/>
          <a:ext cx="0" cy="1197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806" name="【消防施設】&#10;一人当たり面積最小値テキスト">
          <a:extLst>
            <a:ext uri="{FF2B5EF4-FFF2-40B4-BE49-F238E27FC236}">
              <a16:creationId xmlns:a16="http://schemas.microsoft.com/office/drawing/2014/main" id="{C8C1E9BE-0708-46E7-9A11-01BF2D7A78AF}"/>
            </a:ext>
          </a:extLst>
        </xdr:cNvPr>
        <xdr:cNvSpPr txBox="1"/>
      </xdr:nvSpPr>
      <xdr:spPr>
        <a:xfrm>
          <a:off x="19989800" y="1422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7" name="直線コネクタ 806">
          <a:extLst>
            <a:ext uri="{FF2B5EF4-FFF2-40B4-BE49-F238E27FC236}">
              <a16:creationId xmlns:a16="http://schemas.microsoft.com/office/drawing/2014/main" id="{A0465FCA-AD06-4226-A6BE-409B8194C06F}"/>
            </a:ext>
          </a:extLst>
        </xdr:cNvPr>
        <xdr:cNvCxnSpPr/>
      </xdr:nvCxnSpPr>
      <xdr:spPr>
        <a:xfrm>
          <a:off x="19881850" y="142247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808" name="【消防施設】&#10;一人当たり面積最大値テキスト">
          <a:extLst>
            <a:ext uri="{FF2B5EF4-FFF2-40B4-BE49-F238E27FC236}">
              <a16:creationId xmlns:a16="http://schemas.microsoft.com/office/drawing/2014/main" id="{E5AE64AF-8127-43BB-BBE0-5D6E448C3F85}"/>
            </a:ext>
          </a:extLst>
        </xdr:cNvPr>
        <xdr:cNvSpPr txBox="1"/>
      </xdr:nvSpPr>
      <xdr:spPr>
        <a:xfrm>
          <a:off x="19989800" y="1280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09" name="直線コネクタ 808">
          <a:extLst>
            <a:ext uri="{FF2B5EF4-FFF2-40B4-BE49-F238E27FC236}">
              <a16:creationId xmlns:a16="http://schemas.microsoft.com/office/drawing/2014/main" id="{48FF8F04-99ED-42D7-95D0-DEA287DA0E53}"/>
            </a:ext>
          </a:extLst>
        </xdr:cNvPr>
        <xdr:cNvCxnSpPr/>
      </xdr:nvCxnSpPr>
      <xdr:spPr>
        <a:xfrm>
          <a:off x="19881850" y="130274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810" name="【消防施設】&#10;一人当たり面積平均値テキスト">
          <a:extLst>
            <a:ext uri="{FF2B5EF4-FFF2-40B4-BE49-F238E27FC236}">
              <a16:creationId xmlns:a16="http://schemas.microsoft.com/office/drawing/2014/main" id="{C1E652D3-8DDD-4AF0-AF4E-66A6E5D05BE9}"/>
            </a:ext>
          </a:extLst>
        </xdr:cNvPr>
        <xdr:cNvSpPr txBox="1"/>
      </xdr:nvSpPr>
      <xdr:spPr>
        <a:xfrm>
          <a:off x="19989800" y="13728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1" name="フローチャート: 判断 810">
          <a:extLst>
            <a:ext uri="{FF2B5EF4-FFF2-40B4-BE49-F238E27FC236}">
              <a16:creationId xmlns:a16="http://schemas.microsoft.com/office/drawing/2014/main" id="{D61D5468-1FF0-40A5-B88D-732E0B52C346}"/>
            </a:ext>
          </a:extLst>
        </xdr:cNvPr>
        <xdr:cNvSpPr/>
      </xdr:nvSpPr>
      <xdr:spPr>
        <a:xfrm>
          <a:off x="19900900" y="138775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2" name="フローチャート: 判断 811">
          <a:extLst>
            <a:ext uri="{FF2B5EF4-FFF2-40B4-BE49-F238E27FC236}">
              <a16:creationId xmlns:a16="http://schemas.microsoft.com/office/drawing/2014/main" id="{16F0E1A4-0952-42F9-8401-3FCC5A35BCD3}"/>
            </a:ext>
          </a:extLst>
        </xdr:cNvPr>
        <xdr:cNvSpPr/>
      </xdr:nvSpPr>
      <xdr:spPr>
        <a:xfrm>
          <a:off x="19157950" y="138803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3" name="フローチャート: 判断 812">
          <a:extLst>
            <a:ext uri="{FF2B5EF4-FFF2-40B4-BE49-F238E27FC236}">
              <a16:creationId xmlns:a16="http://schemas.microsoft.com/office/drawing/2014/main" id="{3C267D9F-2EAA-4539-B3C0-3FA5D9541607}"/>
            </a:ext>
          </a:extLst>
        </xdr:cNvPr>
        <xdr:cNvSpPr/>
      </xdr:nvSpPr>
      <xdr:spPr>
        <a:xfrm>
          <a:off x="18345150" y="1388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4" name="フローチャート: 判断 813">
          <a:extLst>
            <a:ext uri="{FF2B5EF4-FFF2-40B4-BE49-F238E27FC236}">
              <a16:creationId xmlns:a16="http://schemas.microsoft.com/office/drawing/2014/main" id="{9633007E-ECCC-4930-82D4-C3A0722F8E3B}"/>
            </a:ext>
          </a:extLst>
        </xdr:cNvPr>
        <xdr:cNvSpPr/>
      </xdr:nvSpPr>
      <xdr:spPr>
        <a:xfrm>
          <a:off x="17551400" y="1388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5" name="フローチャート: 判断 814">
          <a:extLst>
            <a:ext uri="{FF2B5EF4-FFF2-40B4-BE49-F238E27FC236}">
              <a16:creationId xmlns:a16="http://schemas.microsoft.com/office/drawing/2014/main" id="{49252DEA-5600-46BA-AD10-C25212C88F48}"/>
            </a:ext>
          </a:extLst>
        </xdr:cNvPr>
        <xdr:cNvSpPr/>
      </xdr:nvSpPr>
      <xdr:spPr>
        <a:xfrm>
          <a:off x="16757650" y="138986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5AC91070-AE93-4468-89F7-3F0030BF8239}"/>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3D6EB0BB-94F5-4769-AFF1-90A0D3029DFA}"/>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52EA42D-D3AC-43F0-98A5-AD683448FA96}"/>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D1A2FC7A-B936-431D-BED1-080D3D183CCA}"/>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D913D8DD-822A-438E-9CB1-5F5C130001AC}"/>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170180</xdr:rowOff>
    </xdr:from>
    <xdr:to>
      <xdr:col>116</xdr:col>
      <xdr:colOff>114300</xdr:colOff>
      <xdr:row>85</xdr:row>
      <xdr:rowOff>100330</xdr:rowOff>
    </xdr:to>
    <xdr:sp macro="" textlink="">
      <xdr:nvSpPr>
        <xdr:cNvPr id="821" name="楕円 820">
          <a:extLst>
            <a:ext uri="{FF2B5EF4-FFF2-40B4-BE49-F238E27FC236}">
              <a16:creationId xmlns:a16="http://schemas.microsoft.com/office/drawing/2014/main" id="{855CC042-B16B-4501-A2DB-2213FFD30A26}"/>
            </a:ext>
          </a:extLst>
        </xdr:cNvPr>
        <xdr:cNvSpPr/>
      </xdr:nvSpPr>
      <xdr:spPr>
        <a:xfrm>
          <a:off x="199009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148607</xdr:rowOff>
    </xdr:from>
    <xdr:ext cx="469744" cy="259045"/>
    <xdr:sp macro="" textlink="">
      <xdr:nvSpPr>
        <xdr:cNvPr id="822" name="【消防施設】&#10;一人当たり面積該当値テキスト">
          <a:extLst>
            <a:ext uri="{FF2B5EF4-FFF2-40B4-BE49-F238E27FC236}">
              <a16:creationId xmlns:a16="http://schemas.microsoft.com/office/drawing/2014/main" id="{0D0478C3-932B-4BB7-AC29-B317D8EACE99}"/>
            </a:ext>
          </a:extLst>
        </xdr:cNvPr>
        <xdr:cNvSpPr txBox="1"/>
      </xdr:nvSpPr>
      <xdr:spPr>
        <a:xfrm>
          <a:off x="19989800" y="140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170180</xdr:rowOff>
    </xdr:from>
    <xdr:to>
      <xdr:col>112</xdr:col>
      <xdr:colOff>38100</xdr:colOff>
      <xdr:row>85</xdr:row>
      <xdr:rowOff>100330</xdr:rowOff>
    </xdr:to>
    <xdr:sp macro="" textlink="">
      <xdr:nvSpPr>
        <xdr:cNvPr id="823" name="楕円 822">
          <a:extLst>
            <a:ext uri="{FF2B5EF4-FFF2-40B4-BE49-F238E27FC236}">
              <a16:creationId xmlns:a16="http://schemas.microsoft.com/office/drawing/2014/main" id="{E4BFDD64-5724-448D-946D-57F00F40EE9A}"/>
            </a:ext>
          </a:extLst>
        </xdr:cNvPr>
        <xdr:cNvSpPr/>
      </xdr:nvSpPr>
      <xdr:spPr>
        <a:xfrm>
          <a:off x="19157950" y="14038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85</xdr:row>
      <xdr:rowOff>49530</xdr:rowOff>
    </xdr:to>
    <xdr:cxnSp macro="">
      <xdr:nvCxnSpPr>
        <xdr:cNvPr id="824" name="直線コネクタ 823">
          <a:extLst>
            <a:ext uri="{FF2B5EF4-FFF2-40B4-BE49-F238E27FC236}">
              <a16:creationId xmlns:a16="http://schemas.microsoft.com/office/drawing/2014/main" id="{AB7047F4-69F5-4E59-925A-8F580D125B4E}"/>
            </a:ext>
          </a:extLst>
        </xdr:cNvPr>
        <xdr:cNvCxnSpPr/>
      </xdr:nvCxnSpPr>
      <xdr:spPr>
        <a:xfrm>
          <a:off x="19202400" y="1408938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170180</xdr:rowOff>
    </xdr:from>
    <xdr:to>
      <xdr:col>107</xdr:col>
      <xdr:colOff>101600</xdr:colOff>
      <xdr:row>85</xdr:row>
      <xdr:rowOff>100330</xdr:rowOff>
    </xdr:to>
    <xdr:sp macro="" textlink="">
      <xdr:nvSpPr>
        <xdr:cNvPr id="825" name="楕円 824">
          <a:extLst>
            <a:ext uri="{FF2B5EF4-FFF2-40B4-BE49-F238E27FC236}">
              <a16:creationId xmlns:a16="http://schemas.microsoft.com/office/drawing/2014/main" id="{98D18C0B-5D92-4500-884C-E2A2663EEA77}"/>
            </a:ext>
          </a:extLst>
        </xdr:cNvPr>
        <xdr:cNvSpPr/>
      </xdr:nvSpPr>
      <xdr:spPr>
        <a:xfrm>
          <a:off x="1834515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49530</xdr:rowOff>
    </xdr:from>
    <xdr:to>
      <xdr:col>111</xdr:col>
      <xdr:colOff>177800</xdr:colOff>
      <xdr:row>85</xdr:row>
      <xdr:rowOff>49530</xdr:rowOff>
    </xdr:to>
    <xdr:cxnSp macro="">
      <xdr:nvCxnSpPr>
        <xdr:cNvPr id="826" name="直線コネクタ 825">
          <a:extLst>
            <a:ext uri="{FF2B5EF4-FFF2-40B4-BE49-F238E27FC236}">
              <a16:creationId xmlns:a16="http://schemas.microsoft.com/office/drawing/2014/main" id="{1709CA6A-B29F-44C8-9400-2DBD3CFF5890}"/>
            </a:ext>
          </a:extLst>
        </xdr:cNvPr>
        <xdr:cNvCxnSpPr/>
      </xdr:nvCxnSpPr>
      <xdr:spPr>
        <a:xfrm>
          <a:off x="18395950" y="1408938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827" name="楕円 826">
          <a:extLst>
            <a:ext uri="{FF2B5EF4-FFF2-40B4-BE49-F238E27FC236}">
              <a16:creationId xmlns:a16="http://schemas.microsoft.com/office/drawing/2014/main" id="{87BE45CF-978A-4278-B6C9-59AC73FFE9C0}"/>
            </a:ext>
          </a:extLst>
        </xdr:cNvPr>
        <xdr:cNvSpPr/>
      </xdr:nvSpPr>
      <xdr:spPr>
        <a:xfrm>
          <a:off x="175514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49530</xdr:rowOff>
    </xdr:from>
    <xdr:to>
      <xdr:col>107</xdr:col>
      <xdr:colOff>50800</xdr:colOff>
      <xdr:row>85</xdr:row>
      <xdr:rowOff>49530</xdr:rowOff>
    </xdr:to>
    <xdr:cxnSp macro="">
      <xdr:nvCxnSpPr>
        <xdr:cNvPr id="828" name="直線コネクタ 827">
          <a:extLst>
            <a:ext uri="{FF2B5EF4-FFF2-40B4-BE49-F238E27FC236}">
              <a16:creationId xmlns:a16="http://schemas.microsoft.com/office/drawing/2014/main" id="{0796EDCA-6493-41CF-BA5E-B3C773BEE445}"/>
            </a:ext>
          </a:extLst>
        </xdr:cNvPr>
        <xdr:cNvCxnSpPr/>
      </xdr:nvCxnSpPr>
      <xdr:spPr>
        <a:xfrm>
          <a:off x="17602200" y="1408938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165608</xdr:rowOff>
    </xdr:from>
    <xdr:to>
      <xdr:col>98</xdr:col>
      <xdr:colOff>38100</xdr:colOff>
      <xdr:row>85</xdr:row>
      <xdr:rowOff>95758</xdr:rowOff>
    </xdr:to>
    <xdr:sp macro="" textlink="">
      <xdr:nvSpPr>
        <xdr:cNvPr id="829" name="楕円 828">
          <a:extLst>
            <a:ext uri="{FF2B5EF4-FFF2-40B4-BE49-F238E27FC236}">
              <a16:creationId xmlns:a16="http://schemas.microsoft.com/office/drawing/2014/main" id="{A15F5F4A-EB5E-400C-BBE1-59C2779C87D6}"/>
            </a:ext>
          </a:extLst>
        </xdr:cNvPr>
        <xdr:cNvSpPr/>
      </xdr:nvSpPr>
      <xdr:spPr>
        <a:xfrm>
          <a:off x="16757650" y="140403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44958</xdr:rowOff>
    </xdr:from>
    <xdr:to>
      <xdr:col>102</xdr:col>
      <xdr:colOff>114300</xdr:colOff>
      <xdr:row>85</xdr:row>
      <xdr:rowOff>49530</xdr:rowOff>
    </xdr:to>
    <xdr:cxnSp macro="">
      <xdr:nvCxnSpPr>
        <xdr:cNvPr id="830" name="直線コネクタ 829">
          <a:extLst>
            <a:ext uri="{FF2B5EF4-FFF2-40B4-BE49-F238E27FC236}">
              <a16:creationId xmlns:a16="http://schemas.microsoft.com/office/drawing/2014/main" id="{2B4ED489-8F02-4C65-A8DD-9104B73E5E0B}"/>
            </a:ext>
          </a:extLst>
        </xdr:cNvPr>
        <xdr:cNvCxnSpPr/>
      </xdr:nvCxnSpPr>
      <xdr:spPr>
        <a:xfrm>
          <a:off x="16802100" y="14084808"/>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831" name="n_1aveValue【消防施設】&#10;一人当たり面積">
          <a:extLst>
            <a:ext uri="{FF2B5EF4-FFF2-40B4-BE49-F238E27FC236}">
              <a16:creationId xmlns:a16="http://schemas.microsoft.com/office/drawing/2014/main" id="{12745C36-CC53-424C-BC97-0DE2F5DAD232}"/>
            </a:ext>
          </a:extLst>
        </xdr:cNvPr>
        <xdr:cNvSpPr txBox="1"/>
      </xdr:nvSpPr>
      <xdr:spPr>
        <a:xfrm>
          <a:off x="18980227" y="1366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2" name="n_2aveValue【消防施設】&#10;一人当たり面積">
          <a:extLst>
            <a:ext uri="{FF2B5EF4-FFF2-40B4-BE49-F238E27FC236}">
              <a16:creationId xmlns:a16="http://schemas.microsoft.com/office/drawing/2014/main" id="{BDD3B058-2CD6-4F85-942E-228AD62C00C4}"/>
            </a:ext>
          </a:extLst>
        </xdr:cNvPr>
        <xdr:cNvSpPr txBox="1"/>
      </xdr:nvSpPr>
      <xdr:spPr>
        <a:xfrm>
          <a:off x="18180127" y="1367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833" name="n_3aveValue【消防施設】&#10;一人当たり面積">
          <a:extLst>
            <a:ext uri="{FF2B5EF4-FFF2-40B4-BE49-F238E27FC236}">
              <a16:creationId xmlns:a16="http://schemas.microsoft.com/office/drawing/2014/main" id="{262AFBF1-FB34-4B19-BAC2-4EC3F505D87C}"/>
            </a:ext>
          </a:extLst>
        </xdr:cNvPr>
        <xdr:cNvSpPr txBox="1"/>
      </xdr:nvSpPr>
      <xdr:spPr>
        <a:xfrm>
          <a:off x="17386377" y="1367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834" name="n_4aveValue【消防施設】&#10;一人当たり面積">
          <a:extLst>
            <a:ext uri="{FF2B5EF4-FFF2-40B4-BE49-F238E27FC236}">
              <a16:creationId xmlns:a16="http://schemas.microsoft.com/office/drawing/2014/main" id="{3A08EBF5-246F-4E32-A61C-AB10E80A27E6}"/>
            </a:ext>
          </a:extLst>
        </xdr:cNvPr>
        <xdr:cNvSpPr txBox="1"/>
      </xdr:nvSpPr>
      <xdr:spPr>
        <a:xfrm>
          <a:off x="16592627" y="1368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91457</xdr:rowOff>
    </xdr:from>
    <xdr:ext cx="469744" cy="259045"/>
    <xdr:sp macro="" textlink="">
      <xdr:nvSpPr>
        <xdr:cNvPr id="835" name="n_1mainValue【消防施設】&#10;一人当たり面積">
          <a:extLst>
            <a:ext uri="{FF2B5EF4-FFF2-40B4-BE49-F238E27FC236}">
              <a16:creationId xmlns:a16="http://schemas.microsoft.com/office/drawing/2014/main" id="{7DEB1B42-CFEC-4F34-8398-45B011EB97A8}"/>
            </a:ext>
          </a:extLst>
        </xdr:cNvPr>
        <xdr:cNvSpPr txBox="1"/>
      </xdr:nvSpPr>
      <xdr:spPr>
        <a:xfrm>
          <a:off x="18980227" y="1413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836" name="n_2mainValue【消防施設】&#10;一人当たり面積">
          <a:extLst>
            <a:ext uri="{FF2B5EF4-FFF2-40B4-BE49-F238E27FC236}">
              <a16:creationId xmlns:a16="http://schemas.microsoft.com/office/drawing/2014/main" id="{88EAB741-81D6-4918-948C-0C98009ECFFE}"/>
            </a:ext>
          </a:extLst>
        </xdr:cNvPr>
        <xdr:cNvSpPr txBox="1"/>
      </xdr:nvSpPr>
      <xdr:spPr>
        <a:xfrm>
          <a:off x="18180127" y="1413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837" name="n_3mainValue【消防施設】&#10;一人当たり面積">
          <a:extLst>
            <a:ext uri="{FF2B5EF4-FFF2-40B4-BE49-F238E27FC236}">
              <a16:creationId xmlns:a16="http://schemas.microsoft.com/office/drawing/2014/main" id="{81716469-B3B7-440C-B7DA-CE7EB4843706}"/>
            </a:ext>
          </a:extLst>
        </xdr:cNvPr>
        <xdr:cNvSpPr txBox="1"/>
      </xdr:nvSpPr>
      <xdr:spPr>
        <a:xfrm>
          <a:off x="17386377" y="1413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86885</xdr:rowOff>
    </xdr:from>
    <xdr:ext cx="469744" cy="259045"/>
    <xdr:sp macro="" textlink="">
      <xdr:nvSpPr>
        <xdr:cNvPr id="838" name="n_4mainValue【消防施設】&#10;一人当たり面積">
          <a:extLst>
            <a:ext uri="{FF2B5EF4-FFF2-40B4-BE49-F238E27FC236}">
              <a16:creationId xmlns:a16="http://schemas.microsoft.com/office/drawing/2014/main" id="{D43801E4-9EFE-46E6-B8AD-C8809DFC70D5}"/>
            </a:ext>
          </a:extLst>
        </xdr:cNvPr>
        <xdr:cNvSpPr txBox="1"/>
      </xdr:nvSpPr>
      <xdr:spPr>
        <a:xfrm>
          <a:off x="16592627" y="1412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B5628373-66EF-4604-A306-361A24CB2249}"/>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A00FC922-80B3-4388-A076-87F7549C8A82}"/>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41A16650-3212-4191-8524-7C96CEF268B5}"/>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B507242D-7D6E-4501-A478-4C0F7E29E872}"/>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8BB611F2-9455-4262-898E-E20C3FD17B7F}"/>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B759932E-8365-4EE7-9AB8-658B43DF3B0D}"/>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4ECA26A5-CAED-439D-A43D-CF91FC6D477E}"/>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6525AD7D-EFAC-4A49-B6C6-218DC2CD44CA}"/>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66237AB6-A15F-4567-A96E-194AB0FAA6CA}"/>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CAC4A93A-EF59-46A2-94A0-31A546C76328}"/>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D727D21B-AE3E-4539-B9B0-0BB3F57D9BF1}"/>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9969BC6E-87A6-4DE9-8B14-01F46B26DFEE}"/>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31EC835A-A45E-4CE5-81D3-D20F9496CB8F}"/>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3CD5CF96-F2F5-4FFC-B4E4-63E7C6B81483}"/>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F6E808CD-113E-4B9F-9FF8-8664E58DE6E9}"/>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2C99530B-16D9-403C-84C8-92294FD75181}"/>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9396A714-31D5-416B-8CA2-5831152ECB11}"/>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91495A90-BF99-4BC4-809F-D2E4C6B0FC50}"/>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79CB9C60-474B-4E03-AA45-7742ABFA5E57}"/>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08BDF8DA-F116-46C3-9C31-7474565FBFF2}"/>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18F9B5D8-A98C-4140-AC3C-D51A4FBD0F69}"/>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CC886B4C-8D51-4783-B267-6A0C3EF2FD5C}"/>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E67250DB-C359-4243-B164-39BC0CCCAD36}"/>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F9F71E0E-1A77-4F13-A4F4-CE7DF9D5D1C4}"/>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4B7D4E43-9FB7-432E-8793-D812E5336027}"/>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F6078B59-9667-4C3D-AB5B-7124657EEF66}"/>
            </a:ext>
          </a:extLst>
        </xdr:cNvPr>
        <xdr:cNvCxnSpPr/>
      </xdr:nvCxnSpPr>
      <xdr:spPr>
        <a:xfrm flipV="1">
          <a:off x="14699614" y="165745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4859F026-6DC6-42BA-9D93-F801B0ED2899}"/>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483EC7C5-CA81-41A8-9A08-07AAD091F6A2}"/>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67" name="【庁舎】&#10;有形固定資産減価償却率最大値テキスト">
          <a:extLst>
            <a:ext uri="{FF2B5EF4-FFF2-40B4-BE49-F238E27FC236}">
              <a16:creationId xmlns:a16="http://schemas.microsoft.com/office/drawing/2014/main" id="{089F539D-FF9A-424B-B17D-1D88ADDD1C12}"/>
            </a:ext>
          </a:extLst>
        </xdr:cNvPr>
        <xdr:cNvSpPr txBox="1"/>
      </xdr:nvSpPr>
      <xdr:spPr>
        <a:xfrm>
          <a:off x="14738350" y="163498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68" name="直線コネクタ 867">
          <a:extLst>
            <a:ext uri="{FF2B5EF4-FFF2-40B4-BE49-F238E27FC236}">
              <a16:creationId xmlns:a16="http://schemas.microsoft.com/office/drawing/2014/main" id="{D3C93A33-3845-427A-8732-B6443E84674C}"/>
            </a:ext>
          </a:extLst>
        </xdr:cNvPr>
        <xdr:cNvCxnSpPr/>
      </xdr:nvCxnSpPr>
      <xdr:spPr>
        <a:xfrm>
          <a:off x="14611350" y="165745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869" name="【庁舎】&#10;有形固定資産減価償却率平均値テキスト">
          <a:extLst>
            <a:ext uri="{FF2B5EF4-FFF2-40B4-BE49-F238E27FC236}">
              <a16:creationId xmlns:a16="http://schemas.microsoft.com/office/drawing/2014/main" id="{83A648DB-CDE9-41E8-AE54-163748180D6B}"/>
            </a:ext>
          </a:extLst>
        </xdr:cNvPr>
        <xdr:cNvSpPr txBox="1"/>
      </xdr:nvSpPr>
      <xdr:spPr>
        <a:xfrm>
          <a:off x="14738350" y="172194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70" name="フローチャート: 判断 869">
          <a:extLst>
            <a:ext uri="{FF2B5EF4-FFF2-40B4-BE49-F238E27FC236}">
              <a16:creationId xmlns:a16="http://schemas.microsoft.com/office/drawing/2014/main" id="{D395DC62-C20C-4FDF-AD65-EF4EE1EB618A}"/>
            </a:ext>
          </a:extLst>
        </xdr:cNvPr>
        <xdr:cNvSpPr/>
      </xdr:nvSpPr>
      <xdr:spPr>
        <a:xfrm>
          <a:off x="14649450" y="1736797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1" name="フローチャート: 判断 870">
          <a:extLst>
            <a:ext uri="{FF2B5EF4-FFF2-40B4-BE49-F238E27FC236}">
              <a16:creationId xmlns:a16="http://schemas.microsoft.com/office/drawing/2014/main" id="{D31A6CEC-50A7-4997-8572-E32D8288DC7F}"/>
            </a:ext>
          </a:extLst>
        </xdr:cNvPr>
        <xdr:cNvSpPr/>
      </xdr:nvSpPr>
      <xdr:spPr>
        <a:xfrm>
          <a:off x="13887450" y="17332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72" name="フローチャート: 判断 871">
          <a:extLst>
            <a:ext uri="{FF2B5EF4-FFF2-40B4-BE49-F238E27FC236}">
              <a16:creationId xmlns:a16="http://schemas.microsoft.com/office/drawing/2014/main" id="{C055B68C-A56B-47BB-8D24-68189F036CD9}"/>
            </a:ext>
          </a:extLst>
        </xdr:cNvPr>
        <xdr:cNvSpPr/>
      </xdr:nvSpPr>
      <xdr:spPr>
        <a:xfrm>
          <a:off x="13093700" y="1731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3" name="フローチャート: 判断 872">
          <a:extLst>
            <a:ext uri="{FF2B5EF4-FFF2-40B4-BE49-F238E27FC236}">
              <a16:creationId xmlns:a16="http://schemas.microsoft.com/office/drawing/2014/main" id="{EC16EA8A-3AB4-4EB8-99CE-0B0C6BF4C960}"/>
            </a:ext>
          </a:extLst>
        </xdr:cNvPr>
        <xdr:cNvSpPr/>
      </xdr:nvSpPr>
      <xdr:spPr>
        <a:xfrm>
          <a:off x="12299950" y="173059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74" name="フローチャート: 判断 873">
          <a:extLst>
            <a:ext uri="{FF2B5EF4-FFF2-40B4-BE49-F238E27FC236}">
              <a16:creationId xmlns:a16="http://schemas.microsoft.com/office/drawing/2014/main" id="{8EFFD60F-4785-4E1A-81D6-2AB83AF69553}"/>
            </a:ext>
          </a:extLst>
        </xdr:cNvPr>
        <xdr:cNvSpPr/>
      </xdr:nvSpPr>
      <xdr:spPr>
        <a:xfrm>
          <a:off x="11487150" y="1733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9823DC40-E6DA-40AC-85E8-4AA55B3E386E}"/>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7391B9A1-CF50-4F73-8F2A-039632D55BEA}"/>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59260F48-D25C-4617-9D94-C397B0703C52}"/>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75B6655D-1BE3-4362-A44C-64F4901CA0AF}"/>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FFCC53FD-231F-4B1D-90D0-EF8ECC506147}"/>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165826</xdr:rowOff>
    </xdr:from>
    <xdr:to>
      <xdr:col>85</xdr:col>
      <xdr:colOff>177800</xdr:colOff>
      <xdr:row>108</xdr:row>
      <xdr:rowOff>95976</xdr:rowOff>
    </xdr:to>
    <xdr:sp macro="" textlink="">
      <xdr:nvSpPr>
        <xdr:cNvPr id="880" name="楕円 879">
          <a:extLst>
            <a:ext uri="{FF2B5EF4-FFF2-40B4-BE49-F238E27FC236}">
              <a16:creationId xmlns:a16="http://schemas.microsoft.com/office/drawing/2014/main" id="{65E3C2F1-61D8-43AD-8BE2-93D6673BE86C}"/>
            </a:ext>
          </a:extLst>
        </xdr:cNvPr>
        <xdr:cNvSpPr/>
      </xdr:nvSpPr>
      <xdr:spPr>
        <a:xfrm>
          <a:off x="14649450" y="1793947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144253</xdr:rowOff>
    </xdr:from>
    <xdr:ext cx="405111" cy="259045"/>
    <xdr:sp macro="" textlink="">
      <xdr:nvSpPr>
        <xdr:cNvPr id="881" name="【庁舎】&#10;有形固定資産減価償却率該当値テキスト">
          <a:extLst>
            <a:ext uri="{FF2B5EF4-FFF2-40B4-BE49-F238E27FC236}">
              <a16:creationId xmlns:a16="http://schemas.microsoft.com/office/drawing/2014/main" id="{9858D3E7-624B-462D-B6DA-B3E81E3FCB48}"/>
            </a:ext>
          </a:extLst>
        </xdr:cNvPr>
        <xdr:cNvSpPr txBox="1"/>
      </xdr:nvSpPr>
      <xdr:spPr>
        <a:xfrm>
          <a:off x="14738350"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146231</xdr:rowOff>
    </xdr:from>
    <xdr:to>
      <xdr:col>81</xdr:col>
      <xdr:colOff>101600</xdr:colOff>
      <xdr:row>108</xdr:row>
      <xdr:rowOff>76381</xdr:rowOff>
    </xdr:to>
    <xdr:sp macro="" textlink="">
      <xdr:nvSpPr>
        <xdr:cNvPr id="882" name="楕円 881">
          <a:extLst>
            <a:ext uri="{FF2B5EF4-FFF2-40B4-BE49-F238E27FC236}">
              <a16:creationId xmlns:a16="http://schemas.microsoft.com/office/drawing/2014/main" id="{2D421A3C-160D-4B94-8285-BCCA4101A1CB}"/>
            </a:ext>
          </a:extLst>
        </xdr:cNvPr>
        <xdr:cNvSpPr/>
      </xdr:nvSpPr>
      <xdr:spPr>
        <a:xfrm>
          <a:off x="1388745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25581</xdr:rowOff>
    </xdr:from>
    <xdr:to>
      <xdr:col>85</xdr:col>
      <xdr:colOff>127000</xdr:colOff>
      <xdr:row>108</xdr:row>
      <xdr:rowOff>45176</xdr:rowOff>
    </xdr:to>
    <xdr:cxnSp macro="">
      <xdr:nvCxnSpPr>
        <xdr:cNvPr id="883" name="直線コネクタ 882">
          <a:extLst>
            <a:ext uri="{FF2B5EF4-FFF2-40B4-BE49-F238E27FC236}">
              <a16:creationId xmlns:a16="http://schemas.microsoft.com/office/drawing/2014/main" id="{1A87095D-764A-4724-9A65-C010A6A2DC38}"/>
            </a:ext>
          </a:extLst>
        </xdr:cNvPr>
        <xdr:cNvCxnSpPr/>
      </xdr:nvCxnSpPr>
      <xdr:spPr>
        <a:xfrm>
          <a:off x="13938250" y="17970681"/>
          <a:ext cx="762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126637</xdr:rowOff>
    </xdr:from>
    <xdr:to>
      <xdr:col>76</xdr:col>
      <xdr:colOff>165100</xdr:colOff>
      <xdr:row>108</xdr:row>
      <xdr:rowOff>56787</xdr:rowOff>
    </xdr:to>
    <xdr:sp macro="" textlink="">
      <xdr:nvSpPr>
        <xdr:cNvPr id="884" name="楕円 883">
          <a:extLst>
            <a:ext uri="{FF2B5EF4-FFF2-40B4-BE49-F238E27FC236}">
              <a16:creationId xmlns:a16="http://schemas.microsoft.com/office/drawing/2014/main" id="{26A27F07-37AC-4E61-B222-20A6CA56FAD1}"/>
            </a:ext>
          </a:extLst>
        </xdr:cNvPr>
        <xdr:cNvSpPr/>
      </xdr:nvSpPr>
      <xdr:spPr>
        <a:xfrm>
          <a:off x="13093700" y="1790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5987</xdr:rowOff>
    </xdr:from>
    <xdr:to>
      <xdr:col>81</xdr:col>
      <xdr:colOff>50800</xdr:colOff>
      <xdr:row>108</xdr:row>
      <xdr:rowOff>25581</xdr:rowOff>
    </xdr:to>
    <xdr:cxnSp macro="">
      <xdr:nvCxnSpPr>
        <xdr:cNvPr id="885" name="直線コネクタ 884">
          <a:extLst>
            <a:ext uri="{FF2B5EF4-FFF2-40B4-BE49-F238E27FC236}">
              <a16:creationId xmlns:a16="http://schemas.microsoft.com/office/drawing/2014/main" id="{8E6BF3FC-53C4-4D2D-80BE-78DB9C1D89B2}"/>
            </a:ext>
          </a:extLst>
        </xdr:cNvPr>
        <xdr:cNvCxnSpPr/>
      </xdr:nvCxnSpPr>
      <xdr:spPr>
        <a:xfrm>
          <a:off x="13144500" y="17951087"/>
          <a:ext cx="79375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93980</xdr:rowOff>
    </xdr:from>
    <xdr:to>
      <xdr:col>72</xdr:col>
      <xdr:colOff>38100</xdr:colOff>
      <xdr:row>108</xdr:row>
      <xdr:rowOff>24130</xdr:rowOff>
    </xdr:to>
    <xdr:sp macro="" textlink="">
      <xdr:nvSpPr>
        <xdr:cNvPr id="886" name="楕円 885">
          <a:extLst>
            <a:ext uri="{FF2B5EF4-FFF2-40B4-BE49-F238E27FC236}">
              <a16:creationId xmlns:a16="http://schemas.microsoft.com/office/drawing/2014/main" id="{3EEB107B-8864-4CA5-A4F8-F004466C37C4}"/>
            </a:ext>
          </a:extLst>
        </xdr:cNvPr>
        <xdr:cNvSpPr/>
      </xdr:nvSpPr>
      <xdr:spPr>
        <a:xfrm>
          <a:off x="12299950" y="178676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144780</xdr:rowOff>
    </xdr:from>
    <xdr:to>
      <xdr:col>76</xdr:col>
      <xdr:colOff>114300</xdr:colOff>
      <xdr:row>108</xdr:row>
      <xdr:rowOff>5987</xdr:rowOff>
    </xdr:to>
    <xdr:cxnSp macro="">
      <xdr:nvCxnSpPr>
        <xdr:cNvPr id="887" name="直線コネクタ 886">
          <a:extLst>
            <a:ext uri="{FF2B5EF4-FFF2-40B4-BE49-F238E27FC236}">
              <a16:creationId xmlns:a16="http://schemas.microsoft.com/office/drawing/2014/main" id="{E6FBFFBD-49C1-4F0D-9350-7651EAFAFB5D}"/>
            </a:ext>
          </a:extLst>
        </xdr:cNvPr>
        <xdr:cNvCxnSpPr/>
      </xdr:nvCxnSpPr>
      <xdr:spPr>
        <a:xfrm>
          <a:off x="12344400" y="17918430"/>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61323</xdr:rowOff>
    </xdr:from>
    <xdr:to>
      <xdr:col>67</xdr:col>
      <xdr:colOff>101600</xdr:colOff>
      <xdr:row>107</xdr:row>
      <xdr:rowOff>162923</xdr:rowOff>
    </xdr:to>
    <xdr:sp macro="" textlink="">
      <xdr:nvSpPr>
        <xdr:cNvPr id="888" name="楕円 887">
          <a:extLst>
            <a:ext uri="{FF2B5EF4-FFF2-40B4-BE49-F238E27FC236}">
              <a16:creationId xmlns:a16="http://schemas.microsoft.com/office/drawing/2014/main" id="{532ACE65-47FE-46D6-991C-42795BC43692}"/>
            </a:ext>
          </a:extLst>
        </xdr:cNvPr>
        <xdr:cNvSpPr/>
      </xdr:nvSpPr>
      <xdr:spPr>
        <a:xfrm>
          <a:off x="11487150" y="1783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112123</xdr:rowOff>
    </xdr:from>
    <xdr:to>
      <xdr:col>71</xdr:col>
      <xdr:colOff>177800</xdr:colOff>
      <xdr:row>107</xdr:row>
      <xdr:rowOff>144780</xdr:rowOff>
    </xdr:to>
    <xdr:cxnSp macro="">
      <xdr:nvCxnSpPr>
        <xdr:cNvPr id="889" name="直線コネクタ 888">
          <a:extLst>
            <a:ext uri="{FF2B5EF4-FFF2-40B4-BE49-F238E27FC236}">
              <a16:creationId xmlns:a16="http://schemas.microsoft.com/office/drawing/2014/main" id="{0F10AE1F-7CB2-4B24-AE88-9630271AD071}"/>
            </a:ext>
          </a:extLst>
        </xdr:cNvPr>
        <xdr:cNvCxnSpPr/>
      </xdr:nvCxnSpPr>
      <xdr:spPr>
        <a:xfrm>
          <a:off x="11537950" y="17885773"/>
          <a:ext cx="8064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90" name="n_1aveValue【庁舎】&#10;有形固定資産減価償却率">
          <a:extLst>
            <a:ext uri="{FF2B5EF4-FFF2-40B4-BE49-F238E27FC236}">
              <a16:creationId xmlns:a16="http://schemas.microsoft.com/office/drawing/2014/main" id="{A6B5E8B4-1F0C-431D-9C2A-DC7FD672D894}"/>
            </a:ext>
          </a:extLst>
        </xdr:cNvPr>
        <xdr:cNvSpPr txBox="1"/>
      </xdr:nvSpPr>
      <xdr:spPr>
        <a:xfrm>
          <a:off x="13742044" y="17107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891" name="n_2aveValue【庁舎】&#10;有形固定資産減価償却率">
          <a:extLst>
            <a:ext uri="{FF2B5EF4-FFF2-40B4-BE49-F238E27FC236}">
              <a16:creationId xmlns:a16="http://schemas.microsoft.com/office/drawing/2014/main" id="{8408A91A-E9CE-4E1A-AEB0-0F51AAAFF572}"/>
            </a:ext>
          </a:extLst>
        </xdr:cNvPr>
        <xdr:cNvSpPr txBox="1"/>
      </xdr:nvSpPr>
      <xdr:spPr>
        <a:xfrm>
          <a:off x="12960994" y="1708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892" name="n_3aveValue【庁舎】&#10;有形固定資産減価償却率">
          <a:extLst>
            <a:ext uri="{FF2B5EF4-FFF2-40B4-BE49-F238E27FC236}">
              <a16:creationId xmlns:a16="http://schemas.microsoft.com/office/drawing/2014/main" id="{9D10F2E3-377F-4988-9B42-804AACF8EA56}"/>
            </a:ext>
          </a:extLst>
        </xdr:cNvPr>
        <xdr:cNvSpPr txBox="1"/>
      </xdr:nvSpPr>
      <xdr:spPr>
        <a:xfrm>
          <a:off x="12167244" y="17081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893" name="n_4aveValue【庁舎】&#10;有形固定資産減価償却率">
          <a:extLst>
            <a:ext uri="{FF2B5EF4-FFF2-40B4-BE49-F238E27FC236}">
              <a16:creationId xmlns:a16="http://schemas.microsoft.com/office/drawing/2014/main" id="{6CAA8D0B-361E-49A4-A9D6-C65888D0D531}"/>
            </a:ext>
          </a:extLst>
        </xdr:cNvPr>
        <xdr:cNvSpPr txBox="1"/>
      </xdr:nvSpPr>
      <xdr:spPr>
        <a:xfrm>
          <a:off x="11354444" y="1711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67508</xdr:rowOff>
    </xdr:from>
    <xdr:ext cx="405111" cy="259045"/>
    <xdr:sp macro="" textlink="">
      <xdr:nvSpPr>
        <xdr:cNvPr id="894" name="n_1mainValue【庁舎】&#10;有形固定資産減価償却率">
          <a:extLst>
            <a:ext uri="{FF2B5EF4-FFF2-40B4-BE49-F238E27FC236}">
              <a16:creationId xmlns:a16="http://schemas.microsoft.com/office/drawing/2014/main" id="{3FD49F47-1179-4E97-BDB3-3F39BC8296C8}"/>
            </a:ext>
          </a:extLst>
        </xdr:cNvPr>
        <xdr:cNvSpPr txBox="1"/>
      </xdr:nvSpPr>
      <xdr:spPr>
        <a:xfrm>
          <a:off x="137420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47914</xdr:rowOff>
    </xdr:from>
    <xdr:ext cx="405111" cy="259045"/>
    <xdr:sp macro="" textlink="">
      <xdr:nvSpPr>
        <xdr:cNvPr id="895" name="n_2mainValue【庁舎】&#10;有形固定資産減価償却率">
          <a:extLst>
            <a:ext uri="{FF2B5EF4-FFF2-40B4-BE49-F238E27FC236}">
              <a16:creationId xmlns:a16="http://schemas.microsoft.com/office/drawing/2014/main" id="{48B829D6-57A0-4014-8686-28DAFB656A22}"/>
            </a:ext>
          </a:extLst>
        </xdr:cNvPr>
        <xdr:cNvSpPr txBox="1"/>
      </xdr:nvSpPr>
      <xdr:spPr>
        <a:xfrm>
          <a:off x="12960994" y="1799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15257</xdr:rowOff>
    </xdr:from>
    <xdr:ext cx="405111" cy="259045"/>
    <xdr:sp macro="" textlink="">
      <xdr:nvSpPr>
        <xdr:cNvPr id="896" name="n_3mainValue【庁舎】&#10;有形固定資産減価償却率">
          <a:extLst>
            <a:ext uri="{FF2B5EF4-FFF2-40B4-BE49-F238E27FC236}">
              <a16:creationId xmlns:a16="http://schemas.microsoft.com/office/drawing/2014/main" id="{7645463D-555E-4443-80E5-F7C528BA1090}"/>
            </a:ext>
          </a:extLst>
        </xdr:cNvPr>
        <xdr:cNvSpPr txBox="1"/>
      </xdr:nvSpPr>
      <xdr:spPr>
        <a:xfrm>
          <a:off x="121672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154050</xdr:rowOff>
    </xdr:from>
    <xdr:ext cx="405111" cy="259045"/>
    <xdr:sp macro="" textlink="">
      <xdr:nvSpPr>
        <xdr:cNvPr id="897" name="n_4mainValue【庁舎】&#10;有形固定資産減価償却率">
          <a:extLst>
            <a:ext uri="{FF2B5EF4-FFF2-40B4-BE49-F238E27FC236}">
              <a16:creationId xmlns:a16="http://schemas.microsoft.com/office/drawing/2014/main" id="{D02A4B1C-A45E-4B63-9CC8-8F0A80A85287}"/>
            </a:ext>
          </a:extLst>
        </xdr:cNvPr>
        <xdr:cNvSpPr txBox="1"/>
      </xdr:nvSpPr>
      <xdr:spPr>
        <a:xfrm>
          <a:off x="11354444" y="17927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F7B22F6B-22B5-4F2B-B178-A27AB96914F1}"/>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D1944241-484E-40E8-951E-6F212DD2503A}"/>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30640F19-E413-4050-AF96-DB8117084630}"/>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A5F27EDA-C036-4437-BCDC-D90CD20324C5}"/>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757F27C6-EB0E-4913-8FDC-6DB37DDD9FF4}"/>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694E6F00-3B98-4D41-A4FA-AB2EC75105E2}"/>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30FEA9F8-E1FD-44AD-AFE6-B067DEA39291}"/>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29CFA87F-0BBB-4A07-B11E-1A8EED474C30}"/>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49BB11A6-09AB-45A3-A4FF-0A1A5228BF50}"/>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119345AB-49FE-497B-9CCA-19A1EC91F914}"/>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8" name="テキスト ボックス 907">
          <a:extLst>
            <a:ext uri="{FF2B5EF4-FFF2-40B4-BE49-F238E27FC236}">
              <a16:creationId xmlns:a16="http://schemas.microsoft.com/office/drawing/2014/main" id="{498A93BE-E3E0-4067-9B50-071EC9AA48EE}"/>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3FBFFC14-C4E8-48CC-974F-57750708B7DD}"/>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3A33D2DE-0771-4EA3-A663-FEE87A3F2358}"/>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B34B4A76-EFCA-4E87-9390-D323BD6B9EFB}"/>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ABB51015-A90E-4D07-8606-6774353F5E91}"/>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771A2417-D043-4545-BA34-1760443DCE04}"/>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4AE4833F-783B-4A41-956F-57F47A2552C9}"/>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194F00ED-3914-49DD-8BE6-3F0E404B9770}"/>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2C531321-D540-44CC-897F-30ADFBA0112B}"/>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605E02FC-ED2B-4132-BB46-F0F6FBDA0764}"/>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67C64283-5F27-44EE-B2A1-7FCCB41F0E19}"/>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FF45A7AA-7955-44D7-B9A6-E548BC098699}"/>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3BA56D35-1E94-4DF1-A3FF-FBB267F648B5}"/>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7DED5C34-ABDE-4702-83DB-893B6E4E29A7}"/>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9FA6683C-B659-423F-9149-E375AC661D49}"/>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0ED9C242-BCC0-40B0-BC01-7F1D52E30E87}"/>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4" name="直線コネクタ 923">
          <a:extLst>
            <a:ext uri="{FF2B5EF4-FFF2-40B4-BE49-F238E27FC236}">
              <a16:creationId xmlns:a16="http://schemas.microsoft.com/office/drawing/2014/main" id="{27233FD7-B78D-428E-8C60-190E7379DDEB}"/>
            </a:ext>
          </a:extLst>
        </xdr:cNvPr>
        <xdr:cNvCxnSpPr/>
      </xdr:nvCxnSpPr>
      <xdr:spPr>
        <a:xfrm flipV="1">
          <a:off x="19951064" y="165321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5" name="【庁舎】&#10;一人当たり面積最小値テキスト">
          <a:extLst>
            <a:ext uri="{FF2B5EF4-FFF2-40B4-BE49-F238E27FC236}">
              <a16:creationId xmlns:a16="http://schemas.microsoft.com/office/drawing/2014/main" id="{2A3EDE68-7DEB-4963-B354-0C0EFD26EE33}"/>
            </a:ext>
          </a:extLst>
        </xdr:cNvPr>
        <xdr:cNvSpPr txBox="1"/>
      </xdr:nvSpPr>
      <xdr:spPr>
        <a:xfrm>
          <a:off x="19989800" y="18113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6" name="直線コネクタ 925">
          <a:extLst>
            <a:ext uri="{FF2B5EF4-FFF2-40B4-BE49-F238E27FC236}">
              <a16:creationId xmlns:a16="http://schemas.microsoft.com/office/drawing/2014/main" id="{2578637C-AC89-4ADA-8676-7ECEC5A98BC5}"/>
            </a:ext>
          </a:extLst>
        </xdr:cNvPr>
        <xdr:cNvCxnSpPr/>
      </xdr:nvCxnSpPr>
      <xdr:spPr>
        <a:xfrm>
          <a:off x="19881850" y="181094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27" name="【庁舎】&#10;一人当たり面積最大値テキスト">
          <a:extLst>
            <a:ext uri="{FF2B5EF4-FFF2-40B4-BE49-F238E27FC236}">
              <a16:creationId xmlns:a16="http://schemas.microsoft.com/office/drawing/2014/main" id="{CFF36327-C95C-4C1D-BA7E-C1DE9BC40755}"/>
            </a:ext>
          </a:extLst>
        </xdr:cNvPr>
        <xdr:cNvSpPr txBox="1"/>
      </xdr:nvSpPr>
      <xdr:spPr>
        <a:xfrm>
          <a:off x="19989800" y="1630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28" name="直線コネクタ 927">
          <a:extLst>
            <a:ext uri="{FF2B5EF4-FFF2-40B4-BE49-F238E27FC236}">
              <a16:creationId xmlns:a16="http://schemas.microsoft.com/office/drawing/2014/main" id="{FEE994CC-FFE7-401D-B5E7-151EBE90ABE0}"/>
            </a:ext>
          </a:extLst>
        </xdr:cNvPr>
        <xdr:cNvCxnSpPr/>
      </xdr:nvCxnSpPr>
      <xdr:spPr>
        <a:xfrm>
          <a:off x="19881850" y="165321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929" name="【庁舎】&#10;一人当たり面積平均値テキスト">
          <a:extLst>
            <a:ext uri="{FF2B5EF4-FFF2-40B4-BE49-F238E27FC236}">
              <a16:creationId xmlns:a16="http://schemas.microsoft.com/office/drawing/2014/main" id="{F5275AFF-FFF3-4209-BE24-F23AD7138354}"/>
            </a:ext>
          </a:extLst>
        </xdr:cNvPr>
        <xdr:cNvSpPr txBox="1"/>
      </xdr:nvSpPr>
      <xdr:spPr>
        <a:xfrm>
          <a:off x="19989800" y="17567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0" name="フローチャート: 判断 929">
          <a:extLst>
            <a:ext uri="{FF2B5EF4-FFF2-40B4-BE49-F238E27FC236}">
              <a16:creationId xmlns:a16="http://schemas.microsoft.com/office/drawing/2014/main" id="{3D785EA9-9A64-4E23-830C-D9A4A5ADDBC1}"/>
            </a:ext>
          </a:extLst>
        </xdr:cNvPr>
        <xdr:cNvSpPr/>
      </xdr:nvSpPr>
      <xdr:spPr>
        <a:xfrm>
          <a:off x="19900900" y="1771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1" name="フローチャート: 判断 930">
          <a:extLst>
            <a:ext uri="{FF2B5EF4-FFF2-40B4-BE49-F238E27FC236}">
              <a16:creationId xmlns:a16="http://schemas.microsoft.com/office/drawing/2014/main" id="{B211A710-CECA-4329-8A1B-23B5A9A51889}"/>
            </a:ext>
          </a:extLst>
        </xdr:cNvPr>
        <xdr:cNvSpPr/>
      </xdr:nvSpPr>
      <xdr:spPr>
        <a:xfrm>
          <a:off x="19157950" y="177190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2" name="フローチャート: 判断 931">
          <a:extLst>
            <a:ext uri="{FF2B5EF4-FFF2-40B4-BE49-F238E27FC236}">
              <a16:creationId xmlns:a16="http://schemas.microsoft.com/office/drawing/2014/main" id="{63F6BC3F-493E-4FFA-822E-9C1FE8ABBEA2}"/>
            </a:ext>
          </a:extLst>
        </xdr:cNvPr>
        <xdr:cNvSpPr/>
      </xdr:nvSpPr>
      <xdr:spPr>
        <a:xfrm>
          <a:off x="18345150" y="17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33" name="フローチャート: 判断 932">
          <a:extLst>
            <a:ext uri="{FF2B5EF4-FFF2-40B4-BE49-F238E27FC236}">
              <a16:creationId xmlns:a16="http://schemas.microsoft.com/office/drawing/2014/main" id="{11D254A5-53BD-44E7-ADA7-DEC66D818432}"/>
            </a:ext>
          </a:extLst>
        </xdr:cNvPr>
        <xdr:cNvSpPr/>
      </xdr:nvSpPr>
      <xdr:spPr>
        <a:xfrm>
          <a:off x="17551400" y="1772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4" name="フローチャート: 判断 933">
          <a:extLst>
            <a:ext uri="{FF2B5EF4-FFF2-40B4-BE49-F238E27FC236}">
              <a16:creationId xmlns:a16="http://schemas.microsoft.com/office/drawing/2014/main" id="{79FFC028-51CD-4F67-9C8E-14B079641F7E}"/>
            </a:ext>
          </a:extLst>
        </xdr:cNvPr>
        <xdr:cNvSpPr/>
      </xdr:nvSpPr>
      <xdr:spPr>
        <a:xfrm>
          <a:off x="16757650" y="177484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768AA6BD-13CC-43A2-8681-7043BC7A62D7}"/>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AA4EED3F-9C17-4C49-B4F4-BB96F39DA768}"/>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1E82B6A-77E7-443C-8B5B-0CE2F5EC2EF5}"/>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DEEDAE2E-F7AB-4B3F-8448-EC7059629547}"/>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AFBD5E64-332A-49BF-9F95-D345EA3C0A05}"/>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113574</xdr:rowOff>
    </xdr:from>
    <xdr:to>
      <xdr:col>116</xdr:col>
      <xdr:colOff>114300</xdr:colOff>
      <xdr:row>109</xdr:row>
      <xdr:rowOff>43724</xdr:rowOff>
    </xdr:to>
    <xdr:sp macro="" textlink="">
      <xdr:nvSpPr>
        <xdr:cNvPr id="940" name="楕円 939">
          <a:extLst>
            <a:ext uri="{FF2B5EF4-FFF2-40B4-BE49-F238E27FC236}">
              <a16:creationId xmlns:a16="http://schemas.microsoft.com/office/drawing/2014/main" id="{AA1C47DA-6706-4D3D-80B0-16FF97684DEC}"/>
            </a:ext>
          </a:extLst>
        </xdr:cNvPr>
        <xdr:cNvSpPr/>
      </xdr:nvSpPr>
      <xdr:spPr>
        <a:xfrm>
          <a:off x="199009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28501</xdr:rowOff>
    </xdr:from>
    <xdr:ext cx="469744" cy="259045"/>
    <xdr:sp macro="" textlink="">
      <xdr:nvSpPr>
        <xdr:cNvPr id="941" name="【庁舎】&#10;一人当たり面積該当値テキスト">
          <a:extLst>
            <a:ext uri="{FF2B5EF4-FFF2-40B4-BE49-F238E27FC236}">
              <a16:creationId xmlns:a16="http://schemas.microsoft.com/office/drawing/2014/main" id="{AF1966CD-11EE-44B2-A705-34503C6BB168}"/>
            </a:ext>
          </a:extLst>
        </xdr:cNvPr>
        <xdr:cNvSpPr txBox="1"/>
      </xdr:nvSpPr>
      <xdr:spPr>
        <a:xfrm>
          <a:off x="19989800" y="17973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113574</xdr:rowOff>
    </xdr:from>
    <xdr:to>
      <xdr:col>112</xdr:col>
      <xdr:colOff>38100</xdr:colOff>
      <xdr:row>109</xdr:row>
      <xdr:rowOff>43724</xdr:rowOff>
    </xdr:to>
    <xdr:sp macro="" textlink="">
      <xdr:nvSpPr>
        <xdr:cNvPr id="942" name="楕円 941">
          <a:extLst>
            <a:ext uri="{FF2B5EF4-FFF2-40B4-BE49-F238E27FC236}">
              <a16:creationId xmlns:a16="http://schemas.microsoft.com/office/drawing/2014/main" id="{427A890F-A4E1-475E-AAB1-6DCD8813D02A}"/>
            </a:ext>
          </a:extLst>
        </xdr:cNvPr>
        <xdr:cNvSpPr/>
      </xdr:nvSpPr>
      <xdr:spPr>
        <a:xfrm>
          <a:off x="19157950" y="180586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164374</xdr:rowOff>
    </xdr:from>
    <xdr:to>
      <xdr:col>116</xdr:col>
      <xdr:colOff>63500</xdr:colOff>
      <xdr:row>108</xdr:row>
      <xdr:rowOff>164374</xdr:rowOff>
    </xdr:to>
    <xdr:cxnSp macro="">
      <xdr:nvCxnSpPr>
        <xdr:cNvPr id="943" name="直線コネクタ 942">
          <a:extLst>
            <a:ext uri="{FF2B5EF4-FFF2-40B4-BE49-F238E27FC236}">
              <a16:creationId xmlns:a16="http://schemas.microsoft.com/office/drawing/2014/main" id="{1D2E241C-392B-457E-B5DF-798BB0307FFF}"/>
            </a:ext>
          </a:extLst>
        </xdr:cNvPr>
        <xdr:cNvCxnSpPr/>
      </xdr:nvCxnSpPr>
      <xdr:spPr>
        <a:xfrm>
          <a:off x="19202400" y="18109474"/>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113574</xdr:rowOff>
    </xdr:from>
    <xdr:to>
      <xdr:col>107</xdr:col>
      <xdr:colOff>101600</xdr:colOff>
      <xdr:row>109</xdr:row>
      <xdr:rowOff>43724</xdr:rowOff>
    </xdr:to>
    <xdr:sp macro="" textlink="">
      <xdr:nvSpPr>
        <xdr:cNvPr id="944" name="楕円 943">
          <a:extLst>
            <a:ext uri="{FF2B5EF4-FFF2-40B4-BE49-F238E27FC236}">
              <a16:creationId xmlns:a16="http://schemas.microsoft.com/office/drawing/2014/main" id="{AEE00573-B018-4CFA-98FB-E1365D55BC3B}"/>
            </a:ext>
          </a:extLst>
        </xdr:cNvPr>
        <xdr:cNvSpPr/>
      </xdr:nvSpPr>
      <xdr:spPr>
        <a:xfrm>
          <a:off x="1834515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164374</xdr:rowOff>
    </xdr:from>
    <xdr:to>
      <xdr:col>111</xdr:col>
      <xdr:colOff>177800</xdr:colOff>
      <xdr:row>108</xdr:row>
      <xdr:rowOff>164374</xdr:rowOff>
    </xdr:to>
    <xdr:cxnSp macro="">
      <xdr:nvCxnSpPr>
        <xdr:cNvPr id="945" name="直線コネクタ 944">
          <a:extLst>
            <a:ext uri="{FF2B5EF4-FFF2-40B4-BE49-F238E27FC236}">
              <a16:creationId xmlns:a16="http://schemas.microsoft.com/office/drawing/2014/main" id="{28B79340-A228-4304-8CE4-FAD62B3FA8DA}"/>
            </a:ext>
          </a:extLst>
        </xdr:cNvPr>
        <xdr:cNvCxnSpPr/>
      </xdr:nvCxnSpPr>
      <xdr:spPr>
        <a:xfrm>
          <a:off x="18395950" y="18109474"/>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113574</xdr:rowOff>
    </xdr:from>
    <xdr:to>
      <xdr:col>102</xdr:col>
      <xdr:colOff>165100</xdr:colOff>
      <xdr:row>109</xdr:row>
      <xdr:rowOff>43724</xdr:rowOff>
    </xdr:to>
    <xdr:sp macro="" textlink="">
      <xdr:nvSpPr>
        <xdr:cNvPr id="946" name="楕円 945">
          <a:extLst>
            <a:ext uri="{FF2B5EF4-FFF2-40B4-BE49-F238E27FC236}">
              <a16:creationId xmlns:a16="http://schemas.microsoft.com/office/drawing/2014/main" id="{53567742-F21F-4C36-B4BE-0CFC98D9F5D8}"/>
            </a:ext>
          </a:extLst>
        </xdr:cNvPr>
        <xdr:cNvSpPr/>
      </xdr:nvSpPr>
      <xdr:spPr>
        <a:xfrm>
          <a:off x="175514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164374</xdr:rowOff>
    </xdr:from>
    <xdr:to>
      <xdr:col>107</xdr:col>
      <xdr:colOff>50800</xdr:colOff>
      <xdr:row>108</xdr:row>
      <xdr:rowOff>164374</xdr:rowOff>
    </xdr:to>
    <xdr:cxnSp macro="">
      <xdr:nvCxnSpPr>
        <xdr:cNvPr id="947" name="直線コネクタ 946">
          <a:extLst>
            <a:ext uri="{FF2B5EF4-FFF2-40B4-BE49-F238E27FC236}">
              <a16:creationId xmlns:a16="http://schemas.microsoft.com/office/drawing/2014/main" id="{AC600AA1-BD64-47CA-A64F-D739F5F1126C}"/>
            </a:ext>
          </a:extLst>
        </xdr:cNvPr>
        <xdr:cNvCxnSpPr/>
      </xdr:nvCxnSpPr>
      <xdr:spPr>
        <a:xfrm>
          <a:off x="17602200" y="18109474"/>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113574</xdr:rowOff>
    </xdr:from>
    <xdr:to>
      <xdr:col>98</xdr:col>
      <xdr:colOff>38100</xdr:colOff>
      <xdr:row>109</xdr:row>
      <xdr:rowOff>43724</xdr:rowOff>
    </xdr:to>
    <xdr:sp macro="" textlink="">
      <xdr:nvSpPr>
        <xdr:cNvPr id="948" name="楕円 947">
          <a:extLst>
            <a:ext uri="{FF2B5EF4-FFF2-40B4-BE49-F238E27FC236}">
              <a16:creationId xmlns:a16="http://schemas.microsoft.com/office/drawing/2014/main" id="{CACD7EF7-FC29-4643-A1DB-B6D1A869AF0A}"/>
            </a:ext>
          </a:extLst>
        </xdr:cNvPr>
        <xdr:cNvSpPr/>
      </xdr:nvSpPr>
      <xdr:spPr>
        <a:xfrm>
          <a:off x="16757650" y="180586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164374</xdr:rowOff>
    </xdr:from>
    <xdr:to>
      <xdr:col>102</xdr:col>
      <xdr:colOff>114300</xdr:colOff>
      <xdr:row>108</xdr:row>
      <xdr:rowOff>164374</xdr:rowOff>
    </xdr:to>
    <xdr:cxnSp macro="">
      <xdr:nvCxnSpPr>
        <xdr:cNvPr id="949" name="直線コネクタ 948">
          <a:extLst>
            <a:ext uri="{FF2B5EF4-FFF2-40B4-BE49-F238E27FC236}">
              <a16:creationId xmlns:a16="http://schemas.microsoft.com/office/drawing/2014/main" id="{18D6BD69-4ABC-4747-B6B5-3C7867BF4792}"/>
            </a:ext>
          </a:extLst>
        </xdr:cNvPr>
        <xdr:cNvCxnSpPr/>
      </xdr:nvCxnSpPr>
      <xdr:spPr>
        <a:xfrm>
          <a:off x="16802100" y="1810947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950" name="n_1aveValue【庁舎】&#10;一人当たり面積">
          <a:extLst>
            <a:ext uri="{FF2B5EF4-FFF2-40B4-BE49-F238E27FC236}">
              <a16:creationId xmlns:a16="http://schemas.microsoft.com/office/drawing/2014/main" id="{E826321B-3358-4DD9-91B8-1E0C20622021}"/>
            </a:ext>
          </a:extLst>
        </xdr:cNvPr>
        <xdr:cNvSpPr txBox="1"/>
      </xdr:nvSpPr>
      <xdr:spPr>
        <a:xfrm>
          <a:off x="18980227"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951" name="n_2aveValue【庁舎】&#10;一人当たり面積">
          <a:extLst>
            <a:ext uri="{FF2B5EF4-FFF2-40B4-BE49-F238E27FC236}">
              <a16:creationId xmlns:a16="http://schemas.microsoft.com/office/drawing/2014/main" id="{1778E3CB-C3EF-422D-AB2B-2F1CE25F76ED}"/>
            </a:ext>
          </a:extLst>
        </xdr:cNvPr>
        <xdr:cNvSpPr txBox="1"/>
      </xdr:nvSpPr>
      <xdr:spPr>
        <a:xfrm>
          <a:off x="18180127" y="1750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952" name="n_3aveValue【庁舎】&#10;一人当たり面積">
          <a:extLst>
            <a:ext uri="{FF2B5EF4-FFF2-40B4-BE49-F238E27FC236}">
              <a16:creationId xmlns:a16="http://schemas.microsoft.com/office/drawing/2014/main" id="{830ED2F1-6321-4102-86FE-E7C8B3651740}"/>
            </a:ext>
          </a:extLst>
        </xdr:cNvPr>
        <xdr:cNvSpPr txBox="1"/>
      </xdr:nvSpPr>
      <xdr:spPr>
        <a:xfrm>
          <a:off x="17386377" y="1749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953" name="n_4aveValue【庁舎】&#10;一人当たり面積">
          <a:extLst>
            <a:ext uri="{FF2B5EF4-FFF2-40B4-BE49-F238E27FC236}">
              <a16:creationId xmlns:a16="http://schemas.microsoft.com/office/drawing/2014/main" id="{A8DFAFCC-5A2E-4644-A877-A677A15E7A5A}"/>
            </a:ext>
          </a:extLst>
        </xdr:cNvPr>
        <xdr:cNvSpPr txBox="1"/>
      </xdr:nvSpPr>
      <xdr:spPr>
        <a:xfrm>
          <a:off x="16592627" y="1752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34851</xdr:rowOff>
    </xdr:from>
    <xdr:ext cx="469744" cy="259045"/>
    <xdr:sp macro="" textlink="">
      <xdr:nvSpPr>
        <xdr:cNvPr id="954" name="n_1mainValue【庁舎】&#10;一人当たり面積">
          <a:extLst>
            <a:ext uri="{FF2B5EF4-FFF2-40B4-BE49-F238E27FC236}">
              <a16:creationId xmlns:a16="http://schemas.microsoft.com/office/drawing/2014/main" id="{F11C28E9-4DC9-42C2-942C-B0AF6C3EF011}"/>
            </a:ext>
          </a:extLst>
        </xdr:cNvPr>
        <xdr:cNvSpPr txBox="1"/>
      </xdr:nvSpPr>
      <xdr:spPr>
        <a:xfrm>
          <a:off x="18980227" y="18151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34851</xdr:rowOff>
    </xdr:from>
    <xdr:ext cx="469744" cy="259045"/>
    <xdr:sp macro="" textlink="">
      <xdr:nvSpPr>
        <xdr:cNvPr id="955" name="n_2mainValue【庁舎】&#10;一人当たり面積">
          <a:extLst>
            <a:ext uri="{FF2B5EF4-FFF2-40B4-BE49-F238E27FC236}">
              <a16:creationId xmlns:a16="http://schemas.microsoft.com/office/drawing/2014/main" id="{71D3A24D-7AA4-4210-BB16-F289F0A0B90B}"/>
            </a:ext>
          </a:extLst>
        </xdr:cNvPr>
        <xdr:cNvSpPr txBox="1"/>
      </xdr:nvSpPr>
      <xdr:spPr>
        <a:xfrm>
          <a:off x="18180127" y="18151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34851</xdr:rowOff>
    </xdr:from>
    <xdr:ext cx="469744" cy="259045"/>
    <xdr:sp macro="" textlink="">
      <xdr:nvSpPr>
        <xdr:cNvPr id="956" name="n_3mainValue【庁舎】&#10;一人当たり面積">
          <a:extLst>
            <a:ext uri="{FF2B5EF4-FFF2-40B4-BE49-F238E27FC236}">
              <a16:creationId xmlns:a16="http://schemas.microsoft.com/office/drawing/2014/main" id="{28E30454-D6EE-4D81-A156-7947EE8F8C1B}"/>
            </a:ext>
          </a:extLst>
        </xdr:cNvPr>
        <xdr:cNvSpPr txBox="1"/>
      </xdr:nvSpPr>
      <xdr:spPr>
        <a:xfrm>
          <a:off x="17386377" y="18151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34851</xdr:rowOff>
    </xdr:from>
    <xdr:ext cx="469744" cy="259045"/>
    <xdr:sp macro="" textlink="">
      <xdr:nvSpPr>
        <xdr:cNvPr id="957" name="n_4mainValue【庁舎】&#10;一人当たり面積">
          <a:extLst>
            <a:ext uri="{FF2B5EF4-FFF2-40B4-BE49-F238E27FC236}">
              <a16:creationId xmlns:a16="http://schemas.microsoft.com/office/drawing/2014/main" id="{5B778E46-23F3-4D29-8A37-CE08B333D467}"/>
            </a:ext>
          </a:extLst>
        </xdr:cNvPr>
        <xdr:cNvSpPr txBox="1"/>
      </xdr:nvSpPr>
      <xdr:spPr>
        <a:xfrm>
          <a:off x="16592627" y="18151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3D5A913E-C7DF-409B-A80E-FA7062852CE8}"/>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7F08D0EA-059C-41C6-83DC-1D31E81FA36C}"/>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269ADE1C-0FE3-45F4-9BC1-C14C39FC88F9}"/>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類似団体と比較して有形固定資産減価償却率の高い施設が見受けられるが、これらの施設は取得してからの年数が長く、施設の老朽化が進んでいる。</a:t>
          </a:r>
          <a:endParaRPr lang="ja-JP" altLang="ja-JP" sz="1400">
            <a:effectLst/>
          </a:endParaRPr>
        </a:p>
        <a:p>
          <a:r>
            <a:rPr kumimoji="1" lang="ja-JP" altLang="ja-JP" sz="1100">
              <a:solidFill>
                <a:schemeClr val="dk1"/>
              </a:solidFill>
              <a:effectLst/>
              <a:latin typeface="+mn-lt"/>
              <a:ea typeface="+mn-ea"/>
              <a:cs typeface="+mn-cs"/>
            </a:rPr>
            <a:t>  今後は公共施設等総合管理計画に基づき、計画的な施設整備を進める必要がある。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isv02\FILE01\&#20225;&#30011;&#35506;\%23%23%23%23TTT&#20196;&#21644;8&#24180;&#24230;&#12288;&#36001;&#25919;&#20418;\&#30476;&#21508;&#31278;&#22238;&#31572;\R8.8.21&#20196;&#21644;&#65302;&#24180;&#24230;&#36001;&#25919;&#29366;&#27841;&#36039;&#26009;&#38598;&#12398;&#20316;&#25104;&#12395;&#12388;&#12356;&#12390;&#65288;2&#22238;&#30446;&#12539;&#22320;&#26041;&#20844;&#20250;&#35336;&#38306;&#20418;&#65289;\&#12304;&#36001;&#25919;&#29366;&#27841;&#36039;&#26009;&#38598;&#12305;_113018_&#20234;&#22856;&#30010;_2024(2&#22238;&#30446;).xlsx" TargetMode="External"/><Relationship Id="rId1" Type="http://schemas.openxmlformats.org/officeDocument/2006/relationships/externalLinkPath" Target="&#12304;&#36001;&#25919;&#29366;&#27841;&#36039;&#26009;&#38598;&#12305;_113018_&#20234;&#22856;&#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13.9</v>
          </cell>
        </row>
        <row r="53">
          <cell r="BP53">
            <v>56.5</v>
          </cell>
          <cell r="BX53">
            <v>58.8</v>
          </cell>
          <cell r="CF53">
            <v>60.6</v>
          </cell>
          <cell r="CN53">
            <v>62.2</v>
          </cell>
          <cell r="CV53">
            <v>59.8</v>
          </cell>
        </row>
        <row r="55">
          <cell r="AN55" t="str">
            <v>類似団体内平均値</v>
          </cell>
          <cell r="BP55">
            <v>15.5</v>
          </cell>
          <cell r="BX55">
            <v>4.5999999999999996</v>
          </cell>
          <cell r="CF55">
            <v>0.6</v>
          </cell>
          <cell r="CN55">
            <v>0</v>
          </cell>
          <cell r="CV55">
            <v>1</v>
          </cell>
        </row>
        <row r="57">
          <cell r="BP57">
            <v>61.7</v>
          </cell>
          <cell r="BX57">
            <v>61.4</v>
          </cell>
          <cell r="CF57">
            <v>62.6</v>
          </cell>
          <cell r="CN57">
            <v>63.6</v>
          </cell>
          <cell r="CV57">
            <v>64.099999999999994</v>
          </cell>
        </row>
        <row r="72">
          <cell r="BP72" t="str">
            <v>R02</v>
          </cell>
          <cell r="BX72" t="str">
            <v>R03</v>
          </cell>
          <cell r="CF72" t="str">
            <v>R04</v>
          </cell>
          <cell r="CN72" t="str">
            <v>R05</v>
          </cell>
          <cell r="CV72" t="str">
            <v>R06</v>
          </cell>
        </row>
        <row r="73">
          <cell r="AN73" t="str">
            <v>当該団体値</v>
          </cell>
          <cell r="BP73">
            <v>13.9</v>
          </cell>
        </row>
        <row r="75">
          <cell r="BP75">
            <v>6.6</v>
          </cell>
          <cell r="BX75">
            <v>6.3</v>
          </cell>
          <cell r="CF75">
            <v>6.2</v>
          </cell>
          <cell r="CN75">
            <v>6.6</v>
          </cell>
          <cell r="CV75">
            <v>6.9</v>
          </cell>
        </row>
        <row r="77">
          <cell r="AN77" t="str">
            <v>類似団体内平均値</v>
          </cell>
          <cell r="BP77">
            <v>15.5</v>
          </cell>
          <cell r="BX77">
            <v>4.5999999999999996</v>
          </cell>
          <cell r="CF77">
            <v>0.6</v>
          </cell>
          <cell r="CN77">
            <v>0</v>
          </cell>
          <cell r="CV77">
            <v>1</v>
          </cell>
        </row>
        <row r="79">
          <cell r="BP79">
            <v>6.4</v>
          </cell>
          <cell r="BX79">
            <v>6.3</v>
          </cell>
          <cell r="CF79">
            <v>6.6</v>
          </cell>
          <cell r="CN79">
            <v>6.8</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16724812</v>
      </c>
      <c r="BO4" s="358"/>
      <c r="BP4" s="358"/>
      <c r="BQ4" s="358"/>
      <c r="BR4" s="358"/>
      <c r="BS4" s="358"/>
      <c r="BT4" s="358"/>
      <c r="BU4" s="359"/>
      <c r="BV4" s="357">
        <v>15313597</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6.9</v>
      </c>
      <c r="CU4" s="364"/>
      <c r="CV4" s="364"/>
      <c r="CW4" s="364"/>
      <c r="CX4" s="364"/>
      <c r="CY4" s="364"/>
      <c r="CZ4" s="364"/>
      <c r="DA4" s="365"/>
      <c r="DB4" s="363">
        <v>6.9</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16062697</v>
      </c>
      <c r="BO5" s="395"/>
      <c r="BP5" s="395"/>
      <c r="BQ5" s="395"/>
      <c r="BR5" s="395"/>
      <c r="BS5" s="395"/>
      <c r="BT5" s="395"/>
      <c r="BU5" s="396"/>
      <c r="BV5" s="394">
        <v>14670376</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92.4</v>
      </c>
      <c r="CU5" s="392"/>
      <c r="CV5" s="392"/>
      <c r="CW5" s="392"/>
      <c r="CX5" s="392"/>
      <c r="CY5" s="392"/>
      <c r="CZ5" s="392"/>
      <c r="DA5" s="393"/>
      <c r="DB5" s="391">
        <v>96.2</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662115</v>
      </c>
      <c r="BO6" s="395"/>
      <c r="BP6" s="395"/>
      <c r="BQ6" s="395"/>
      <c r="BR6" s="395"/>
      <c r="BS6" s="395"/>
      <c r="BT6" s="395"/>
      <c r="BU6" s="396"/>
      <c r="BV6" s="394">
        <v>643221</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92.8</v>
      </c>
      <c r="CU6" s="432"/>
      <c r="CV6" s="432"/>
      <c r="CW6" s="432"/>
      <c r="CX6" s="432"/>
      <c r="CY6" s="432"/>
      <c r="CZ6" s="432"/>
      <c r="DA6" s="433"/>
      <c r="DB6" s="431">
        <v>97.1</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101</v>
      </c>
      <c r="AV7" s="427"/>
      <c r="AW7" s="427"/>
      <c r="AX7" s="427"/>
      <c r="AY7" s="428" t="s">
        <v>102</v>
      </c>
      <c r="AZ7" s="429"/>
      <c r="BA7" s="429"/>
      <c r="BB7" s="429"/>
      <c r="BC7" s="429"/>
      <c r="BD7" s="429"/>
      <c r="BE7" s="429"/>
      <c r="BF7" s="429"/>
      <c r="BG7" s="429"/>
      <c r="BH7" s="429"/>
      <c r="BI7" s="429"/>
      <c r="BJ7" s="429"/>
      <c r="BK7" s="429"/>
      <c r="BL7" s="429"/>
      <c r="BM7" s="430"/>
      <c r="BN7" s="394">
        <v>24155</v>
      </c>
      <c r="BO7" s="395"/>
      <c r="BP7" s="395"/>
      <c r="BQ7" s="395"/>
      <c r="BR7" s="395"/>
      <c r="BS7" s="395"/>
      <c r="BT7" s="395"/>
      <c r="BU7" s="396"/>
      <c r="BV7" s="394">
        <v>29671</v>
      </c>
      <c r="BW7" s="395"/>
      <c r="BX7" s="395"/>
      <c r="BY7" s="395"/>
      <c r="BZ7" s="395"/>
      <c r="CA7" s="395"/>
      <c r="CB7" s="395"/>
      <c r="CC7" s="396"/>
      <c r="CD7" s="397" t="s">
        <v>103</v>
      </c>
      <c r="CE7" s="398"/>
      <c r="CF7" s="398"/>
      <c r="CG7" s="398"/>
      <c r="CH7" s="398"/>
      <c r="CI7" s="398"/>
      <c r="CJ7" s="398"/>
      <c r="CK7" s="398"/>
      <c r="CL7" s="398"/>
      <c r="CM7" s="398"/>
      <c r="CN7" s="398"/>
      <c r="CO7" s="398"/>
      <c r="CP7" s="398"/>
      <c r="CQ7" s="398"/>
      <c r="CR7" s="398"/>
      <c r="CS7" s="399"/>
      <c r="CT7" s="394">
        <v>9187129</v>
      </c>
      <c r="CU7" s="395"/>
      <c r="CV7" s="395"/>
      <c r="CW7" s="395"/>
      <c r="CX7" s="395"/>
      <c r="CY7" s="395"/>
      <c r="CZ7" s="395"/>
      <c r="DA7" s="396"/>
      <c r="DB7" s="394">
        <v>8925374</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104</v>
      </c>
      <c r="AN8" s="424"/>
      <c r="AO8" s="424"/>
      <c r="AP8" s="424"/>
      <c r="AQ8" s="424"/>
      <c r="AR8" s="424"/>
      <c r="AS8" s="424"/>
      <c r="AT8" s="425"/>
      <c r="AU8" s="426" t="s">
        <v>90</v>
      </c>
      <c r="AV8" s="427"/>
      <c r="AW8" s="427"/>
      <c r="AX8" s="427"/>
      <c r="AY8" s="428" t="s">
        <v>105</v>
      </c>
      <c r="AZ8" s="429"/>
      <c r="BA8" s="429"/>
      <c r="BB8" s="429"/>
      <c r="BC8" s="429"/>
      <c r="BD8" s="429"/>
      <c r="BE8" s="429"/>
      <c r="BF8" s="429"/>
      <c r="BG8" s="429"/>
      <c r="BH8" s="429"/>
      <c r="BI8" s="429"/>
      <c r="BJ8" s="429"/>
      <c r="BK8" s="429"/>
      <c r="BL8" s="429"/>
      <c r="BM8" s="430"/>
      <c r="BN8" s="394">
        <v>637960</v>
      </c>
      <c r="BO8" s="395"/>
      <c r="BP8" s="395"/>
      <c r="BQ8" s="395"/>
      <c r="BR8" s="395"/>
      <c r="BS8" s="395"/>
      <c r="BT8" s="395"/>
      <c r="BU8" s="396"/>
      <c r="BV8" s="394">
        <v>613550</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0.8</v>
      </c>
      <c r="CU8" s="435"/>
      <c r="CV8" s="435"/>
      <c r="CW8" s="435"/>
      <c r="CX8" s="435"/>
      <c r="CY8" s="435"/>
      <c r="CZ8" s="435"/>
      <c r="DA8" s="436"/>
      <c r="DB8" s="434">
        <v>0.81</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44841</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24410</v>
      </c>
      <c r="BO9" s="395"/>
      <c r="BP9" s="395"/>
      <c r="BQ9" s="395"/>
      <c r="BR9" s="395"/>
      <c r="BS9" s="395"/>
      <c r="BT9" s="395"/>
      <c r="BU9" s="396"/>
      <c r="BV9" s="394">
        <v>-40481</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11.6</v>
      </c>
      <c r="CU9" s="392"/>
      <c r="CV9" s="392"/>
      <c r="CW9" s="392"/>
      <c r="CX9" s="392"/>
      <c r="CY9" s="392"/>
      <c r="CZ9" s="392"/>
      <c r="DA9" s="393"/>
      <c r="DB9" s="391">
        <v>12.3</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44442</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150534</v>
      </c>
      <c r="BO10" s="395"/>
      <c r="BP10" s="395"/>
      <c r="BQ10" s="395"/>
      <c r="BR10" s="395"/>
      <c r="BS10" s="395"/>
      <c r="BT10" s="395"/>
      <c r="BU10" s="396"/>
      <c r="BV10" s="394">
        <v>23097</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45042</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44209</v>
      </c>
      <c r="S13" s="479"/>
      <c r="T13" s="479"/>
      <c r="U13" s="479"/>
      <c r="V13" s="480"/>
      <c r="W13" s="410" t="s">
        <v>131</v>
      </c>
      <c r="X13" s="411"/>
      <c r="Y13" s="411"/>
      <c r="Z13" s="411"/>
      <c r="AA13" s="411"/>
      <c r="AB13" s="401"/>
      <c r="AC13" s="445">
        <v>292</v>
      </c>
      <c r="AD13" s="446"/>
      <c r="AE13" s="446"/>
      <c r="AF13" s="446"/>
      <c r="AG13" s="488"/>
      <c r="AH13" s="445">
        <v>293</v>
      </c>
      <c r="AI13" s="446"/>
      <c r="AJ13" s="446"/>
      <c r="AK13" s="446"/>
      <c r="AL13" s="447"/>
      <c r="AM13" s="423" t="s">
        <v>132</v>
      </c>
      <c r="AN13" s="424"/>
      <c r="AO13" s="424"/>
      <c r="AP13" s="424"/>
      <c r="AQ13" s="424"/>
      <c r="AR13" s="424"/>
      <c r="AS13" s="424"/>
      <c r="AT13" s="425"/>
      <c r="AU13" s="426" t="s">
        <v>101</v>
      </c>
      <c r="AV13" s="427"/>
      <c r="AW13" s="427"/>
      <c r="AX13" s="427"/>
      <c r="AY13" s="428" t="s">
        <v>133</v>
      </c>
      <c r="AZ13" s="429"/>
      <c r="BA13" s="429"/>
      <c r="BB13" s="429"/>
      <c r="BC13" s="429"/>
      <c r="BD13" s="429"/>
      <c r="BE13" s="429"/>
      <c r="BF13" s="429"/>
      <c r="BG13" s="429"/>
      <c r="BH13" s="429"/>
      <c r="BI13" s="429"/>
      <c r="BJ13" s="429"/>
      <c r="BK13" s="429"/>
      <c r="BL13" s="429"/>
      <c r="BM13" s="430"/>
      <c r="BN13" s="394">
        <v>174944</v>
      </c>
      <c r="BO13" s="395"/>
      <c r="BP13" s="395"/>
      <c r="BQ13" s="395"/>
      <c r="BR13" s="395"/>
      <c r="BS13" s="395"/>
      <c r="BT13" s="395"/>
      <c r="BU13" s="396"/>
      <c r="BV13" s="394">
        <v>-17384</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6.9</v>
      </c>
      <c r="CU13" s="392"/>
      <c r="CV13" s="392"/>
      <c r="CW13" s="392"/>
      <c r="CX13" s="392"/>
      <c r="CY13" s="392"/>
      <c r="CZ13" s="392"/>
      <c r="DA13" s="393"/>
      <c r="DB13" s="391">
        <v>6.6</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45045</v>
      </c>
      <c r="S14" s="479"/>
      <c r="T14" s="479"/>
      <c r="U14" s="479"/>
      <c r="V14" s="480"/>
      <c r="W14" s="384"/>
      <c r="X14" s="385"/>
      <c r="Y14" s="385"/>
      <c r="Z14" s="385"/>
      <c r="AA14" s="385"/>
      <c r="AB14" s="374"/>
      <c r="AC14" s="481">
        <v>1.4</v>
      </c>
      <c r="AD14" s="482"/>
      <c r="AE14" s="482"/>
      <c r="AF14" s="482"/>
      <c r="AG14" s="483"/>
      <c r="AH14" s="481">
        <v>1.5</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44347</v>
      </c>
      <c r="S15" s="479"/>
      <c r="T15" s="479"/>
      <c r="U15" s="479"/>
      <c r="V15" s="480"/>
      <c r="W15" s="410" t="s">
        <v>137</v>
      </c>
      <c r="X15" s="411"/>
      <c r="Y15" s="411"/>
      <c r="Z15" s="411"/>
      <c r="AA15" s="411"/>
      <c r="AB15" s="401"/>
      <c r="AC15" s="445">
        <v>5236</v>
      </c>
      <c r="AD15" s="446"/>
      <c r="AE15" s="446"/>
      <c r="AF15" s="446"/>
      <c r="AG15" s="488"/>
      <c r="AH15" s="445">
        <v>5399</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5835766</v>
      </c>
      <c r="BO15" s="358"/>
      <c r="BP15" s="358"/>
      <c r="BQ15" s="358"/>
      <c r="BR15" s="358"/>
      <c r="BS15" s="358"/>
      <c r="BT15" s="358"/>
      <c r="BU15" s="359"/>
      <c r="BV15" s="357">
        <v>5870062</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25.6</v>
      </c>
      <c r="AD16" s="482"/>
      <c r="AE16" s="482"/>
      <c r="AF16" s="482"/>
      <c r="AG16" s="483"/>
      <c r="AH16" s="481">
        <v>27.5</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7593050</v>
      </c>
      <c r="BO16" s="395"/>
      <c r="BP16" s="395"/>
      <c r="BQ16" s="395"/>
      <c r="BR16" s="395"/>
      <c r="BS16" s="395"/>
      <c r="BT16" s="395"/>
      <c r="BU16" s="396"/>
      <c r="BV16" s="394">
        <v>7257396</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14914</v>
      </c>
      <c r="AD17" s="446"/>
      <c r="AE17" s="446"/>
      <c r="AF17" s="446"/>
      <c r="AG17" s="488"/>
      <c r="AH17" s="445">
        <v>13938</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7380979</v>
      </c>
      <c r="BO17" s="395"/>
      <c r="BP17" s="395"/>
      <c r="BQ17" s="395"/>
      <c r="BR17" s="395"/>
      <c r="BS17" s="395"/>
      <c r="BT17" s="395"/>
      <c r="BU17" s="396"/>
      <c r="BV17" s="394">
        <v>7426440</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14.79</v>
      </c>
      <c r="M18" s="518"/>
      <c r="N18" s="518"/>
      <c r="O18" s="518"/>
      <c r="P18" s="518"/>
      <c r="Q18" s="518"/>
      <c r="R18" s="519"/>
      <c r="S18" s="519"/>
      <c r="T18" s="519"/>
      <c r="U18" s="519"/>
      <c r="V18" s="520"/>
      <c r="W18" s="412"/>
      <c r="X18" s="413"/>
      <c r="Y18" s="413"/>
      <c r="Z18" s="413"/>
      <c r="AA18" s="413"/>
      <c r="AB18" s="404"/>
      <c r="AC18" s="521">
        <v>73</v>
      </c>
      <c r="AD18" s="522"/>
      <c r="AE18" s="522"/>
      <c r="AF18" s="522"/>
      <c r="AG18" s="523"/>
      <c r="AH18" s="521">
        <v>71</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8859422</v>
      </c>
      <c r="BO18" s="395"/>
      <c r="BP18" s="395"/>
      <c r="BQ18" s="395"/>
      <c r="BR18" s="395"/>
      <c r="BS18" s="395"/>
      <c r="BT18" s="395"/>
      <c r="BU18" s="396"/>
      <c r="BV18" s="394">
        <v>8620396</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3032</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11011768</v>
      </c>
      <c r="BO19" s="395"/>
      <c r="BP19" s="395"/>
      <c r="BQ19" s="395"/>
      <c r="BR19" s="395"/>
      <c r="BS19" s="395"/>
      <c r="BT19" s="395"/>
      <c r="BU19" s="396"/>
      <c r="BV19" s="394">
        <v>10627760</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17812</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10901143</v>
      </c>
      <c r="BO22" s="358"/>
      <c r="BP22" s="358"/>
      <c r="BQ22" s="358"/>
      <c r="BR22" s="358"/>
      <c r="BS22" s="358"/>
      <c r="BT22" s="358"/>
      <c r="BU22" s="359"/>
      <c r="BV22" s="357">
        <v>10463519</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7032182</v>
      </c>
      <c r="BO23" s="395"/>
      <c r="BP23" s="395"/>
      <c r="BQ23" s="395"/>
      <c r="BR23" s="395"/>
      <c r="BS23" s="395"/>
      <c r="BT23" s="395"/>
      <c r="BU23" s="396"/>
      <c r="BV23" s="394">
        <v>7753847</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7700</v>
      </c>
      <c r="R24" s="446"/>
      <c r="S24" s="446"/>
      <c r="T24" s="446"/>
      <c r="U24" s="446"/>
      <c r="V24" s="488"/>
      <c r="W24" s="540"/>
      <c r="X24" s="541"/>
      <c r="Y24" s="542"/>
      <c r="Z24" s="444" t="s">
        <v>162</v>
      </c>
      <c r="AA24" s="424"/>
      <c r="AB24" s="424"/>
      <c r="AC24" s="424"/>
      <c r="AD24" s="424"/>
      <c r="AE24" s="424"/>
      <c r="AF24" s="424"/>
      <c r="AG24" s="425"/>
      <c r="AH24" s="445">
        <v>266</v>
      </c>
      <c r="AI24" s="446"/>
      <c r="AJ24" s="446"/>
      <c r="AK24" s="446"/>
      <c r="AL24" s="488"/>
      <c r="AM24" s="445">
        <v>792946</v>
      </c>
      <c r="AN24" s="446"/>
      <c r="AO24" s="446"/>
      <c r="AP24" s="446"/>
      <c r="AQ24" s="446"/>
      <c r="AR24" s="488"/>
      <c r="AS24" s="445">
        <v>2981</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5265301</v>
      </c>
      <c r="BO24" s="395"/>
      <c r="BP24" s="395"/>
      <c r="BQ24" s="395"/>
      <c r="BR24" s="395"/>
      <c r="BS24" s="395"/>
      <c r="BT24" s="395"/>
      <c r="BU24" s="396"/>
      <c r="BV24" s="394">
        <v>4324171</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6460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905807</v>
      </c>
      <c r="BO25" s="358"/>
      <c r="BP25" s="358"/>
      <c r="BQ25" s="358"/>
      <c r="BR25" s="358"/>
      <c r="BS25" s="358"/>
      <c r="BT25" s="358"/>
      <c r="BU25" s="359"/>
      <c r="BV25" s="357">
        <v>1059488</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6060</v>
      </c>
      <c r="R26" s="446"/>
      <c r="S26" s="446"/>
      <c r="T26" s="446"/>
      <c r="U26" s="446"/>
      <c r="V26" s="488"/>
      <c r="W26" s="540"/>
      <c r="X26" s="541"/>
      <c r="Y26" s="542"/>
      <c r="Z26" s="444" t="s">
        <v>168</v>
      </c>
      <c r="AA26" s="546"/>
      <c r="AB26" s="546"/>
      <c r="AC26" s="546"/>
      <c r="AD26" s="546"/>
      <c r="AE26" s="546"/>
      <c r="AF26" s="546"/>
      <c r="AG26" s="547"/>
      <c r="AH26" s="445">
        <v>10</v>
      </c>
      <c r="AI26" s="446"/>
      <c r="AJ26" s="446"/>
      <c r="AK26" s="446"/>
      <c r="AL26" s="488"/>
      <c r="AM26" s="445">
        <v>29730</v>
      </c>
      <c r="AN26" s="446"/>
      <c r="AO26" s="446"/>
      <c r="AP26" s="446"/>
      <c r="AQ26" s="446"/>
      <c r="AR26" s="488"/>
      <c r="AS26" s="445">
        <v>2973</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3220</v>
      </c>
      <c r="R27" s="446"/>
      <c r="S27" s="446"/>
      <c r="T27" s="446"/>
      <c r="U27" s="446"/>
      <c r="V27" s="488"/>
      <c r="W27" s="540"/>
      <c r="X27" s="541"/>
      <c r="Y27" s="542"/>
      <c r="Z27" s="444" t="s">
        <v>171</v>
      </c>
      <c r="AA27" s="424"/>
      <c r="AB27" s="424"/>
      <c r="AC27" s="424"/>
      <c r="AD27" s="424"/>
      <c r="AE27" s="424"/>
      <c r="AF27" s="424"/>
      <c r="AG27" s="425"/>
      <c r="AH27" s="445">
        <v>6</v>
      </c>
      <c r="AI27" s="446"/>
      <c r="AJ27" s="446"/>
      <c r="AK27" s="446"/>
      <c r="AL27" s="488"/>
      <c r="AM27" s="445">
        <v>23412</v>
      </c>
      <c r="AN27" s="446"/>
      <c r="AO27" s="446"/>
      <c r="AP27" s="446"/>
      <c r="AQ27" s="446"/>
      <c r="AR27" s="488"/>
      <c r="AS27" s="445">
        <v>3902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2570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1183242</v>
      </c>
      <c r="BO28" s="358"/>
      <c r="BP28" s="358"/>
      <c r="BQ28" s="358"/>
      <c r="BR28" s="358"/>
      <c r="BS28" s="358"/>
      <c r="BT28" s="358"/>
      <c r="BU28" s="359"/>
      <c r="BV28" s="357">
        <v>1032708</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14</v>
      </c>
      <c r="M29" s="446"/>
      <c r="N29" s="446"/>
      <c r="O29" s="446"/>
      <c r="P29" s="488"/>
      <c r="Q29" s="445">
        <v>2290</v>
      </c>
      <c r="R29" s="446"/>
      <c r="S29" s="446"/>
      <c r="T29" s="446"/>
      <c r="U29" s="446"/>
      <c r="V29" s="488"/>
      <c r="W29" s="543"/>
      <c r="X29" s="544"/>
      <c r="Y29" s="545"/>
      <c r="Z29" s="444" t="s">
        <v>177</v>
      </c>
      <c r="AA29" s="424"/>
      <c r="AB29" s="424"/>
      <c r="AC29" s="424"/>
      <c r="AD29" s="424"/>
      <c r="AE29" s="424"/>
      <c r="AF29" s="424"/>
      <c r="AG29" s="425"/>
      <c r="AH29" s="445">
        <v>272</v>
      </c>
      <c r="AI29" s="446"/>
      <c r="AJ29" s="446"/>
      <c r="AK29" s="446"/>
      <c r="AL29" s="488"/>
      <c r="AM29" s="445">
        <v>816358</v>
      </c>
      <c r="AN29" s="446"/>
      <c r="AO29" s="446"/>
      <c r="AP29" s="446"/>
      <c r="AQ29" s="446"/>
      <c r="AR29" s="488"/>
      <c r="AS29" s="445">
        <v>3001</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57453</v>
      </c>
      <c r="BO29" s="395"/>
      <c r="BP29" s="395"/>
      <c r="BQ29" s="395"/>
      <c r="BR29" s="395"/>
      <c r="BS29" s="395"/>
      <c r="BT29" s="395"/>
      <c r="BU29" s="396"/>
      <c r="BV29" s="394">
        <v>48461</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99.8</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1625983</v>
      </c>
      <c r="BO30" s="514"/>
      <c r="BP30" s="514"/>
      <c r="BQ30" s="514"/>
      <c r="BR30" s="514"/>
      <c r="BS30" s="514"/>
      <c r="BT30" s="514"/>
      <c r="BU30" s="515"/>
      <c r="BV30" s="513">
        <v>1752418</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8</v>
      </c>
      <c r="BX34" s="584"/>
      <c r="BY34" s="585" t="str">
        <f>IF('各会計、関係団体の財政状況及び健全化判断比率'!B68="","",'各会計、関係団体の財政状況及び健全化判断比率'!B68)</f>
        <v>上尾、桶川、伊奈衛生組合</v>
      </c>
      <c r="BZ34" s="585"/>
      <c r="CA34" s="585"/>
      <c r="CB34" s="585"/>
      <c r="CC34" s="585"/>
      <c r="CD34" s="585"/>
      <c r="CE34" s="585"/>
      <c r="CF34" s="585"/>
      <c r="CG34" s="585"/>
      <c r="CH34" s="585"/>
      <c r="CI34" s="585"/>
      <c r="CJ34" s="585"/>
      <c r="CK34" s="585"/>
      <c r="CL34" s="585"/>
      <c r="CM34" s="585"/>
      <c r="CN34" s="163"/>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f>IF(E35="","",C34+1)</f>
        <v>2</v>
      </c>
      <c r="D35" s="584"/>
      <c r="E35" s="585" t="str">
        <f>IF('各会計、関係団体の財政状況及び健全化判断比率'!B8="","",'各会計、関係団体の財政状況及び健全化判断比率'!B8)</f>
        <v>中部特定土地区画整理事業特別会計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f t="shared" ref="AM35:AM43" si="0">IF(AO35="","",AM34+1)</f>
        <v>7</v>
      </c>
      <c r="AN35" s="584"/>
      <c r="AO35" s="585" t="str">
        <f>IF('各会計、関係団体の財政状況及び健全化判断比率'!B32="","",'各会計、関係団体の財政状況及び健全化判断比率'!B32)</f>
        <v>公共下水道事業会計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9</v>
      </c>
      <c r="BX35" s="584"/>
      <c r="BY35" s="585" t="str">
        <f>IF('各会計、関係団体の財政状況及び健全化判断比率'!B69="","",'各会計、関係団体の財政状況及び健全化判断比率'!B69)</f>
        <v>上尾伊奈資源循環組合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10</v>
      </c>
      <c r="BX36" s="584"/>
      <c r="BY36" s="585" t="str">
        <f>IF('各会計、関係団体の財政状況及び健全化判断比率'!B70="","",'各会計、関係団体の財政状況及び健全化判断比率'!B70)</f>
        <v>埼玉県後期高齢者医療広域連合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11</v>
      </c>
      <c r="BX37" s="584"/>
      <c r="BY37" s="585" t="str">
        <f>IF('各会計、関係団体の財政状況及び健全化判断比率'!B71="","",'各会計、関係団体の財政状況及び健全化判断比率'!B71)</f>
        <v>埼玉県後期高齢者医療広域連合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12</v>
      </c>
      <c r="BX38" s="584"/>
      <c r="BY38" s="585" t="str">
        <f>IF('各会計、関係団体の財政状況及び健全化判断比率'!B72="","",'各会計、関係団体の財政状況及び健全化判断比率'!B72)</f>
        <v>埼玉県市町村総合事務組合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13</v>
      </c>
      <c r="BX39" s="584"/>
      <c r="BY39" s="585" t="str">
        <f>IF('各会計、関係団体の財政状況及び健全化判断比率'!B73="","",'各会計、関係団体の財政状況及び健全化判断比率'!B73)</f>
        <v>埼玉県市町村総合事務組合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14</v>
      </c>
      <c r="BX40" s="584"/>
      <c r="BY40" s="585" t="str">
        <f>IF('各会計、関係団体の財政状況及び健全化判断比率'!B74="","",'各会計、関係団体の財政状況及び健全化判断比率'!B74)</f>
        <v>彩の国さいたま人づくり広域連合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KLCX/vGktt4RuiW0j0kDz3jTpuZXGJZtelayLTMxGRgAl67GFL8rMZtf24eqOPuDpVZRQmI5Oy0zxJxADUS5gw==" saltValue="f+qjpcarm+5y1vVQIA3sR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77"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6021309</v>
      </c>
      <c r="S5" s="600"/>
      <c r="T5" s="600"/>
      <c r="U5" s="600"/>
      <c r="V5" s="600"/>
      <c r="W5" s="600"/>
      <c r="X5" s="600"/>
      <c r="Y5" s="601"/>
      <c r="Z5" s="602">
        <v>36</v>
      </c>
      <c r="AA5" s="602"/>
      <c r="AB5" s="602"/>
      <c r="AC5" s="602"/>
      <c r="AD5" s="603">
        <v>6021309</v>
      </c>
      <c r="AE5" s="603"/>
      <c r="AF5" s="603"/>
      <c r="AG5" s="603"/>
      <c r="AH5" s="603"/>
      <c r="AI5" s="603"/>
      <c r="AJ5" s="603"/>
      <c r="AK5" s="603"/>
      <c r="AL5" s="604">
        <v>63.1</v>
      </c>
      <c r="AM5" s="605"/>
      <c r="AN5" s="605"/>
      <c r="AO5" s="606"/>
      <c r="AP5" s="596" t="s">
        <v>216</v>
      </c>
      <c r="AQ5" s="597"/>
      <c r="AR5" s="597"/>
      <c r="AS5" s="597"/>
      <c r="AT5" s="597"/>
      <c r="AU5" s="597"/>
      <c r="AV5" s="597"/>
      <c r="AW5" s="597"/>
      <c r="AX5" s="597"/>
      <c r="AY5" s="597"/>
      <c r="AZ5" s="597"/>
      <c r="BA5" s="597"/>
      <c r="BB5" s="597"/>
      <c r="BC5" s="597"/>
      <c r="BD5" s="597"/>
      <c r="BE5" s="597"/>
      <c r="BF5" s="598"/>
      <c r="BG5" s="610">
        <v>6021309</v>
      </c>
      <c r="BH5" s="611"/>
      <c r="BI5" s="611"/>
      <c r="BJ5" s="611"/>
      <c r="BK5" s="611"/>
      <c r="BL5" s="611"/>
      <c r="BM5" s="611"/>
      <c r="BN5" s="612"/>
      <c r="BO5" s="613">
        <v>100</v>
      </c>
      <c r="BP5" s="613"/>
      <c r="BQ5" s="613"/>
      <c r="BR5" s="613"/>
      <c r="BS5" s="614">
        <v>67300</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111069</v>
      </c>
      <c r="S6" s="611"/>
      <c r="T6" s="611"/>
      <c r="U6" s="611"/>
      <c r="V6" s="611"/>
      <c r="W6" s="611"/>
      <c r="X6" s="611"/>
      <c r="Y6" s="612"/>
      <c r="Z6" s="613">
        <v>0.7</v>
      </c>
      <c r="AA6" s="613"/>
      <c r="AB6" s="613"/>
      <c r="AC6" s="613"/>
      <c r="AD6" s="614">
        <v>111069</v>
      </c>
      <c r="AE6" s="614"/>
      <c r="AF6" s="614"/>
      <c r="AG6" s="614"/>
      <c r="AH6" s="614"/>
      <c r="AI6" s="614"/>
      <c r="AJ6" s="614"/>
      <c r="AK6" s="614"/>
      <c r="AL6" s="615">
        <v>1.2</v>
      </c>
      <c r="AM6" s="616"/>
      <c r="AN6" s="616"/>
      <c r="AO6" s="617"/>
      <c r="AP6" s="607" t="s">
        <v>221</v>
      </c>
      <c r="AQ6" s="608"/>
      <c r="AR6" s="608"/>
      <c r="AS6" s="608"/>
      <c r="AT6" s="608"/>
      <c r="AU6" s="608"/>
      <c r="AV6" s="608"/>
      <c r="AW6" s="608"/>
      <c r="AX6" s="608"/>
      <c r="AY6" s="608"/>
      <c r="AZ6" s="608"/>
      <c r="BA6" s="608"/>
      <c r="BB6" s="608"/>
      <c r="BC6" s="608"/>
      <c r="BD6" s="608"/>
      <c r="BE6" s="608"/>
      <c r="BF6" s="609"/>
      <c r="BG6" s="610">
        <v>6021309</v>
      </c>
      <c r="BH6" s="611"/>
      <c r="BI6" s="611"/>
      <c r="BJ6" s="611"/>
      <c r="BK6" s="611"/>
      <c r="BL6" s="611"/>
      <c r="BM6" s="611"/>
      <c r="BN6" s="612"/>
      <c r="BO6" s="613">
        <v>100</v>
      </c>
      <c r="BP6" s="613"/>
      <c r="BQ6" s="613"/>
      <c r="BR6" s="613"/>
      <c r="BS6" s="614">
        <v>67300</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123594</v>
      </c>
      <c r="CS6" s="611"/>
      <c r="CT6" s="611"/>
      <c r="CU6" s="611"/>
      <c r="CV6" s="611"/>
      <c r="CW6" s="611"/>
      <c r="CX6" s="611"/>
      <c r="CY6" s="612"/>
      <c r="CZ6" s="604">
        <v>0.8</v>
      </c>
      <c r="DA6" s="605"/>
      <c r="DB6" s="605"/>
      <c r="DC6" s="621"/>
      <c r="DD6" s="619" t="s">
        <v>122</v>
      </c>
      <c r="DE6" s="611"/>
      <c r="DF6" s="611"/>
      <c r="DG6" s="611"/>
      <c r="DH6" s="611"/>
      <c r="DI6" s="611"/>
      <c r="DJ6" s="611"/>
      <c r="DK6" s="611"/>
      <c r="DL6" s="611"/>
      <c r="DM6" s="611"/>
      <c r="DN6" s="611"/>
      <c r="DO6" s="611"/>
      <c r="DP6" s="612"/>
      <c r="DQ6" s="619">
        <v>123594</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3018</v>
      </c>
      <c r="S7" s="611"/>
      <c r="T7" s="611"/>
      <c r="U7" s="611"/>
      <c r="V7" s="611"/>
      <c r="W7" s="611"/>
      <c r="X7" s="611"/>
      <c r="Y7" s="612"/>
      <c r="Z7" s="613">
        <v>0</v>
      </c>
      <c r="AA7" s="613"/>
      <c r="AB7" s="613"/>
      <c r="AC7" s="613"/>
      <c r="AD7" s="614">
        <v>3018</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2986563</v>
      </c>
      <c r="BH7" s="611"/>
      <c r="BI7" s="611"/>
      <c r="BJ7" s="611"/>
      <c r="BK7" s="611"/>
      <c r="BL7" s="611"/>
      <c r="BM7" s="611"/>
      <c r="BN7" s="612"/>
      <c r="BO7" s="613">
        <v>49.6</v>
      </c>
      <c r="BP7" s="613"/>
      <c r="BQ7" s="613"/>
      <c r="BR7" s="613"/>
      <c r="BS7" s="614">
        <v>67300</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2030875</v>
      </c>
      <c r="CS7" s="611"/>
      <c r="CT7" s="611"/>
      <c r="CU7" s="611"/>
      <c r="CV7" s="611"/>
      <c r="CW7" s="611"/>
      <c r="CX7" s="611"/>
      <c r="CY7" s="612"/>
      <c r="CZ7" s="613">
        <v>12.6</v>
      </c>
      <c r="DA7" s="613"/>
      <c r="DB7" s="613"/>
      <c r="DC7" s="613"/>
      <c r="DD7" s="619">
        <v>32402</v>
      </c>
      <c r="DE7" s="611"/>
      <c r="DF7" s="611"/>
      <c r="DG7" s="611"/>
      <c r="DH7" s="611"/>
      <c r="DI7" s="611"/>
      <c r="DJ7" s="611"/>
      <c r="DK7" s="611"/>
      <c r="DL7" s="611"/>
      <c r="DM7" s="611"/>
      <c r="DN7" s="611"/>
      <c r="DO7" s="611"/>
      <c r="DP7" s="612"/>
      <c r="DQ7" s="619">
        <v>1762275</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57769</v>
      </c>
      <c r="S8" s="611"/>
      <c r="T8" s="611"/>
      <c r="U8" s="611"/>
      <c r="V8" s="611"/>
      <c r="W8" s="611"/>
      <c r="X8" s="611"/>
      <c r="Y8" s="612"/>
      <c r="Z8" s="613">
        <v>0.3</v>
      </c>
      <c r="AA8" s="613"/>
      <c r="AB8" s="613"/>
      <c r="AC8" s="613"/>
      <c r="AD8" s="614">
        <v>57769</v>
      </c>
      <c r="AE8" s="614"/>
      <c r="AF8" s="614"/>
      <c r="AG8" s="614"/>
      <c r="AH8" s="614"/>
      <c r="AI8" s="614"/>
      <c r="AJ8" s="614"/>
      <c r="AK8" s="614"/>
      <c r="AL8" s="615">
        <v>0.6</v>
      </c>
      <c r="AM8" s="616"/>
      <c r="AN8" s="616"/>
      <c r="AO8" s="617"/>
      <c r="AP8" s="607" t="s">
        <v>227</v>
      </c>
      <c r="AQ8" s="608"/>
      <c r="AR8" s="608"/>
      <c r="AS8" s="608"/>
      <c r="AT8" s="608"/>
      <c r="AU8" s="608"/>
      <c r="AV8" s="608"/>
      <c r="AW8" s="608"/>
      <c r="AX8" s="608"/>
      <c r="AY8" s="608"/>
      <c r="AZ8" s="608"/>
      <c r="BA8" s="608"/>
      <c r="BB8" s="608"/>
      <c r="BC8" s="608"/>
      <c r="BD8" s="608"/>
      <c r="BE8" s="608"/>
      <c r="BF8" s="609"/>
      <c r="BG8" s="610">
        <v>74346</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6451562</v>
      </c>
      <c r="CS8" s="611"/>
      <c r="CT8" s="611"/>
      <c r="CU8" s="611"/>
      <c r="CV8" s="611"/>
      <c r="CW8" s="611"/>
      <c r="CX8" s="611"/>
      <c r="CY8" s="612"/>
      <c r="CZ8" s="613">
        <v>40.200000000000003</v>
      </c>
      <c r="DA8" s="613"/>
      <c r="DB8" s="613"/>
      <c r="DC8" s="613"/>
      <c r="DD8" s="619">
        <v>1851</v>
      </c>
      <c r="DE8" s="611"/>
      <c r="DF8" s="611"/>
      <c r="DG8" s="611"/>
      <c r="DH8" s="611"/>
      <c r="DI8" s="611"/>
      <c r="DJ8" s="611"/>
      <c r="DK8" s="611"/>
      <c r="DL8" s="611"/>
      <c r="DM8" s="611"/>
      <c r="DN8" s="611"/>
      <c r="DO8" s="611"/>
      <c r="DP8" s="612"/>
      <c r="DQ8" s="619">
        <v>3408369</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83140</v>
      </c>
      <c r="S9" s="611"/>
      <c r="T9" s="611"/>
      <c r="U9" s="611"/>
      <c r="V9" s="611"/>
      <c r="W9" s="611"/>
      <c r="X9" s="611"/>
      <c r="Y9" s="612"/>
      <c r="Z9" s="613">
        <v>0.5</v>
      </c>
      <c r="AA9" s="613"/>
      <c r="AB9" s="613"/>
      <c r="AC9" s="613"/>
      <c r="AD9" s="614">
        <v>83140</v>
      </c>
      <c r="AE9" s="614"/>
      <c r="AF9" s="614"/>
      <c r="AG9" s="614"/>
      <c r="AH9" s="614"/>
      <c r="AI9" s="614"/>
      <c r="AJ9" s="614"/>
      <c r="AK9" s="614"/>
      <c r="AL9" s="615">
        <v>0.9</v>
      </c>
      <c r="AM9" s="616"/>
      <c r="AN9" s="616"/>
      <c r="AO9" s="617"/>
      <c r="AP9" s="607" t="s">
        <v>230</v>
      </c>
      <c r="AQ9" s="608"/>
      <c r="AR9" s="608"/>
      <c r="AS9" s="608"/>
      <c r="AT9" s="608"/>
      <c r="AU9" s="608"/>
      <c r="AV9" s="608"/>
      <c r="AW9" s="608"/>
      <c r="AX9" s="608"/>
      <c r="AY9" s="608"/>
      <c r="AZ9" s="608"/>
      <c r="BA9" s="608"/>
      <c r="BB9" s="608"/>
      <c r="BC9" s="608"/>
      <c r="BD9" s="608"/>
      <c r="BE9" s="608"/>
      <c r="BF9" s="609"/>
      <c r="BG9" s="610">
        <v>2523464</v>
      </c>
      <c r="BH9" s="611"/>
      <c r="BI9" s="611"/>
      <c r="BJ9" s="611"/>
      <c r="BK9" s="611"/>
      <c r="BL9" s="611"/>
      <c r="BM9" s="611"/>
      <c r="BN9" s="612"/>
      <c r="BO9" s="613">
        <v>41.9</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2694924</v>
      </c>
      <c r="CS9" s="611"/>
      <c r="CT9" s="611"/>
      <c r="CU9" s="611"/>
      <c r="CV9" s="611"/>
      <c r="CW9" s="611"/>
      <c r="CX9" s="611"/>
      <c r="CY9" s="612"/>
      <c r="CZ9" s="613">
        <v>16.8</v>
      </c>
      <c r="DA9" s="613"/>
      <c r="DB9" s="613"/>
      <c r="DC9" s="613"/>
      <c r="DD9" s="619">
        <v>1365494</v>
      </c>
      <c r="DE9" s="611"/>
      <c r="DF9" s="611"/>
      <c r="DG9" s="611"/>
      <c r="DH9" s="611"/>
      <c r="DI9" s="611"/>
      <c r="DJ9" s="611"/>
      <c r="DK9" s="611"/>
      <c r="DL9" s="611"/>
      <c r="DM9" s="611"/>
      <c r="DN9" s="611"/>
      <c r="DO9" s="611"/>
      <c r="DP9" s="612"/>
      <c r="DQ9" s="619">
        <v>1190297</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116801</v>
      </c>
      <c r="BH10" s="611"/>
      <c r="BI10" s="611"/>
      <c r="BJ10" s="611"/>
      <c r="BK10" s="611"/>
      <c r="BL10" s="611"/>
      <c r="BM10" s="611"/>
      <c r="BN10" s="612"/>
      <c r="BO10" s="613">
        <v>1.9</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11947</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9947</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1059876</v>
      </c>
      <c r="S11" s="611"/>
      <c r="T11" s="611"/>
      <c r="U11" s="611"/>
      <c r="V11" s="611"/>
      <c r="W11" s="611"/>
      <c r="X11" s="611"/>
      <c r="Y11" s="612"/>
      <c r="Z11" s="615">
        <v>6.3</v>
      </c>
      <c r="AA11" s="616"/>
      <c r="AB11" s="616"/>
      <c r="AC11" s="622"/>
      <c r="AD11" s="619">
        <v>1059876</v>
      </c>
      <c r="AE11" s="611"/>
      <c r="AF11" s="611"/>
      <c r="AG11" s="611"/>
      <c r="AH11" s="611"/>
      <c r="AI11" s="611"/>
      <c r="AJ11" s="611"/>
      <c r="AK11" s="612"/>
      <c r="AL11" s="615">
        <v>11.1</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271952</v>
      </c>
      <c r="BH11" s="611"/>
      <c r="BI11" s="611"/>
      <c r="BJ11" s="611"/>
      <c r="BK11" s="611"/>
      <c r="BL11" s="611"/>
      <c r="BM11" s="611"/>
      <c r="BN11" s="612"/>
      <c r="BO11" s="613">
        <v>4.5</v>
      </c>
      <c r="BP11" s="613"/>
      <c r="BQ11" s="613"/>
      <c r="BR11" s="613"/>
      <c r="BS11" s="614">
        <v>67300</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112183</v>
      </c>
      <c r="CS11" s="611"/>
      <c r="CT11" s="611"/>
      <c r="CU11" s="611"/>
      <c r="CV11" s="611"/>
      <c r="CW11" s="611"/>
      <c r="CX11" s="611"/>
      <c r="CY11" s="612"/>
      <c r="CZ11" s="613">
        <v>0.7</v>
      </c>
      <c r="DA11" s="613"/>
      <c r="DB11" s="613"/>
      <c r="DC11" s="613"/>
      <c r="DD11" s="619">
        <v>10865</v>
      </c>
      <c r="DE11" s="611"/>
      <c r="DF11" s="611"/>
      <c r="DG11" s="611"/>
      <c r="DH11" s="611"/>
      <c r="DI11" s="611"/>
      <c r="DJ11" s="611"/>
      <c r="DK11" s="611"/>
      <c r="DL11" s="611"/>
      <c r="DM11" s="611"/>
      <c r="DN11" s="611"/>
      <c r="DO11" s="611"/>
      <c r="DP11" s="612"/>
      <c r="DQ11" s="619">
        <v>105023</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2627475</v>
      </c>
      <c r="BH12" s="611"/>
      <c r="BI12" s="611"/>
      <c r="BJ12" s="611"/>
      <c r="BK12" s="611"/>
      <c r="BL12" s="611"/>
      <c r="BM12" s="611"/>
      <c r="BN12" s="612"/>
      <c r="BO12" s="613">
        <v>43.6</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148498</v>
      </c>
      <c r="CS12" s="611"/>
      <c r="CT12" s="611"/>
      <c r="CU12" s="611"/>
      <c r="CV12" s="611"/>
      <c r="CW12" s="611"/>
      <c r="CX12" s="611"/>
      <c r="CY12" s="612"/>
      <c r="CZ12" s="613">
        <v>0.9</v>
      </c>
      <c r="DA12" s="613"/>
      <c r="DB12" s="613"/>
      <c r="DC12" s="613"/>
      <c r="DD12" s="619" t="s">
        <v>122</v>
      </c>
      <c r="DE12" s="611"/>
      <c r="DF12" s="611"/>
      <c r="DG12" s="611"/>
      <c r="DH12" s="611"/>
      <c r="DI12" s="611"/>
      <c r="DJ12" s="611"/>
      <c r="DK12" s="611"/>
      <c r="DL12" s="611"/>
      <c r="DM12" s="611"/>
      <c r="DN12" s="611"/>
      <c r="DO12" s="611"/>
      <c r="DP12" s="612"/>
      <c r="DQ12" s="619">
        <v>139037</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2627235</v>
      </c>
      <c r="BH13" s="611"/>
      <c r="BI13" s="611"/>
      <c r="BJ13" s="611"/>
      <c r="BK13" s="611"/>
      <c r="BL13" s="611"/>
      <c r="BM13" s="611"/>
      <c r="BN13" s="612"/>
      <c r="BO13" s="613">
        <v>43.6</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1226764</v>
      </c>
      <c r="CS13" s="611"/>
      <c r="CT13" s="611"/>
      <c r="CU13" s="611"/>
      <c r="CV13" s="611"/>
      <c r="CW13" s="611"/>
      <c r="CX13" s="611"/>
      <c r="CY13" s="612"/>
      <c r="CZ13" s="613">
        <v>7.6</v>
      </c>
      <c r="DA13" s="613"/>
      <c r="DB13" s="613"/>
      <c r="DC13" s="613"/>
      <c r="DD13" s="619">
        <v>646057</v>
      </c>
      <c r="DE13" s="611"/>
      <c r="DF13" s="611"/>
      <c r="DG13" s="611"/>
      <c r="DH13" s="611"/>
      <c r="DI13" s="611"/>
      <c r="DJ13" s="611"/>
      <c r="DK13" s="611"/>
      <c r="DL13" s="611"/>
      <c r="DM13" s="611"/>
      <c r="DN13" s="611"/>
      <c r="DO13" s="611"/>
      <c r="DP13" s="612"/>
      <c r="DQ13" s="619">
        <v>623816</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130201</v>
      </c>
      <c r="BH14" s="611"/>
      <c r="BI14" s="611"/>
      <c r="BJ14" s="611"/>
      <c r="BK14" s="611"/>
      <c r="BL14" s="611"/>
      <c r="BM14" s="611"/>
      <c r="BN14" s="612"/>
      <c r="BO14" s="613">
        <v>2.2000000000000002</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655353</v>
      </c>
      <c r="CS14" s="611"/>
      <c r="CT14" s="611"/>
      <c r="CU14" s="611"/>
      <c r="CV14" s="611"/>
      <c r="CW14" s="611"/>
      <c r="CX14" s="611"/>
      <c r="CY14" s="612"/>
      <c r="CZ14" s="613">
        <v>4.0999999999999996</v>
      </c>
      <c r="DA14" s="613"/>
      <c r="DB14" s="613"/>
      <c r="DC14" s="613"/>
      <c r="DD14" s="619">
        <v>64975</v>
      </c>
      <c r="DE14" s="611"/>
      <c r="DF14" s="611"/>
      <c r="DG14" s="611"/>
      <c r="DH14" s="611"/>
      <c r="DI14" s="611"/>
      <c r="DJ14" s="611"/>
      <c r="DK14" s="611"/>
      <c r="DL14" s="611"/>
      <c r="DM14" s="611"/>
      <c r="DN14" s="611"/>
      <c r="DO14" s="611"/>
      <c r="DP14" s="612"/>
      <c r="DQ14" s="619">
        <v>595353</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24084</v>
      </c>
      <c r="S15" s="611"/>
      <c r="T15" s="611"/>
      <c r="U15" s="611"/>
      <c r="V15" s="611"/>
      <c r="W15" s="611"/>
      <c r="X15" s="611"/>
      <c r="Y15" s="612"/>
      <c r="Z15" s="613">
        <v>0.1</v>
      </c>
      <c r="AA15" s="613"/>
      <c r="AB15" s="613"/>
      <c r="AC15" s="613"/>
      <c r="AD15" s="614">
        <v>24084</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277070</v>
      </c>
      <c r="BH15" s="611"/>
      <c r="BI15" s="611"/>
      <c r="BJ15" s="611"/>
      <c r="BK15" s="611"/>
      <c r="BL15" s="611"/>
      <c r="BM15" s="611"/>
      <c r="BN15" s="612"/>
      <c r="BO15" s="613">
        <v>4.5999999999999996</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1331665</v>
      </c>
      <c r="CS15" s="611"/>
      <c r="CT15" s="611"/>
      <c r="CU15" s="611"/>
      <c r="CV15" s="611"/>
      <c r="CW15" s="611"/>
      <c r="CX15" s="611"/>
      <c r="CY15" s="612"/>
      <c r="CZ15" s="613">
        <v>8.3000000000000007</v>
      </c>
      <c r="DA15" s="613"/>
      <c r="DB15" s="613"/>
      <c r="DC15" s="613"/>
      <c r="DD15" s="619">
        <v>198099</v>
      </c>
      <c r="DE15" s="611"/>
      <c r="DF15" s="611"/>
      <c r="DG15" s="611"/>
      <c r="DH15" s="611"/>
      <c r="DI15" s="611"/>
      <c r="DJ15" s="611"/>
      <c r="DK15" s="611"/>
      <c r="DL15" s="611"/>
      <c r="DM15" s="611"/>
      <c r="DN15" s="611"/>
      <c r="DO15" s="611"/>
      <c r="DP15" s="612"/>
      <c r="DQ15" s="619">
        <v>1116610</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79150</v>
      </c>
      <c r="S16" s="611"/>
      <c r="T16" s="611"/>
      <c r="U16" s="611"/>
      <c r="V16" s="611"/>
      <c r="W16" s="611"/>
      <c r="X16" s="611"/>
      <c r="Y16" s="612"/>
      <c r="Z16" s="613">
        <v>0.5</v>
      </c>
      <c r="AA16" s="613"/>
      <c r="AB16" s="613"/>
      <c r="AC16" s="613"/>
      <c r="AD16" s="614">
        <v>79150</v>
      </c>
      <c r="AE16" s="614"/>
      <c r="AF16" s="614"/>
      <c r="AG16" s="614"/>
      <c r="AH16" s="614"/>
      <c r="AI16" s="614"/>
      <c r="AJ16" s="614"/>
      <c r="AK16" s="614"/>
      <c r="AL16" s="615">
        <v>0.8</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276195</v>
      </c>
      <c r="S17" s="611"/>
      <c r="T17" s="611"/>
      <c r="U17" s="611"/>
      <c r="V17" s="611"/>
      <c r="W17" s="611"/>
      <c r="X17" s="611"/>
      <c r="Y17" s="612"/>
      <c r="Z17" s="613">
        <v>1.7</v>
      </c>
      <c r="AA17" s="613"/>
      <c r="AB17" s="613"/>
      <c r="AC17" s="613"/>
      <c r="AD17" s="614">
        <v>276195</v>
      </c>
      <c r="AE17" s="614"/>
      <c r="AF17" s="614"/>
      <c r="AG17" s="614"/>
      <c r="AH17" s="614"/>
      <c r="AI17" s="614"/>
      <c r="AJ17" s="614"/>
      <c r="AK17" s="614"/>
      <c r="AL17" s="615">
        <v>2.9</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1275332</v>
      </c>
      <c r="CS17" s="611"/>
      <c r="CT17" s="611"/>
      <c r="CU17" s="611"/>
      <c r="CV17" s="611"/>
      <c r="CW17" s="611"/>
      <c r="CX17" s="611"/>
      <c r="CY17" s="612"/>
      <c r="CZ17" s="613">
        <v>7.9</v>
      </c>
      <c r="DA17" s="613"/>
      <c r="DB17" s="613"/>
      <c r="DC17" s="613"/>
      <c r="DD17" s="619" t="s">
        <v>122</v>
      </c>
      <c r="DE17" s="611"/>
      <c r="DF17" s="611"/>
      <c r="DG17" s="611"/>
      <c r="DH17" s="611"/>
      <c r="DI17" s="611"/>
      <c r="DJ17" s="611"/>
      <c r="DK17" s="611"/>
      <c r="DL17" s="611"/>
      <c r="DM17" s="611"/>
      <c r="DN17" s="611"/>
      <c r="DO17" s="611"/>
      <c r="DP17" s="612"/>
      <c r="DQ17" s="619">
        <v>1275332</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54252</v>
      </c>
      <c r="S18" s="611"/>
      <c r="T18" s="611"/>
      <c r="U18" s="611"/>
      <c r="V18" s="611"/>
      <c r="W18" s="611"/>
      <c r="X18" s="611"/>
      <c r="Y18" s="612"/>
      <c r="Z18" s="613">
        <v>0.3</v>
      </c>
      <c r="AA18" s="613"/>
      <c r="AB18" s="613"/>
      <c r="AC18" s="613"/>
      <c r="AD18" s="614">
        <v>54252</v>
      </c>
      <c r="AE18" s="614"/>
      <c r="AF18" s="614"/>
      <c r="AG18" s="614"/>
      <c r="AH18" s="614"/>
      <c r="AI18" s="614"/>
      <c r="AJ18" s="614"/>
      <c r="AK18" s="614"/>
      <c r="AL18" s="615">
        <v>0.6</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217237</v>
      </c>
      <c r="S19" s="611"/>
      <c r="T19" s="611"/>
      <c r="U19" s="611"/>
      <c r="V19" s="611"/>
      <c r="W19" s="611"/>
      <c r="X19" s="611"/>
      <c r="Y19" s="612"/>
      <c r="Z19" s="613">
        <v>1.3</v>
      </c>
      <c r="AA19" s="613"/>
      <c r="AB19" s="613"/>
      <c r="AC19" s="613"/>
      <c r="AD19" s="614">
        <v>217237</v>
      </c>
      <c r="AE19" s="614"/>
      <c r="AF19" s="614"/>
      <c r="AG19" s="614"/>
      <c r="AH19" s="614"/>
      <c r="AI19" s="614"/>
      <c r="AJ19" s="614"/>
      <c r="AK19" s="614"/>
      <c r="AL19" s="615">
        <v>2.2999999999999998</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t="s">
        <v>122</v>
      </c>
      <c r="BH19" s="611"/>
      <c r="BI19" s="611"/>
      <c r="BJ19" s="611"/>
      <c r="BK19" s="611"/>
      <c r="BL19" s="611"/>
      <c r="BM19" s="611"/>
      <c r="BN19" s="612"/>
      <c r="BO19" s="613" t="s">
        <v>122</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4706</v>
      </c>
      <c r="S20" s="611"/>
      <c r="T20" s="611"/>
      <c r="U20" s="611"/>
      <c r="V20" s="611"/>
      <c r="W20" s="611"/>
      <c r="X20" s="611"/>
      <c r="Y20" s="612"/>
      <c r="Z20" s="613">
        <v>0</v>
      </c>
      <c r="AA20" s="613"/>
      <c r="AB20" s="613"/>
      <c r="AC20" s="613"/>
      <c r="AD20" s="614">
        <v>4706</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t="s">
        <v>122</v>
      </c>
      <c r="BH20" s="611"/>
      <c r="BI20" s="611"/>
      <c r="BJ20" s="611"/>
      <c r="BK20" s="611"/>
      <c r="BL20" s="611"/>
      <c r="BM20" s="611"/>
      <c r="BN20" s="612"/>
      <c r="BO20" s="613" t="s">
        <v>122</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16062697</v>
      </c>
      <c r="CS20" s="611"/>
      <c r="CT20" s="611"/>
      <c r="CU20" s="611"/>
      <c r="CV20" s="611"/>
      <c r="CW20" s="611"/>
      <c r="CX20" s="611"/>
      <c r="CY20" s="612"/>
      <c r="CZ20" s="613">
        <v>100</v>
      </c>
      <c r="DA20" s="613"/>
      <c r="DB20" s="613"/>
      <c r="DC20" s="613"/>
      <c r="DD20" s="619">
        <v>2319743</v>
      </c>
      <c r="DE20" s="611"/>
      <c r="DF20" s="611"/>
      <c r="DG20" s="611"/>
      <c r="DH20" s="611"/>
      <c r="DI20" s="611"/>
      <c r="DJ20" s="611"/>
      <c r="DK20" s="611"/>
      <c r="DL20" s="611"/>
      <c r="DM20" s="611"/>
      <c r="DN20" s="611"/>
      <c r="DO20" s="611"/>
      <c r="DP20" s="612"/>
      <c r="DQ20" s="619">
        <v>10349653</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1847700</v>
      </c>
      <c r="S21" s="611"/>
      <c r="T21" s="611"/>
      <c r="U21" s="611"/>
      <c r="V21" s="611"/>
      <c r="W21" s="611"/>
      <c r="X21" s="611"/>
      <c r="Y21" s="612"/>
      <c r="Z21" s="613">
        <v>11</v>
      </c>
      <c r="AA21" s="613"/>
      <c r="AB21" s="613"/>
      <c r="AC21" s="613"/>
      <c r="AD21" s="614">
        <v>1757284</v>
      </c>
      <c r="AE21" s="614"/>
      <c r="AF21" s="614"/>
      <c r="AG21" s="614"/>
      <c r="AH21" s="614"/>
      <c r="AI21" s="614"/>
      <c r="AJ21" s="614"/>
      <c r="AK21" s="614"/>
      <c r="AL21" s="615">
        <v>18.399999999999999</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1757284</v>
      </c>
      <c r="S22" s="611"/>
      <c r="T22" s="611"/>
      <c r="U22" s="611"/>
      <c r="V22" s="611"/>
      <c r="W22" s="611"/>
      <c r="X22" s="611"/>
      <c r="Y22" s="612"/>
      <c r="Z22" s="613">
        <v>10.5</v>
      </c>
      <c r="AA22" s="613"/>
      <c r="AB22" s="613"/>
      <c r="AC22" s="613"/>
      <c r="AD22" s="614">
        <v>1757284</v>
      </c>
      <c r="AE22" s="614"/>
      <c r="AF22" s="614"/>
      <c r="AG22" s="614"/>
      <c r="AH22" s="614"/>
      <c r="AI22" s="614"/>
      <c r="AJ22" s="614"/>
      <c r="AK22" s="614"/>
      <c r="AL22" s="615">
        <v>18.399999999999999</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90416</v>
      </c>
      <c r="S23" s="611"/>
      <c r="T23" s="611"/>
      <c r="U23" s="611"/>
      <c r="V23" s="611"/>
      <c r="W23" s="611"/>
      <c r="X23" s="611"/>
      <c r="Y23" s="612"/>
      <c r="Z23" s="613">
        <v>0.5</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7924184</v>
      </c>
      <c r="CS24" s="600"/>
      <c r="CT24" s="600"/>
      <c r="CU24" s="600"/>
      <c r="CV24" s="600"/>
      <c r="CW24" s="600"/>
      <c r="CX24" s="600"/>
      <c r="CY24" s="601"/>
      <c r="CZ24" s="604">
        <v>49.3</v>
      </c>
      <c r="DA24" s="605"/>
      <c r="DB24" s="605"/>
      <c r="DC24" s="621"/>
      <c r="DD24" s="645">
        <v>5065726</v>
      </c>
      <c r="DE24" s="600"/>
      <c r="DF24" s="600"/>
      <c r="DG24" s="600"/>
      <c r="DH24" s="600"/>
      <c r="DI24" s="600"/>
      <c r="DJ24" s="600"/>
      <c r="DK24" s="601"/>
      <c r="DL24" s="645">
        <v>4629757</v>
      </c>
      <c r="DM24" s="600"/>
      <c r="DN24" s="600"/>
      <c r="DO24" s="600"/>
      <c r="DP24" s="600"/>
      <c r="DQ24" s="600"/>
      <c r="DR24" s="600"/>
      <c r="DS24" s="600"/>
      <c r="DT24" s="600"/>
      <c r="DU24" s="600"/>
      <c r="DV24" s="601"/>
      <c r="DW24" s="604">
        <v>48.3</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9563310</v>
      </c>
      <c r="S25" s="611"/>
      <c r="T25" s="611"/>
      <c r="U25" s="611"/>
      <c r="V25" s="611"/>
      <c r="W25" s="611"/>
      <c r="X25" s="611"/>
      <c r="Y25" s="612"/>
      <c r="Z25" s="613">
        <v>57.2</v>
      </c>
      <c r="AA25" s="613"/>
      <c r="AB25" s="613"/>
      <c r="AC25" s="613"/>
      <c r="AD25" s="614">
        <v>9472894</v>
      </c>
      <c r="AE25" s="614"/>
      <c r="AF25" s="614"/>
      <c r="AG25" s="614"/>
      <c r="AH25" s="614"/>
      <c r="AI25" s="614"/>
      <c r="AJ25" s="614"/>
      <c r="AK25" s="614"/>
      <c r="AL25" s="615">
        <v>99.3</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2673224</v>
      </c>
      <c r="CS25" s="642"/>
      <c r="CT25" s="642"/>
      <c r="CU25" s="642"/>
      <c r="CV25" s="642"/>
      <c r="CW25" s="642"/>
      <c r="CX25" s="642"/>
      <c r="CY25" s="643"/>
      <c r="CZ25" s="615">
        <v>16.600000000000001</v>
      </c>
      <c r="DA25" s="640"/>
      <c r="DB25" s="640"/>
      <c r="DC25" s="644"/>
      <c r="DD25" s="619">
        <v>2278983</v>
      </c>
      <c r="DE25" s="642"/>
      <c r="DF25" s="642"/>
      <c r="DG25" s="642"/>
      <c r="DH25" s="642"/>
      <c r="DI25" s="642"/>
      <c r="DJ25" s="642"/>
      <c r="DK25" s="643"/>
      <c r="DL25" s="619">
        <v>2265463</v>
      </c>
      <c r="DM25" s="642"/>
      <c r="DN25" s="642"/>
      <c r="DO25" s="642"/>
      <c r="DP25" s="642"/>
      <c r="DQ25" s="642"/>
      <c r="DR25" s="642"/>
      <c r="DS25" s="642"/>
      <c r="DT25" s="642"/>
      <c r="DU25" s="642"/>
      <c r="DV25" s="643"/>
      <c r="DW25" s="615">
        <v>23.6</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4301</v>
      </c>
      <c r="S26" s="611"/>
      <c r="T26" s="611"/>
      <c r="U26" s="611"/>
      <c r="V26" s="611"/>
      <c r="W26" s="611"/>
      <c r="X26" s="611"/>
      <c r="Y26" s="612"/>
      <c r="Z26" s="613">
        <v>0</v>
      </c>
      <c r="AA26" s="613"/>
      <c r="AB26" s="613"/>
      <c r="AC26" s="613"/>
      <c r="AD26" s="614">
        <v>4301</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1616305</v>
      </c>
      <c r="CS26" s="611"/>
      <c r="CT26" s="611"/>
      <c r="CU26" s="611"/>
      <c r="CV26" s="611"/>
      <c r="CW26" s="611"/>
      <c r="CX26" s="611"/>
      <c r="CY26" s="612"/>
      <c r="CZ26" s="615">
        <v>10.1</v>
      </c>
      <c r="DA26" s="640"/>
      <c r="DB26" s="640"/>
      <c r="DC26" s="644"/>
      <c r="DD26" s="619">
        <v>1399979</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41460</v>
      </c>
      <c r="S27" s="611"/>
      <c r="T27" s="611"/>
      <c r="U27" s="611"/>
      <c r="V27" s="611"/>
      <c r="W27" s="611"/>
      <c r="X27" s="611"/>
      <c r="Y27" s="612"/>
      <c r="Z27" s="613">
        <v>0.2</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6021309</v>
      </c>
      <c r="BH27" s="611"/>
      <c r="BI27" s="611"/>
      <c r="BJ27" s="611"/>
      <c r="BK27" s="611"/>
      <c r="BL27" s="611"/>
      <c r="BM27" s="611"/>
      <c r="BN27" s="612"/>
      <c r="BO27" s="613">
        <v>100</v>
      </c>
      <c r="BP27" s="613"/>
      <c r="BQ27" s="613"/>
      <c r="BR27" s="613"/>
      <c r="BS27" s="614">
        <v>67300</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3975628</v>
      </c>
      <c r="CS27" s="642"/>
      <c r="CT27" s="642"/>
      <c r="CU27" s="642"/>
      <c r="CV27" s="642"/>
      <c r="CW27" s="642"/>
      <c r="CX27" s="642"/>
      <c r="CY27" s="643"/>
      <c r="CZ27" s="615">
        <v>24.8</v>
      </c>
      <c r="DA27" s="640"/>
      <c r="DB27" s="640"/>
      <c r="DC27" s="644"/>
      <c r="DD27" s="619">
        <v>1511411</v>
      </c>
      <c r="DE27" s="642"/>
      <c r="DF27" s="642"/>
      <c r="DG27" s="642"/>
      <c r="DH27" s="642"/>
      <c r="DI27" s="642"/>
      <c r="DJ27" s="642"/>
      <c r="DK27" s="643"/>
      <c r="DL27" s="619">
        <v>1088962</v>
      </c>
      <c r="DM27" s="642"/>
      <c r="DN27" s="642"/>
      <c r="DO27" s="642"/>
      <c r="DP27" s="642"/>
      <c r="DQ27" s="642"/>
      <c r="DR27" s="642"/>
      <c r="DS27" s="642"/>
      <c r="DT27" s="642"/>
      <c r="DU27" s="642"/>
      <c r="DV27" s="643"/>
      <c r="DW27" s="615">
        <v>11.4</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184777</v>
      </c>
      <c r="S28" s="611"/>
      <c r="T28" s="611"/>
      <c r="U28" s="611"/>
      <c r="V28" s="611"/>
      <c r="W28" s="611"/>
      <c r="X28" s="611"/>
      <c r="Y28" s="612"/>
      <c r="Z28" s="613">
        <v>1.1000000000000001</v>
      </c>
      <c r="AA28" s="613"/>
      <c r="AB28" s="613"/>
      <c r="AC28" s="613"/>
      <c r="AD28" s="614">
        <v>38667</v>
      </c>
      <c r="AE28" s="614"/>
      <c r="AF28" s="614"/>
      <c r="AG28" s="614"/>
      <c r="AH28" s="614"/>
      <c r="AI28" s="614"/>
      <c r="AJ28" s="614"/>
      <c r="AK28" s="614"/>
      <c r="AL28" s="615">
        <v>0.4</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1275332</v>
      </c>
      <c r="CS28" s="611"/>
      <c r="CT28" s="611"/>
      <c r="CU28" s="611"/>
      <c r="CV28" s="611"/>
      <c r="CW28" s="611"/>
      <c r="CX28" s="611"/>
      <c r="CY28" s="612"/>
      <c r="CZ28" s="615">
        <v>7.9</v>
      </c>
      <c r="DA28" s="640"/>
      <c r="DB28" s="640"/>
      <c r="DC28" s="644"/>
      <c r="DD28" s="619">
        <v>1275332</v>
      </c>
      <c r="DE28" s="611"/>
      <c r="DF28" s="611"/>
      <c r="DG28" s="611"/>
      <c r="DH28" s="611"/>
      <c r="DI28" s="611"/>
      <c r="DJ28" s="611"/>
      <c r="DK28" s="612"/>
      <c r="DL28" s="619">
        <v>1275332</v>
      </c>
      <c r="DM28" s="611"/>
      <c r="DN28" s="611"/>
      <c r="DO28" s="611"/>
      <c r="DP28" s="611"/>
      <c r="DQ28" s="611"/>
      <c r="DR28" s="611"/>
      <c r="DS28" s="611"/>
      <c r="DT28" s="611"/>
      <c r="DU28" s="611"/>
      <c r="DV28" s="612"/>
      <c r="DW28" s="615">
        <v>13.3</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85852</v>
      </c>
      <c r="S29" s="611"/>
      <c r="T29" s="611"/>
      <c r="U29" s="611"/>
      <c r="V29" s="611"/>
      <c r="W29" s="611"/>
      <c r="X29" s="611"/>
      <c r="Y29" s="612"/>
      <c r="Z29" s="613">
        <v>0.5</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1275332</v>
      </c>
      <c r="CS29" s="642"/>
      <c r="CT29" s="642"/>
      <c r="CU29" s="642"/>
      <c r="CV29" s="642"/>
      <c r="CW29" s="642"/>
      <c r="CX29" s="642"/>
      <c r="CY29" s="643"/>
      <c r="CZ29" s="615">
        <v>7.9</v>
      </c>
      <c r="DA29" s="640"/>
      <c r="DB29" s="640"/>
      <c r="DC29" s="644"/>
      <c r="DD29" s="619">
        <v>1275332</v>
      </c>
      <c r="DE29" s="642"/>
      <c r="DF29" s="642"/>
      <c r="DG29" s="642"/>
      <c r="DH29" s="642"/>
      <c r="DI29" s="642"/>
      <c r="DJ29" s="642"/>
      <c r="DK29" s="643"/>
      <c r="DL29" s="619">
        <v>1275332</v>
      </c>
      <c r="DM29" s="642"/>
      <c r="DN29" s="642"/>
      <c r="DO29" s="642"/>
      <c r="DP29" s="642"/>
      <c r="DQ29" s="642"/>
      <c r="DR29" s="642"/>
      <c r="DS29" s="642"/>
      <c r="DT29" s="642"/>
      <c r="DU29" s="642"/>
      <c r="DV29" s="643"/>
      <c r="DW29" s="615">
        <v>13.3</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2878793</v>
      </c>
      <c r="S30" s="611"/>
      <c r="T30" s="611"/>
      <c r="U30" s="611"/>
      <c r="V30" s="611"/>
      <c r="W30" s="611"/>
      <c r="X30" s="611"/>
      <c r="Y30" s="612"/>
      <c r="Z30" s="613">
        <v>17.2</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1240342</v>
      </c>
      <c r="CS30" s="611"/>
      <c r="CT30" s="611"/>
      <c r="CU30" s="611"/>
      <c r="CV30" s="611"/>
      <c r="CW30" s="611"/>
      <c r="CX30" s="611"/>
      <c r="CY30" s="612"/>
      <c r="CZ30" s="615">
        <v>7.7</v>
      </c>
      <c r="DA30" s="640"/>
      <c r="DB30" s="640"/>
      <c r="DC30" s="644"/>
      <c r="DD30" s="619">
        <v>1240342</v>
      </c>
      <c r="DE30" s="611"/>
      <c r="DF30" s="611"/>
      <c r="DG30" s="611"/>
      <c r="DH30" s="611"/>
      <c r="DI30" s="611"/>
      <c r="DJ30" s="611"/>
      <c r="DK30" s="612"/>
      <c r="DL30" s="619">
        <v>1240342</v>
      </c>
      <c r="DM30" s="611"/>
      <c r="DN30" s="611"/>
      <c r="DO30" s="611"/>
      <c r="DP30" s="611"/>
      <c r="DQ30" s="611"/>
      <c r="DR30" s="611"/>
      <c r="DS30" s="611"/>
      <c r="DT30" s="611"/>
      <c r="DU30" s="611"/>
      <c r="DV30" s="612"/>
      <c r="DW30" s="615">
        <v>12.9</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99.5</v>
      </c>
      <c r="BH31" s="654"/>
      <c r="BI31" s="654"/>
      <c r="BJ31" s="654"/>
      <c r="BK31" s="654"/>
      <c r="BL31" s="654"/>
      <c r="BM31" s="605">
        <v>98.7</v>
      </c>
      <c r="BN31" s="654"/>
      <c r="BO31" s="654"/>
      <c r="BP31" s="654"/>
      <c r="BQ31" s="655"/>
      <c r="BR31" s="666">
        <v>99.5</v>
      </c>
      <c r="BS31" s="654"/>
      <c r="BT31" s="654"/>
      <c r="BU31" s="654"/>
      <c r="BV31" s="654"/>
      <c r="BW31" s="654"/>
      <c r="BX31" s="605">
        <v>98.6</v>
      </c>
      <c r="BY31" s="654"/>
      <c r="BZ31" s="654"/>
      <c r="CA31" s="654"/>
      <c r="CB31" s="655"/>
      <c r="CD31" s="648"/>
      <c r="CE31" s="649"/>
      <c r="CF31" s="607" t="s">
        <v>300</v>
      </c>
      <c r="CG31" s="608"/>
      <c r="CH31" s="608"/>
      <c r="CI31" s="608"/>
      <c r="CJ31" s="608"/>
      <c r="CK31" s="608"/>
      <c r="CL31" s="608"/>
      <c r="CM31" s="608"/>
      <c r="CN31" s="608"/>
      <c r="CO31" s="608"/>
      <c r="CP31" s="608"/>
      <c r="CQ31" s="609"/>
      <c r="CR31" s="610">
        <v>34990</v>
      </c>
      <c r="CS31" s="642"/>
      <c r="CT31" s="642"/>
      <c r="CU31" s="642"/>
      <c r="CV31" s="642"/>
      <c r="CW31" s="642"/>
      <c r="CX31" s="642"/>
      <c r="CY31" s="643"/>
      <c r="CZ31" s="615">
        <v>0.2</v>
      </c>
      <c r="DA31" s="640"/>
      <c r="DB31" s="640"/>
      <c r="DC31" s="644"/>
      <c r="DD31" s="619">
        <v>34990</v>
      </c>
      <c r="DE31" s="642"/>
      <c r="DF31" s="642"/>
      <c r="DG31" s="642"/>
      <c r="DH31" s="642"/>
      <c r="DI31" s="642"/>
      <c r="DJ31" s="642"/>
      <c r="DK31" s="643"/>
      <c r="DL31" s="619">
        <v>34990</v>
      </c>
      <c r="DM31" s="642"/>
      <c r="DN31" s="642"/>
      <c r="DO31" s="642"/>
      <c r="DP31" s="642"/>
      <c r="DQ31" s="642"/>
      <c r="DR31" s="642"/>
      <c r="DS31" s="642"/>
      <c r="DT31" s="642"/>
      <c r="DU31" s="642"/>
      <c r="DV31" s="643"/>
      <c r="DW31" s="615">
        <v>0.4</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1125400</v>
      </c>
      <c r="S32" s="611"/>
      <c r="T32" s="611"/>
      <c r="U32" s="611"/>
      <c r="V32" s="611"/>
      <c r="W32" s="611"/>
      <c r="X32" s="611"/>
      <c r="Y32" s="612"/>
      <c r="Z32" s="613">
        <v>6.7</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99.3</v>
      </c>
      <c r="BH32" s="642"/>
      <c r="BI32" s="642"/>
      <c r="BJ32" s="642"/>
      <c r="BK32" s="642"/>
      <c r="BL32" s="642"/>
      <c r="BM32" s="616">
        <v>98</v>
      </c>
      <c r="BN32" s="642"/>
      <c r="BO32" s="642"/>
      <c r="BP32" s="642"/>
      <c r="BQ32" s="665"/>
      <c r="BR32" s="667">
        <v>99.2</v>
      </c>
      <c r="BS32" s="642"/>
      <c r="BT32" s="642"/>
      <c r="BU32" s="642"/>
      <c r="BV32" s="642"/>
      <c r="BW32" s="642"/>
      <c r="BX32" s="616">
        <v>98</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21094</v>
      </c>
      <c r="S33" s="611"/>
      <c r="T33" s="611"/>
      <c r="U33" s="611"/>
      <c r="V33" s="611"/>
      <c r="W33" s="611"/>
      <c r="X33" s="611"/>
      <c r="Y33" s="612"/>
      <c r="Z33" s="613">
        <v>0.1</v>
      </c>
      <c r="AA33" s="613"/>
      <c r="AB33" s="613"/>
      <c r="AC33" s="613"/>
      <c r="AD33" s="614">
        <v>13284</v>
      </c>
      <c r="AE33" s="614"/>
      <c r="AF33" s="614"/>
      <c r="AG33" s="614"/>
      <c r="AH33" s="614"/>
      <c r="AI33" s="614"/>
      <c r="AJ33" s="614"/>
      <c r="AK33" s="614"/>
      <c r="AL33" s="615">
        <v>0.1</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99.8</v>
      </c>
      <c r="BH33" s="669"/>
      <c r="BI33" s="669"/>
      <c r="BJ33" s="669"/>
      <c r="BK33" s="669"/>
      <c r="BL33" s="669"/>
      <c r="BM33" s="670">
        <v>99.5</v>
      </c>
      <c r="BN33" s="669"/>
      <c r="BO33" s="669"/>
      <c r="BP33" s="669"/>
      <c r="BQ33" s="671"/>
      <c r="BR33" s="668">
        <v>99.7</v>
      </c>
      <c r="BS33" s="669"/>
      <c r="BT33" s="669"/>
      <c r="BU33" s="669"/>
      <c r="BV33" s="669"/>
      <c r="BW33" s="669"/>
      <c r="BX33" s="670">
        <v>99.1</v>
      </c>
      <c r="BY33" s="669"/>
      <c r="BZ33" s="669"/>
      <c r="CA33" s="669"/>
      <c r="CB33" s="671"/>
      <c r="CD33" s="607" t="s">
        <v>307</v>
      </c>
      <c r="CE33" s="608"/>
      <c r="CF33" s="608"/>
      <c r="CG33" s="608"/>
      <c r="CH33" s="608"/>
      <c r="CI33" s="608"/>
      <c r="CJ33" s="608"/>
      <c r="CK33" s="608"/>
      <c r="CL33" s="608"/>
      <c r="CM33" s="608"/>
      <c r="CN33" s="608"/>
      <c r="CO33" s="608"/>
      <c r="CP33" s="608"/>
      <c r="CQ33" s="609"/>
      <c r="CR33" s="610">
        <v>5818770</v>
      </c>
      <c r="CS33" s="642"/>
      <c r="CT33" s="642"/>
      <c r="CU33" s="642"/>
      <c r="CV33" s="642"/>
      <c r="CW33" s="642"/>
      <c r="CX33" s="642"/>
      <c r="CY33" s="643"/>
      <c r="CZ33" s="615">
        <v>36.200000000000003</v>
      </c>
      <c r="DA33" s="640"/>
      <c r="DB33" s="640"/>
      <c r="DC33" s="644"/>
      <c r="DD33" s="619">
        <v>5077453</v>
      </c>
      <c r="DE33" s="642"/>
      <c r="DF33" s="642"/>
      <c r="DG33" s="642"/>
      <c r="DH33" s="642"/>
      <c r="DI33" s="642"/>
      <c r="DJ33" s="642"/>
      <c r="DK33" s="643"/>
      <c r="DL33" s="619">
        <v>4229665</v>
      </c>
      <c r="DM33" s="642"/>
      <c r="DN33" s="642"/>
      <c r="DO33" s="642"/>
      <c r="DP33" s="642"/>
      <c r="DQ33" s="642"/>
      <c r="DR33" s="642"/>
      <c r="DS33" s="642"/>
      <c r="DT33" s="642"/>
      <c r="DU33" s="642"/>
      <c r="DV33" s="643"/>
      <c r="DW33" s="615">
        <v>44.1</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36596</v>
      </c>
      <c r="S34" s="611"/>
      <c r="T34" s="611"/>
      <c r="U34" s="611"/>
      <c r="V34" s="611"/>
      <c r="W34" s="611"/>
      <c r="X34" s="611"/>
      <c r="Y34" s="612"/>
      <c r="Z34" s="613">
        <v>0.2</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2730880</v>
      </c>
      <c r="CS34" s="611"/>
      <c r="CT34" s="611"/>
      <c r="CU34" s="611"/>
      <c r="CV34" s="611"/>
      <c r="CW34" s="611"/>
      <c r="CX34" s="611"/>
      <c r="CY34" s="612"/>
      <c r="CZ34" s="615">
        <v>17</v>
      </c>
      <c r="DA34" s="640"/>
      <c r="DB34" s="640"/>
      <c r="DC34" s="644"/>
      <c r="DD34" s="619">
        <v>2317081</v>
      </c>
      <c r="DE34" s="611"/>
      <c r="DF34" s="611"/>
      <c r="DG34" s="611"/>
      <c r="DH34" s="611"/>
      <c r="DI34" s="611"/>
      <c r="DJ34" s="611"/>
      <c r="DK34" s="612"/>
      <c r="DL34" s="619">
        <v>2090506</v>
      </c>
      <c r="DM34" s="611"/>
      <c r="DN34" s="611"/>
      <c r="DO34" s="611"/>
      <c r="DP34" s="611"/>
      <c r="DQ34" s="611"/>
      <c r="DR34" s="611"/>
      <c r="DS34" s="611"/>
      <c r="DT34" s="611"/>
      <c r="DU34" s="611"/>
      <c r="DV34" s="612"/>
      <c r="DW34" s="615">
        <v>21.8</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236494</v>
      </c>
      <c r="S35" s="611"/>
      <c r="T35" s="611"/>
      <c r="U35" s="611"/>
      <c r="V35" s="611"/>
      <c r="W35" s="611"/>
      <c r="X35" s="611"/>
      <c r="Y35" s="612"/>
      <c r="Z35" s="613">
        <v>1.4</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166423</v>
      </c>
      <c r="CS35" s="642"/>
      <c r="CT35" s="642"/>
      <c r="CU35" s="642"/>
      <c r="CV35" s="642"/>
      <c r="CW35" s="642"/>
      <c r="CX35" s="642"/>
      <c r="CY35" s="643"/>
      <c r="CZ35" s="615">
        <v>1</v>
      </c>
      <c r="DA35" s="640"/>
      <c r="DB35" s="640"/>
      <c r="DC35" s="644"/>
      <c r="DD35" s="619">
        <v>160659</v>
      </c>
      <c r="DE35" s="642"/>
      <c r="DF35" s="642"/>
      <c r="DG35" s="642"/>
      <c r="DH35" s="642"/>
      <c r="DI35" s="642"/>
      <c r="DJ35" s="642"/>
      <c r="DK35" s="643"/>
      <c r="DL35" s="619">
        <v>130783</v>
      </c>
      <c r="DM35" s="642"/>
      <c r="DN35" s="642"/>
      <c r="DO35" s="642"/>
      <c r="DP35" s="642"/>
      <c r="DQ35" s="642"/>
      <c r="DR35" s="642"/>
      <c r="DS35" s="642"/>
      <c r="DT35" s="642"/>
      <c r="DU35" s="642"/>
      <c r="DV35" s="643"/>
      <c r="DW35" s="615">
        <v>1.4</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643221</v>
      </c>
      <c r="S36" s="611"/>
      <c r="T36" s="611"/>
      <c r="U36" s="611"/>
      <c r="V36" s="611"/>
      <c r="W36" s="611"/>
      <c r="X36" s="611"/>
      <c r="Y36" s="612"/>
      <c r="Z36" s="613">
        <v>3.8</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1471380</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5055</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1366067</v>
      </c>
      <c r="CS36" s="611"/>
      <c r="CT36" s="611"/>
      <c r="CU36" s="611"/>
      <c r="CV36" s="611"/>
      <c r="CW36" s="611"/>
      <c r="CX36" s="611"/>
      <c r="CY36" s="612"/>
      <c r="CZ36" s="615">
        <v>8.5</v>
      </c>
      <c r="DA36" s="640"/>
      <c r="DB36" s="640"/>
      <c r="DC36" s="644"/>
      <c r="DD36" s="619">
        <v>1271606</v>
      </c>
      <c r="DE36" s="611"/>
      <c r="DF36" s="611"/>
      <c r="DG36" s="611"/>
      <c r="DH36" s="611"/>
      <c r="DI36" s="611"/>
      <c r="DJ36" s="611"/>
      <c r="DK36" s="612"/>
      <c r="DL36" s="619">
        <v>955625</v>
      </c>
      <c r="DM36" s="611"/>
      <c r="DN36" s="611"/>
      <c r="DO36" s="611"/>
      <c r="DP36" s="611"/>
      <c r="DQ36" s="611"/>
      <c r="DR36" s="611"/>
      <c r="DS36" s="611"/>
      <c r="DT36" s="611"/>
      <c r="DU36" s="611"/>
      <c r="DV36" s="612"/>
      <c r="DW36" s="615">
        <v>10</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225548</v>
      </c>
      <c r="S37" s="611"/>
      <c r="T37" s="611"/>
      <c r="U37" s="611"/>
      <c r="V37" s="611"/>
      <c r="W37" s="611"/>
      <c r="X37" s="611"/>
      <c r="Y37" s="612"/>
      <c r="Z37" s="613">
        <v>1.3</v>
      </c>
      <c r="AA37" s="613"/>
      <c r="AB37" s="613"/>
      <c r="AC37" s="613"/>
      <c r="AD37" s="614">
        <v>13462</v>
      </c>
      <c r="AE37" s="614"/>
      <c r="AF37" s="614"/>
      <c r="AG37" s="614"/>
      <c r="AH37" s="614"/>
      <c r="AI37" s="614"/>
      <c r="AJ37" s="614"/>
      <c r="AK37" s="614"/>
      <c r="AL37" s="615">
        <v>0.1</v>
      </c>
      <c r="AM37" s="616"/>
      <c r="AN37" s="616"/>
      <c r="AO37" s="617"/>
      <c r="AQ37" s="673" t="s">
        <v>319</v>
      </c>
      <c r="AR37" s="674"/>
      <c r="AS37" s="674"/>
      <c r="AT37" s="674"/>
      <c r="AU37" s="674"/>
      <c r="AV37" s="674"/>
      <c r="AW37" s="674"/>
      <c r="AX37" s="674"/>
      <c r="AY37" s="675"/>
      <c r="AZ37" s="610">
        <v>166900</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-3616</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93544</v>
      </c>
      <c r="CS37" s="642"/>
      <c r="CT37" s="642"/>
      <c r="CU37" s="642"/>
      <c r="CV37" s="642"/>
      <c r="CW37" s="642"/>
      <c r="CX37" s="642"/>
      <c r="CY37" s="643"/>
      <c r="CZ37" s="615">
        <v>0.6</v>
      </c>
      <c r="DA37" s="640"/>
      <c r="DB37" s="640"/>
      <c r="DC37" s="644"/>
      <c r="DD37" s="619">
        <v>56041</v>
      </c>
      <c r="DE37" s="642"/>
      <c r="DF37" s="642"/>
      <c r="DG37" s="642"/>
      <c r="DH37" s="642"/>
      <c r="DI37" s="642"/>
      <c r="DJ37" s="642"/>
      <c r="DK37" s="643"/>
      <c r="DL37" s="619">
        <v>56041</v>
      </c>
      <c r="DM37" s="642"/>
      <c r="DN37" s="642"/>
      <c r="DO37" s="642"/>
      <c r="DP37" s="642"/>
      <c r="DQ37" s="642"/>
      <c r="DR37" s="642"/>
      <c r="DS37" s="642"/>
      <c r="DT37" s="642"/>
      <c r="DU37" s="642"/>
      <c r="DV37" s="643"/>
      <c r="DW37" s="615">
        <v>0.6</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1677966</v>
      </c>
      <c r="S38" s="611"/>
      <c r="T38" s="611"/>
      <c r="U38" s="611"/>
      <c r="V38" s="611"/>
      <c r="W38" s="611"/>
      <c r="X38" s="611"/>
      <c r="Y38" s="612"/>
      <c r="Z38" s="613">
        <v>10</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6644</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4629</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1297836</v>
      </c>
      <c r="CS38" s="611"/>
      <c r="CT38" s="611"/>
      <c r="CU38" s="611"/>
      <c r="CV38" s="611"/>
      <c r="CW38" s="611"/>
      <c r="CX38" s="611"/>
      <c r="CY38" s="612"/>
      <c r="CZ38" s="615">
        <v>8.1</v>
      </c>
      <c r="DA38" s="640"/>
      <c r="DB38" s="640"/>
      <c r="DC38" s="644"/>
      <c r="DD38" s="619">
        <v>1086540</v>
      </c>
      <c r="DE38" s="611"/>
      <c r="DF38" s="611"/>
      <c r="DG38" s="611"/>
      <c r="DH38" s="611"/>
      <c r="DI38" s="611"/>
      <c r="DJ38" s="611"/>
      <c r="DK38" s="612"/>
      <c r="DL38" s="619">
        <v>1052568</v>
      </c>
      <c r="DM38" s="611"/>
      <c r="DN38" s="611"/>
      <c r="DO38" s="611"/>
      <c r="DP38" s="611"/>
      <c r="DQ38" s="611"/>
      <c r="DR38" s="611"/>
      <c r="DS38" s="611"/>
      <c r="DT38" s="611"/>
      <c r="DU38" s="611"/>
      <c r="DV38" s="612"/>
      <c r="DW38" s="615">
        <v>11</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6734</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247714</v>
      </c>
      <c r="CS39" s="642"/>
      <c r="CT39" s="642"/>
      <c r="CU39" s="642"/>
      <c r="CV39" s="642"/>
      <c r="CW39" s="642"/>
      <c r="CX39" s="642"/>
      <c r="CY39" s="643"/>
      <c r="CZ39" s="615">
        <v>1.5</v>
      </c>
      <c r="DA39" s="640"/>
      <c r="DB39" s="640"/>
      <c r="DC39" s="644"/>
      <c r="DD39" s="619">
        <v>241384</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48866</v>
      </c>
      <c r="S40" s="611"/>
      <c r="T40" s="611"/>
      <c r="U40" s="611"/>
      <c r="V40" s="611"/>
      <c r="W40" s="611"/>
      <c r="X40" s="611"/>
      <c r="Y40" s="612"/>
      <c r="Z40" s="613">
        <v>0.3</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2"/>
      <c r="BM40" s="608" t="s">
        <v>333</v>
      </c>
      <c r="BN40" s="608"/>
      <c r="BO40" s="608"/>
      <c r="BP40" s="608"/>
      <c r="BQ40" s="608"/>
      <c r="BR40" s="608"/>
      <c r="BS40" s="608"/>
      <c r="BT40" s="608"/>
      <c r="BU40" s="609"/>
      <c r="BV40" s="610">
        <v>112</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9850</v>
      </c>
      <c r="CS40" s="611"/>
      <c r="CT40" s="611"/>
      <c r="CU40" s="611"/>
      <c r="CV40" s="611"/>
      <c r="CW40" s="611"/>
      <c r="CX40" s="611"/>
      <c r="CY40" s="612"/>
      <c r="CZ40" s="615">
        <v>0.1</v>
      </c>
      <c r="DA40" s="640"/>
      <c r="DB40" s="640"/>
      <c r="DC40" s="644"/>
      <c r="DD40" s="619">
        <v>183</v>
      </c>
      <c r="DE40" s="611"/>
      <c r="DF40" s="611"/>
      <c r="DG40" s="611"/>
      <c r="DH40" s="611"/>
      <c r="DI40" s="611"/>
      <c r="DJ40" s="611"/>
      <c r="DK40" s="612"/>
      <c r="DL40" s="619">
        <v>183</v>
      </c>
      <c r="DM40" s="611"/>
      <c r="DN40" s="611"/>
      <c r="DO40" s="611"/>
      <c r="DP40" s="611"/>
      <c r="DQ40" s="611"/>
      <c r="DR40" s="611"/>
      <c r="DS40" s="611"/>
      <c r="DT40" s="611"/>
      <c r="DU40" s="611"/>
      <c r="DV40" s="612"/>
      <c r="DW40" s="615">
        <v>0</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16724812</v>
      </c>
      <c r="S41" s="683"/>
      <c r="T41" s="683"/>
      <c r="U41" s="683"/>
      <c r="V41" s="683"/>
      <c r="W41" s="683"/>
      <c r="X41" s="683"/>
      <c r="Y41" s="687"/>
      <c r="Z41" s="688">
        <v>100</v>
      </c>
      <c r="AA41" s="688"/>
      <c r="AB41" s="688"/>
      <c r="AC41" s="688"/>
      <c r="AD41" s="689">
        <v>9542608</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240140</v>
      </c>
      <c r="BA41" s="611"/>
      <c r="BB41" s="611"/>
      <c r="BC41" s="611"/>
      <c r="BD41" s="642"/>
      <c r="BE41" s="642"/>
      <c r="BF41" s="665"/>
      <c r="BG41" s="658"/>
      <c r="BH41" s="659"/>
      <c r="BI41" s="659"/>
      <c r="BJ41" s="659"/>
      <c r="BK41" s="659"/>
      <c r="BL41" s="202"/>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1057696</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323</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2319743</v>
      </c>
      <c r="CS42" s="642"/>
      <c r="CT42" s="642"/>
      <c r="CU42" s="642"/>
      <c r="CV42" s="642"/>
      <c r="CW42" s="642"/>
      <c r="CX42" s="642"/>
      <c r="CY42" s="643"/>
      <c r="CZ42" s="615">
        <v>14.4</v>
      </c>
      <c r="DA42" s="640"/>
      <c r="DB42" s="640"/>
      <c r="DC42" s="644"/>
      <c r="DD42" s="619">
        <v>206474</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39015</v>
      </c>
      <c r="CS43" s="642"/>
      <c r="CT43" s="642"/>
      <c r="CU43" s="642"/>
      <c r="CV43" s="642"/>
      <c r="CW43" s="642"/>
      <c r="CX43" s="642"/>
      <c r="CY43" s="643"/>
      <c r="CZ43" s="615">
        <v>0.2</v>
      </c>
      <c r="DA43" s="640"/>
      <c r="DB43" s="640"/>
      <c r="DC43" s="644"/>
      <c r="DD43" s="619">
        <v>39015</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2319743</v>
      </c>
      <c r="CS44" s="611"/>
      <c r="CT44" s="611"/>
      <c r="CU44" s="611"/>
      <c r="CV44" s="611"/>
      <c r="CW44" s="611"/>
      <c r="CX44" s="611"/>
      <c r="CY44" s="612"/>
      <c r="CZ44" s="615">
        <v>14.4</v>
      </c>
      <c r="DA44" s="616"/>
      <c r="DB44" s="616"/>
      <c r="DC44" s="622"/>
      <c r="DD44" s="619">
        <v>206474</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1267792</v>
      </c>
      <c r="CS45" s="642"/>
      <c r="CT45" s="642"/>
      <c r="CU45" s="642"/>
      <c r="CV45" s="642"/>
      <c r="CW45" s="642"/>
      <c r="CX45" s="642"/>
      <c r="CY45" s="643"/>
      <c r="CZ45" s="615">
        <v>7.9</v>
      </c>
      <c r="DA45" s="640"/>
      <c r="DB45" s="640"/>
      <c r="DC45" s="644"/>
      <c r="DD45" s="619">
        <v>39013</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1051951</v>
      </c>
      <c r="CS46" s="611"/>
      <c r="CT46" s="611"/>
      <c r="CU46" s="611"/>
      <c r="CV46" s="611"/>
      <c r="CW46" s="611"/>
      <c r="CX46" s="611"/>
      <c r="CY46" s="612"/>
      <c r="CZ46" s="615">
        <v>6.5</v>
      </c>
      <c r="DA46" s="616"/>
      <c r="DB46" s="616"/>
      <c r="DC46" s="622"/>
      <c r="DD46" s="619">
        <v>167461</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t="s">
        <v>122</v>
      </c>
      <c r="CS47" s="642"/>
      <c r="CT47" s="642"/>
      <c r="CU47" s="642"/>
      <c r="CV47" s="642"/>
      <c r="CW47" s="642"/>
      <c r="CX47" s="642"/>
      <c r="CY47" s="643"/>
      <c r="CZ47" s="615" t="s">
        <v>122</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16062697</v>
      </c>
      <c r="CS49" s="669"/>
      <c r="CT49" s="669"/>
      <c r="CU49" s="669"/>
      <c r="CV49" s="669"/>
      <c r="CW49" s="669"/>
      <c r="CX49" s="669"/>
      <c r="CY49" s="698"/>
      <c r="CZ49" s="690">
        <v>100</v>
      </c>
      <c r="DA49" s="699"/>
      <c r="DB49" s="699"/>
      <c r="DC49" s="700"/>
      <c r="DD49" s="701">
        <v>10349653</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wbmmdDX4vLXxfu7ZyV7zOQDqxZ7BPwz4iXIFyrxzHpt5q6kN8kgH2+vcXxwWMR3QCJW1Xox39WbqWeqYtLtrtA==" saltValue="fRnjTl2M71Ecyd7G4Vl6P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374</v>
      </c>
      <c r="C7" s="737"/>
      <c r="D7" s="737"/>
      <c r="E7" s="737"/>
      <c r="F7" s="737"/>
      <c r="G7" s="737"/>
      <c r="H7" s="737"/>
      <c r="I7" s="737"/>
      <c r="J7" s="737"/>
      <c r="K7" s="737"/>
      <c r="L7" s="737"/>
      <c r="M7" s="737"/>
      <c r="N7" s="737"/>
      <c r="O7" s="737"/>
      <c r="P7" s="738"/>
      <c r="Q7" s="739">
        <v>16724</v>
      </c>
      <c r="R7" s="740"/>
      <c r="S7" s="740"/>
      <c r="T7" s="740"/>
      <c r="U7" s="740"/>
      <c r="V7" s="740">
        <v>16063</v>
      </c>
      <c r="W7" s="740"/>
      <c r="X7" s="740"/>
      <c r="Y7" s="740"/>
      <c r="Z7" s="740"/>
      <c r="AA7" s="740">
        <v>661</v>
      </c>
      <c r="AB7" s="740"/>
      <c r="AC7" s="740"/>
      <c r="AD7" s="740"/>
      <c r="AE7" s="741"/>
      <c r="AF7" s="742">
        <v>637</v>
      </c>
      <c r="AG7" s="743"/>
      <c r="AH7" s="743"/>
      <c r="AI7" s="743"/>
      <c r="AJ7" s="744"/>
      <c r="AK7" s="745">
        <v>241</v>
      </c>
      <c r="AL7" s="746"/>
      <c r="AM7" s="746"/>
      <c r="AN7" s="746"/>
      <c r="AO7" s="746"/>
      <c r="AP7" s="746">
        <v>10901</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c r="BT7" s="734"/>
      <c r="BU7" s="734"/>
      <c r="BV7" s="734"/>
      <c r="BW7" s="734"/>
      <c r="BX7" s="734"/>
      <c r="BY7" s="734"/>
      <c r="BZ7" s="734"/>
      <c r="CA7" s="734"/>
      <c r="CB7" s="734"/>
      <c r="CC7" s="734"/>
      <c r="CD7" s="734"/>
      <c r="CE7" s="734"/>
      <c r="CF7" s="734"/>
      <c r="CG7" s="749"/>
      <c r="CH7" s="730"/>
      <c r="CI7" s="731"/>
      <c r="CJ7" s="731"/>
      <c r="CK7" s="731"/>
      <c r="CL7" s="732"/>
      <c r="CM7" s="730"/>
      <c r="CN7" s="731"/>
      <c r="CO7" s="731"/>
      <c r="CP7" s="731"/>
      <c r="CQ7" s="732"/>
      <c r="CR7" s="730"/>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17"/>
    </row>
    <row r="8" spans="1:131" s="218" customFormat="1" ht="26.25" customHeight="1" x14ac:dyDescent="0.2">
      <c r="A8" s="221">
        <v>2</v>
      </c>
      <c r="B8" s="767" t="s">
        <v>375</v>
      </c>
      <c r="C8" s="768"/>
      <c r="D8" s="768"/>
      <c r="E8" s="768"/>
      <c r="F8" s="768"/>
      <c r="G8" s="768"/>
      <c r="H8" s="768"/>
      <c r="I8" s="768"/>
      <c r="J8" s="768"/>
      <c r="K8" s="768"/>
      <c r="L8" s="768"/>
      <c r="M8" s="768"/>
      <c r="N8" s="768"/>
      <c r="O8" s="768"/>
      <c r="P8" s="769"/>
      <c r="Q8" s="770">
        <v>13</v>
      </c>
      <c r="R8" s="771"/>
      <c r="S8" s="771"/>
      <c r="T8" s="771"/>
      <c r="U8" s="771"/>
      <c r="V8" s="771">
        <v>12</v>
      </c>
      <c r="W8" s="771"/>
      <c r="X8" s="771"/>
      <c r="Y8" s="771"/>
      <c r="Z8" s="771"/>
      <c r="AA8" s="771">
        <v>1</v>
      </c>
      <c r="AB8" s="771"/>
      <c r="AC8" s="771"/>
      <c r="AD8" s="771"/>
      <c r="AE8" s="772"/>
      <c r="AF8" s="773">
        <v>1</v>
      </c>
      <c r="AG8" s="774"/>
      <c r="AH8" s="774"/>
      <c r="AI8" s="774"/>
      <c r="AJ8" s="775"/>
      <c r="AK8" s="756">
        <v>7</v>
      </c>
      <c r="AL8" s="757"/>
      <c r="AM8" s="757"/>
      <c r="AN8" s="757"/>
      <c r="AO8" s="757"/>
      <c r="AP8" s="757" t="s">
        <v>545</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377</v>
      </c>
      <c r="B23" s="776" t="s">
        <v>378</v>
      </c>
      <c r="C23" s="777"/>
      <c r="D23" s="777"/>
      <c r="E23" s="777"/>
      <c r="F23" s="777"/>
      <c r="G23" s="777"/>
      <c r="H23" s="777"/>
      <c r="I23" s="777"/>
      <c r="J23" s="777"/>
      <c r="K23" s="777"/>
      <c r="L23" s="777"/>
      <c r="M23" s="777"/>
      <c r="N23" s="777"/>
      <c r="O23" s="777"/>
      <c r="P23" s="778"/>
      <c r="Q23" s="779">
        <v>16737</v>
      </c>
      <c r="R23" s="780"/>
      <c r="S23" s="780"/>
      <c r="T23" s="780"/>
      <c r="U23" s="780"/>
      <c r="V23" s="780">
        <v>16075</v>
      </c>
      <c r="W23" s="780"/>
      <c r="X23" s="780"/>
      <c r="Y23" s="780"/>
      <c r="Z23" s="780"/>
      <c r="AA23" s="780">
        <v>662</v>
      </c>
      <c r="AB23" s="780"/>
      <c r="AC23" s="780"/>
      <c r="AD23" s="780"/>
      <c r="AE23" s="781"/>
      <c r="AF23" s="782">
        <v>638</v>
      </c>
      <c r="AG23" s="780"/>
      <c r="AH23" s="780"/>
      <c r="AI23" s="780"/>
      <c r="AJ23" s="783"/>
      <c r="AK23" s="784"/>
      <c r="AL23" s="785"/>
      <c r="AM23" s="785"/>
      <c r="AN23" s="785"/>
      <c r="AO23" s="785"/>
      <c r="AP23" s="780">
        <v>10901</v>
      </c>
      <c r="AQ23" s="780"/>
      <c r="AR23" s="780"/>
      <c r="AS23" s="780"/>
      <c r="AT23" s="780"/>
      <c r="AU23" s="796"/>
      <c r="AV23" s="796"/>
      <c r="AW23" s="796"/>
      <c r="AX23" s="796"/>
      <c r="AY23" s="797"/>
      <c r="AZ23" s="798" t="s">
        <v>545</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389</v>
      </c>
      <c r="C28" s="737"/>
      <c r="D28" s="737"/>
      <c r="E28" s="737"/>
      <c r="F28" s="737"/>
      <c r="G28" s="737"/>
      <c r="H28" s="737"/>
      <c r="I28" s="737"/>
      <c r="J28" s="737"/>
      <c r="K28" s="737"/>
      <c r="L28" s="737"/>
      <c r="M28" s="737"/>
      <c r="N28" s="737"/>
      <c r="O28" s="737"/>
      <c r="P28" s="738"/>
      <c r="Q28" s="809">
        <v>3269</v>
      </c>
      <c r="R28" s="810"/>
      <c r="S28" s="810"/>
      <c r="T28" s="810"/>
      <c r="U28" s="810"/>
      <c r="V28" s="810">
        <v>3264</v>
      </c>
      <c r="W28" s="810"/>
      <c r="X28" s="810"/>
      <c r="Y28" s="810"/>
      <c r="Z28" s="810"/>
      <c r="AA28" s="810">
        <v>5</v>
      </c>
      <c r="AB28" s="810"/>
      <c r="AC28" s="810"/>
      <c r="AD28" s="810"/>
      <c r="AE28" s="811"/>
      <c r="AF28" s="812">
        <v>5</v>
      </c>
      <c r="AG28" s="810"/>
      <c r="AH28" s="810"/>
      <c r="AI28" s="810"/>
      <c r="AJ28" s="813"/>
      <c r="AK28" s="814">
        <v>240</v>
      </c>
      <c r="AL28" s="815"/>
      <c r="AM28" s="815"/>
      <c r="AN28" s="815"/>
      <c r="AO28" s="815"/>
      <c r="AP28" s="815" t="s">
        <v>545</v>
      </c>
      <c r="AQ28" s="815"/>
      <c r="AR28" s="815"/>
      <c r="AS28" s="815"/>
      <c r="AT28" s="815"/>
      <c r="AU28" s="815" t="s">
        <v>545</v>
      </c>
      <c r="AV28" s="815"/>
      <c r="AW28" s="815"/>
      <c r="AX28" s="815"/>
      <c r="AY28" s="815"/>
      <c r="AZ28" s="816" t="s">
        <v>545</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390</v>
      </c>
      <c r="C29" s="768"/>
      <c r="D29" s="768"/>
      <c r="E29" s="768"/>
      <c r="F29" s="768"/>
      <c r="G29" s="768"/>
      <c r="H29" s="768"/>
      <c r="I29" s="768"/>
      <c r="J29" s="768"/>
      <c r="K29" s="768"/>
      <c r="L29" s="768"/>
      <c r="M29" s="768"/>
      <c r="N29" s="768"/>
      <c r="O29" s="768"/>
      <c r="P29" s="769"/>
      <c r="Q29" s="770">
        <v>3381</v>
      </c>
      <c r="R29" s="771"/>
      <c r="S29" s="771"/>
      <c r="T29" s="771"/>
      <c r="U29" s="771"/>
      <c r="V29" s="771">
        <v>3231</v>
      </c>
      <c r="W29" s="771"/>
      <c r="X29" s="771"/>
      <c r="Y29" s="771"/>
      <c r="Z29" s="771"/>
      <c r="AA29" s="771">
        <v>149</v>
      </c>
      <c r="AB29" s="771"/>
      <c r="AC29" s="771"/>
      <c r="AD29" s="771"/>
      <c r="AE29" s="772"/>
      <c r="AF29" s="773">
        <v>149</v>
      </c>
      <c r="AG29" s="774"/>
      <c r="AH29" s="774"/>
      <c r="AI29" s="774"/>
      <c r="AJ29" s="775"/>
      <c r="AK29" s="821">
        <v>548</v>
      </c>
      <c r="AL29" s="817"/>
      <c r="AM29" s="817"/>
      <c r="AN29" s="817"/>
      <c r="AO29" s="817"/>
      <c r="AP29" s="817" t="s">
        <v>545</v>
      </c>
      <c r="AQ29" s="817"/>
      <c r="AR29" s="817"/>
      <c r="AS29" s="817"/>
      <c r="AT29" s="817"/>
      <c r="AU29" s="817" t="s">
        <v>545</v>
      </c>
      <c r="AV29" s="817"/>
      <c r="AW29" s="817"/>
      <c r="AX29" s="817"/>
      <c r="AY29" s="817"/>
      <c r="AZ29" s="818" t="s">
        <v>545</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391</v>
      </c>
      <c r="C30" s="768"/>
      <c r="D30" s="768"/>
      <c r="E30" s="768"/>
      <c r="F30" s="768"/>
      <c r="G30" s="768"/>
      <c r="H30" s="768"/>
      <c r="I30" s="768"/>
      <c r="J30" s="768"/>
      <c r="K30" s="768"/>
      <c r="L30" s="768"/>
      <c r="M30" s="768"/>
      <c r="N30" s="768"/>
      <c r="O30" s="768"/>
      <c r="P30" s="769"/>
      <c r="Q30" s="770">
        <v>649</v>
      </c>
      <c r="R30" s="771"/>
      <c r="S30" s="771"/>
      <c r="T30" s="771"/>
      <c r="U30" s="771"/>
      <c r="V30" s="771">
        <v>649</v>
      </c>
      <c r="W30" s="771"/>
      <c r="X30" s="771"/>
      <c r="Y30" s="771"/>
      <c r="Z30" s="771"/>
      <c r="AA30" s="771">
        <v>0</v>
      </c>
      <c r="AB30" s="771"/>
      <c r="AC30" s="771"/>
      <c r="AD30" s="771"/>
      <c r="AE30" s="772"/>
      <c r="AF30" s="773">
        <v>0</v>
      </c>
      <c r="AG30" s="774"/>
      <c r="AH30" s="774"/>
      <c r="AI30" s="774"/>
      <c r="AJ30" s="775"/>
      <c r="AK30" s="821">
        <v>96</v>
      </c>
      <c r="AL30" s="817"/>
      <c r="AM30" s="817"/>
      <c r="AN30" s="817"/>
      <c r="AO30" s="817"/>
      <c r="AP30" s="817" t="s">
        <v>545</v>
      </c>
      <c r="AQ30" s="817"/>
      <c r="AR30" s="817"/>
      <c r="AS30" s="817"/>
      <c r="AT30" s="817"/>
      <c r="AU30" s="817" t="s">
        <v>545</v>
      </c>
      <c r="AV30" s="817"/>
      <c r="AW30" s="817"/>
      <c r="AX30" s="817"/>
      <c r="AY30" s="817"/>
      <c r="AZ30" s="818" t="s">
        <v>545</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392</v>
      </c>
      <c r="C31" s="768"/>
      <c r="D31" s="768"/>
      <c r="E31" s="768"/>
      <c r="F31" s="768"/>
      <c r="G31" s="768"/>
      <c r="H31" s="768"/>
      <c r="I31" s="768"/>
      <c r="J31" s="768"/>
      <c r="K31" s="768"/>
      <c r="L31" s="768"/>
      <c r="M31" s="768"/>
      <c r="N31" s="768"/>
      <c r="O31" s="768"/>
      <c r="P31" s="769"/>
      <c r="Q31" s="770">
        <v>1042</v>
      </c>
      <c r="R31" s="771"/>
      <c r="S31" s="771"/>
      <c r="T31" s="771"/>
      <c r="U31" s="771"/>
      <c r="V31" s="771">
        <v>968</v>
      </c>
      <c r="W31" s="771"/>
      <c r="X31" s="771"/>
      <c r="Y31" s="771"/>
      <c r="Z31" s="771"/>
      <c r="AA31" s="771">
        <v>75</v>
      </c>
      <c r="AB31" s="771"/>
      <c r="AC31" s="771"/>
      <c r="AD31" s="771"/>
      <c r="AE31" s="772"/>
      <c r="AF31" s="773">
        <v>1451</v>
      </c>
      <c r="AG31" s="774"/>
      <c r="AH31" s="774"/>
      <c r="AI31" s="774"/>
      <c r="AJ31" s="775"/>
      <c r="AK31" s="821">
        <v>6</v>
      </c>
      <c r="AL31" s="817"/>
      <c r="AM31" s="817"/>
      <c r="AN31" s="817"/>
      <c r="AO31" s="817"/>
      <c r="AP31" s="817">
        <v>969</v>
      </c>
      <c r="AQ31" s="817"/>
      <c r="AR31" s="817"/>
      <c r="AS31" s="817"/>
      <c r="AT31" s="817"/>
      <c r="AU31" s="817">
        <v>2</v>
      </c>
      <c r="AV31" s="817"/>
      <c r="AW31" s="817"/>
      <c r="AX31" s="817"/>
      <c r="AY31" s="817"/>
      <c r="AZ31" s="818">
        <v>0</v>
      </c>
      <c r="BA31" s="818"/>
      <c r="BB31" s="818"/>
      <c r="BC31" s="818"/>
      <c r="BD31" s="818"/>
      <c r="BE31" s="819" t="s">
        <v>393</v>
      </c>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394</v>
      </c>
      <c r="C32" s="768"/>
      <c r="D32" s="768"/>
      <c r="E32" s="768"/>
      <c r="F32" s="768"/>
      <c r="G32" s="768"/>
      <c r="H32" s="768"/>
      <c r="I32" s="768"/>
      <c r="J32" s="768"/>
      <c r="K32" s="768"/>
      <c r="L32" s="768"/>
      <c r="M32" s="768"/>
      <c r="N32" s="768"/>
      <c r="O32" s="768"/>
      <c r="P32" s="769"/>
      <c r="Q32" s="770">
        <v>884</v>
      </c>
      <c r="R32" s="771"/>
      <c r="S32" s="771"/>
      <c r="T32" s="771"/>
      <c r="U32" s="771"/>
      <c r="V32" s="771">
        <v>799</v>
      </c>
      <c r="W32" s="771"/>
      <c r="X32" s="771"/>
      <c r="Y32" s="771"/>
      <c r="Z32" s="771"/>
      <c r="AA32" s="771">
        <v>84</v>
      </c>
      <c r="AB32" s="771"/>
      <c r="AC32" s="771"/>
      <c r="AD32" s="771"/>
      <c r="AE32" s="772"/>
      <c r="AF32" s="773">
        <v>131</v>
      </c>
      <c r="AG32" s="774"/>
      <c r="AH32" s="774"/>
      <c r="AI32" s="774"/>
      <c r="AJ32" s="775"/>
      <c r="AK32" s="821">
        <v>167</v>
      </c>
      <c r="AL32" s="817"/>
      <c r="AM32" s="817"/>
      <c r="AN32" s="817"/>
      <c r="AO32" s="817"/>
      <c r="AP32" s="817">
        <v>3228</v>
      </c>
      <c r="AQ32" s="817"/>
      <c r="AR32" s="817"/>
      <c r="AS32" s="817"/>
      <c r="AT32" s="817"/>
      <c r="AU32" s="817">
        <v>668</v>
      </c>
      <c r="AV32" s="817"/>
      <c r="AW32" s="817"/>
      <c r="AX32" s="817"/>
      <c r="AY32" s="817"/>
      <c r="AZ32" s="818">
        <v>0</v>
      </c>
      <c r="BA32" s="818"/>
      <c r="BB32" s="818"/>
      <c r="BC32" s="818"/>
      <c r="BD32" s="818"/>
      <c r="BE32" s="819" t="s">
        <v>393</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395</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377</v>
      </c>
      <c r="B63" s="776" t="s">
        <v>396</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1737</v>
      </c>
      <c r="AG63" s="831"/>
      <c r="AH63" s="831"/>
      <c r="AI63" s="831"/>
      <c r="AJ63" s="832"/>
      <c r="AK63" s="833"/>
      <c r="AL63" s="828"/>
      <c r="AM63" s="828"/>
      <c r="AN63" s="828"/>
      <c r="AO63" s="828"/>
      <c r="AP63" s="831">
        <v>4197</v>
      </c>
      <c r="AQ63" s="831"/>
      <c r="AR63" s="831"/>
      <c r="AS63" s="831"/>
      <c r="AT63" s="831"/>
      <c r="AU63" s="831">
        <v>670</v>
      </c>
      <c r="AV63" s="831"/>
      <c r="AW63" s="831"/>
      <c r="AX63" s="831"/>
      <c r="AY63" s="831"/>
      <c r="AZ63" s="835"/>
      <c r="BA63" s="835"/>
      <c r="BB63" s="835"/>
      <c r="BC63" s="835"/>
      <c r="BD63" s="835"/>
      <c r="BE63" s="836"/>
      <c r="BF63" s="836"/>
      <c r="BG63" s="836"/>
      <c r="BH63" s="836"/>
      <c r="BI63" s="837"/>
      <c r="BJ63" s="838" t="s">
        <v>545</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398</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399</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546</v>
      </c>
      <c r="C68" s="857"/>
      <c r="D68" s="857"/>
      <c r="E68" s="857"/>
      <c r="F68" s="857"/>
      <c r="G68" s="857"/>
      <c r="H68" s="857"/>
      <c r="I68" s="857"/>
      <c r="J68" s="857"/>
      <c r="K68" s="857"/>
      <c r="L68" s="857"/>
      <c r="M68" s="857"/>
      <c r="N68" s="857"/>
      <c r="O68" s="857"/>
      <c r="P68" s="858"/>
      <c r="Q68" s="859">
        <v>275</v>
      </c>
      <c r="R68" s="853"/>
      <c r="S68" s="853"/>
      <c r="T68" s="853"/>
      <c r="U68" s="853"/>
      <c r="V68" s="853">
        <v>264</v>
      </c>
      <c r="W68" s="853"/>
      <c r="X68" s="853"/>
      <c r="Y68" s="853"/>
      <c r="Z68" s="853"/>
      <c r="AA68" s="853">
        <v>12</v>
      </c>
      <c r="AB68" s="853"/>
      <c r="AC68" s="853"/>
      <c r="AD68" s="853"/>
      <c r="AE68" s="853"/>
      <c r="AF68" s="853">
        <v>12</v>
      </c>
      <c r="AG68" s="853"/>
      <c r="AH68" s="853"/>
      <c r="AI68" s="853"/>
      <c r="AJ68" s="853"/>
      <c r="AK68" s="853">
        <v>1</v>
      </c>
      <c r="AL68" s="853"/>
      <c r="AM68" s="853"/>
      <c r="AN68" s="853"/>
      <c r="AO68" s="853"/>
      <c r="AP68" s="853" t="s">
        <v>545</v>
      </c>
      <c r="AQ68" s="853"/>
      <c r="AR68" s="853"/>
      <c r="AS68" s="853"/>
      <c r="AT68" s="853"/>
      <c r="AU68" s="853"/>
      <c r="AV68" s="853"/>
      <c r="AW68" s="853"/>
      <c r="AX68" s="853"/>
      <c r="AY68" s="853"/>
      <c r="AZ68" s="854" t="s">
        <v>551</v>
      </c>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547</v>
      </c>
      <c r="C69" s="861"/>
      <c r="D69" s="861"/>
      <c r="E69" s="861"/>
      <c r="F69" s="861"/>
      <c r="G69" s="861"/>
      <c r="H69" s="861"/>
      <c r="I69" s="861"/>
      <c r="J69" s="861"/>
      <c r="K69" s="861"/>
      <c r="L69" s="861"/>
      <c r="M69" s="861"/>
      <c r="N69" s="861"/>
      <c r="O69" s="861"/>
      <c r="P69" s="862"/>
      <c r="Q69" s="863">
        <v>133</v>
      </c>
      <c r="R69" s="817"/>
      <c r="S69" s="817"/>
      <c r="T69" s="817"/>
      <c r="U69" s="817"/>
      <c r="V69" s="817">
        <v>132</v>
      </c>
      <c r="W69" s="817"/>
      <c r="X69" s="817"/>
      <c r="Y69" s="817"/>
      <c r="Z69" s="817"/>
      <c r="AA69" s="817">
        <v>1</v>
      </c>
      <c r="AB69" s="817"/>
      <c r="AC69" s="817"/>
      <c r="AD69" s="817"/>
      <c r="AE69" s="817"/>
      <c r="AF69" s="817">
        <v>1</v>
      </c>
      <c r="AG69" s="817"/>
      <c r="AH69" s="817"/>
      <c r="AI69" s="817"/>
      <c r="AJ69" s="817"/>
      <c r="AK69" s="817" t="s">
        <v>545</v>
      </c>
      <c r="AL69" s="817"/>
      <c r="AM69" s="817"/>
      <c r="AN69" s="817"/>
      <c r="AO69" s="817"/>
      <c r="AP69" s="817" t="s">
        <v>545</v>
      </c>
      <c r="AQ69" s="817"/>
      <c r="AR69" s="817"/>
      <c r="AS69" s="817"/>
      <c r="AT69" s="817"/>
      <c r="AU69" s="817"/>
      <c r="AV69" s="817"/>
      <c r="AW69" s="817"/>
      <c r="AX69" s="817"/>
      <c r="AY69" s="817"/>
      <c r="AZ69" s="819" t="s">
        <v>551</v>
      </c>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548</v>
      </c>
      <c r="C70" s="861"/>
      <c r="D70" s="861"/>
      <c r="E70" s="861"/>
      <c r="F70" s="861"/>
      <c r="G70" s="861"/>
      <c r="H70" s="861"/>
      <c r="I70" s="861"/>
      <c r="J70" s="861"/>
      <c r="K70" s="861"/>
      <c r="L70" s="861"/>
      <c r="M70" s="861"/>
      <c r="N70" s="861"/>
      <c r="O70" s="861"/>
      <c r="P70" s="862"/>
      <c r="Q70" s="863">
        <v>2263</v>
      </c>
      <c r="R70" s="817"/>
      <c r="S70" s="817"/>
      <c r="T70" s="817"/>
      <c r="U70" s="817"/>
      <c r="V70" s="817">
        <v>2225</v>
      </c>
      <c r="W70" s="817"/>
      <c r="X70" s="817"/>
      <c r="Y70" s="817"/>
      <c r="Z70" s="817"/>
      <c r="AA70" s="817">
        <v>38</v>
      </c>
      <c r="AB70" s="817"/>
      <c r="AC70" s="817"/>
      <c r="AD70" s="817"/>
      <c r="AE70" s="817"/>
      <c r="AF70" s="817">
        <v>38</v>
      </c>
      <c r="AG70" s="817"/>
      <c r="AH70" s="817"/>
      <c r="AI70" s="817"/>
      <c r="AJ70" s="817"/>
      <c r="AK70" s="817" t="s">
        <v>545</v>
      </c>
      <c r="AL70" s="817"/>
      <c r="AM70" s="817"/>
      <c r="AN70" s="817"/>
      <c r="AO70" s="817"/>
      <c r="AP70" s="817" t="s">
        <v>545</v>
      </c>
      <c r="AQ70" s="817"/>
      <c r="AR70" s="817"/>
      <c r="AS70" s="817"/>
      <c r="AT70" s="817"/>
      <c r="AU70" s="817"/>
      <c r="AV70" s="817"/>
      <c r="AW70" s="817"/>
      <c r="AX70" s="817"/>
      <c r="AY70" s="817"/>
      <c r="AZ70" s="819" t="s">
        <v>551</v>
      </c>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548</v>
      </c>
      <c r="C71" s="861"/>
      <c r="D71" s="861"/>
      <c r="E71" s="861"/>
      <c r="F71" s="861"/>
      <c r="G71" s="861"/>
      <c r="H71" s="861"/>
      <c r="I71" s="861"/>
      <c r="J71" s="861"/>
      <c r="K71" s="861"/>
      <c r="L71" s="861"/>
      <c r="M71" s="861"/>
      <c r="N71" s="861"/>
      <c r="O71" s="861"/>
      <c r="P71" s="862"/>
      <c r="Q71" s="863">
        <v>924950</v>
      </c>
      <c r="R71" s="817"/>
      <c r="S71" s="817"/>
      <c r="T71" s="817"/>
      <c r="U71" s="817"/>
      <c r="V71" s="817">
        <v>909345</v>
      </c>
      <c r="W71" s="817"/>
      <c r="X71" s="817"/>
      <c r="Y71" s="817"/>
      <c r="Z71" s="817"/>
      <c r="AA71" s="817">
        <v>15606</v>
      </c>
      <c r="AB71" s="817"/>
      <c r="AC71" s="817"/>
      <c r="AD71" s="817"/>
      <c r="AE71" s="817"/>
      <c r="AF71" s="817">
        <v>15606</v>
      </c>
      <c r="AG71" s="817"/>
      <c r="AH71" s="817"/>
      <c r="AI71" s="817"/>
      <c r="AJ71" s="817"/>
      <c r="AK71" s="817">
        <v>9690</v>
      </c>
      <c r="AL71" s="817"/>
      <c r="AM71" s="817"/>
      <c r="AN71" s="817"/>
      <c r="AO71" s="817"/>
      <c r="AP71" s="817" t="s">
        <v>545</v>
      </c>
      <c r="AQ71" s="817"/>
      <c r="AR71" s="817"/>
      <c r="AS71" s="817"/>
      <c r="AT71" s="817"/>
      <c r="AU71" s="817"/>
      <c r="AV71" s="817"/>
      <c r="AW71" s="817"/>
      <c r="AX71" s="817"/>
      <c r="AY71" s="817"/>
      <c r="AZ71" s="819" t="s">
        <v>552</v>
      </c>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549</v>
      </c>
      <c r="C72" s="861"/>
      <c r="D72" s="861"/>
      <c r="E72" s="861"/>
      <c r="F72" s="861"/>
      <c r="G72" s="861"/>
      <c r="H72" s="861"/>
      <c r="I72" s="861"/>
      <c r="J72" s="861"/>
      <c r="K72" s="861"/>
      <c r="L72" s="861"/>
      <c r="M72" s="861"/>
      <c r="N72" s="861"/>
      <c r="O72" s="861"/>
      <c r="P72" s="862"/>
      <c r="Q72" s="863">
        <v>22583</v>
      </c>
      <c r="R72" s="817"/>
      <c r="S72" s="817"/>
      <c r="T72" s="817"/>
      <c r="U72" s="817"/>
      <c r="V72" s="817">
        <v>21732</v>
      </c>
      <c r="W72" s="817"/>
      <c r="X72" s="817"/>
      <c r="Y72" s="817"/>
      <c r="Z72" s="817"/>
      <c r="AA72" s="817">
        <v>851</v>
      </c>
      <c r="AB72" s="817"/>
      <c r="AC72" s="817"/>
      <c r="AD72" s="817"/>
      <c r="AE72" s="817"/>
      <c r="AF72" s="817">
        <v>851</v>
      </c>
      <c r="AG72" s="817"/>
      <c r="AH72" s="817"/>
      <c r="AI72" s="817"/>
      <c r="AJ72" s="817"/>
      <c r="AK72" s="817">
        <v>21</v>
      </c>
      <c r="AL72" s="817"/>
      <c r="AM72" s="817"/>
      <c r="AN72" s="817"/>
      <c r="AO72" s="817"/>
      <c r="AP72" s="817" t="s">
        <v>545</v>
      </c>
      <c r="AQ72" s="817"/>
      <c r="AR72" s="817"/>
      <c r="AS72" s="817"/>
      <c r="AT72" s="817"/>
      <c r="AU72" s="817"/>
      <c r="AV72" s="817"/>
      <c r="AW72" s="817"/>
      <c r="AX72" s="817"/>
      <c r="AY72" s="817"/>
      <c r="AZ72" s="819" t="s">
        <v>551</v>
      </c>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t="s">
        <v>549</v>
      </c>
      <c r="C73" s="861"/>
      <c r="D73" s="861"/>
      <c r="E73" s="861"/>
      <c r="F73" s="861"/>
      <c r="G73" s="861"/>
      <c r="H73" s="861"/>
      <c r="I73" s="861"/>
      <c r="J73" s="861"/>
      <c r="K73" s="861"/>
      <c r="L73" s="861"/>
      <c r="M73" s="861"/>
      <c r="N73" s="861"/>
      <c r="O73" s="861"/>
      <c r="P73" s="862"/>
      <c r="Q73" s="863">
        <v>138</v>
      </c>
      <c r="R73" s="817"/>
      <c r="S73" s="817"/>
      <c r="T73" s="817"/>
      <c r="U73" s="817"/>
      <c r="V73" s="817">
        <v>94</v>
      </c>
      <c r="W73" s="817"/>
      <c r="X73" s="817"/>
      <c r="Y73" s="817"/>
      <c r="Z73" s="817"/>
      <c r="AA73" s="817">
        <v>44</v>
      </c>
      <c r="AB73" s="817"/>
      <c r="AC73" s="817"/>
      <c r="AD73" s="817"/>
      <c r="AE73" s="817"/>
      <c r="AF73" s="817">
        <v>44</v>
      </c>
      <c r="AG73" s="817"/>
      <c r="AH73" s="817"/>
      <c r="AI73" s="817"/>
      <c r="AJ73" s="817"/>
      <c r="AK73" s="817" t="s">
        <v>545</v>
      </c>
      <c r="AL73" s="817"/>
      <c r="AM73" s="817"/>
      <c r="AN73" s="817"/>
      <c r="AO73" s="817"/>
      <c r="AP73" s="817" t="s">
        <v>545</v>
      </c>
      <c r="AQ73" s="817"/>
      <c r="AR73" s="817"/>
      <c r="AS73" s="817"/>
      <c r="AT73" s="817"/>
      <c r="AU73" s="817"/>
      <c r="AV73" s="817"/>
      <c r="AW73" s="817"/>
      <c r="AX73" s="817"/>
      <c r="AY73" s="817"/>
      <c r="AZ73" s="819" t="s">
        <v>553</v>
      </c>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t="s">
        <v>550</v>
      </c>
      <c r="C74" s="861"/>
      <c r="D74" s="861"/>
      <c r="E74" s="861"/>
      <c r="F74" s="861"/>
      <c r="G74" s="861"/>
      <c r="H74" s="861"/>
      <c r="I74" s="861"/>
      <c r="J74" s="861"/>
      <c r="K74" s="861"/>
      <c r="L74" s="861"/>
      <c r="M74" s="861"/>
      <c r="N74" s="861"/>
      <c r="O74" s="861"/>
      <c r="P74" s="862"/>
      <c r="Q74" s="863">
        <v>308</v>
      </c>
      <c r="R74" s="817"/>
      <c r="S74" s="817"/>
      <c r="T74" s="817"/>
      <c r="U74" s="817"/>
      <c r="V74" s="817">
        <v>290</v>
      </c>
      <c r="W74" s="817"/>
      <c r="X74" s="817"/>
      <c r="Y74" s="817"/>
      <c r="Z74" s="817"/>
      <c r="AA74" s="817">
        <v>18</v>
      </c>
      <c r="AB74" s="817"/>
      <c r="AC74" s="817"/>
      <c r="AD74" s="817"/>
      <c r="AE74" s="817"/>
      <c r="AF74" s="817">
        <v>18</v>
      </c>
      <c r="AG74" s="817"/>
      <c r="AH74" s="817"/>
      <c r="AI74" s="817"/>
      <c r="AJ74" s="817"/>
      <c r="AK74" s="817">
        <v>7</v>
      </c>
      <c r="AL74" s="817"/>
      <c r="AM74" s="817"/>
      <c r="AN74" s="817"/>
      <c r="AO74" s="817"/>
      <c r="AP74" s="817" t="s">
        <v>545</v>
      </c>
      <c r="AQ74" s="817"/>
      <c r="AR74" s="817"/>
      <c r="AS74" s="817"/>
      <c r="AT74" s="817"/>
      <c r="AU74" s="817"/>
      <c r="AV74" s="817"/>
      <c r="AW74" s="817"/>
      <c r="AX74" s="817"/>
      <c r="AY74" s="817"/>
      <c r="AZ74" s="819" t="s">
        <v>551</v>
      </c>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377</v>
      </c>
      <c r="B88" s="776" t="s">
        <v>400</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16570</v>
      </c>
      <c r="AG88" s="831"/>
      <c r="AH88" s="831"/>
      <c r="AI88" s="831"/>
      <c r="AJ88" s="831"/>
      <c r="AK88" s="828"/>
      <c r="AL88" s="828"/>
      <c r="AM88" s="828"/>
      <c r="AN88" s="828"/>
      <c r="AO88" s="828"/>
      <c r="AP88" s="831" t="s">
        <v>545</v>
      </c>
      <c r="AQ88" s="831"/>
      <c r="AR88" s="831"/>
      <c r="AS88" s="831"/>
      <c r="AT88" s="831"/>
      <c r="AU88" s="831"/>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76" t="s">
        <v>401</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402</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403</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406</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407</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408</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409</v>
      </c>
      <c r="AB109" s="880"/>
      <c r="AC109" s="880"/>
      <c r="AD109" s="880"/>
      <c r="AE109" s="881"/>
      <c r="AF109" s="879" t="s">
        <v>410</v>
      </c>
      <c r="AG109" s="880"/>
      <c r="AH109" s="880"/>
      <c r="AI109" s="880"/>
      <c r="AJ109" s="881"/>
      <c r="AK109" s="879" t="s">
        <v>294</v>
      </c>
      <c r="AL109" s="880"/>
      <c r="AM109" s="880"/>
      <c r="AN109" s="880"/>
      <c r="AO109" s="881"/>
      <c r="AP109" s="879" t="s">
        <v>411</v>
      </c>
      <c r="AQ109" s="880"/>
      <c r="AR109" s="880"/>
      <c r="AS109" s="880"/>
      <c r="AT109" s="882"/>
      <c r="AU109" s="899" t="s">
        <v>408</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409</v>
      </c>
      <c r="BR109" s="880"/>
      <c r="BS109" s="880"/>
      <c r="BT109" s="880"/>
      <c r="BU109" s="881"/>
      <c r="BV109" s="879" t="s">
        <v>410</v>
      </c>
      <c r="BW109" s="880"/>
      <c r="BX109" s="880"/>
      <c r="BY109" s="880"/>
      <c r="BZ109" s="881"/>
      <c r="CA109" s="879" t="s">
        <v>294</v>
      </c>
      <c r="CB109" s="880"/>
      <c r="CC109" s="880"/>
      <c r="CD109" s="880"/>
      <c r="CE109" s="881"/>
      <c r="CF109" s="900" t="s">
        <v>411</v>
      </c>
      <c r="CG109" s="900"/>
      <c r="CH109" s="900"/>
      <c r="CI109" s="900"/>
      <c r="CJ109" s="900"/>
      <c r="CK109" s="879" t="s">
        <v>412</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409</v>
      </c>
      <c r="DH109" s="880"/>
      <c r="DI109" s="880"/>
      <c r="DJ109" s="880"/>
      <c r="DK109" s="881"/>
      <c r="DL109" s="879" t="s">
        <v>410</v>
      </c>
      <c r="DM109" s="880"/>
      <c r="DN109" s="880"/>
      <c r="DO109" s="880"/>
      <c r="DP109" s="881"/>
      <c r="DQ109" s="879" t="s">
        <v>294</v>
      </c>
      <c r="DR109" s="880"/>
      <c r="DS109" s="880"/>
      <c r="DT109" s="880"/>
      <c r="DU109" s="881"/>
      <c r="DV109" s="879" t="s">
        <v>411</v>
      </c>
      <c r="DW109" s="880"/>
      <c r="DX109" s="880"/>
      <c r="DY109" s="880"/>
      <c r="DZ109" s="882"/>
    </row>
    <row r="110" spans="1:131" s="212" customFormat="1" ht="26.25" customHeight="1" x14ac:dyDescent="0.2">
      <c r="A110" s="883" t="s">
        <v>413</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1216845</v>
      </c>
      <c r="AB110" s="887"/>
      <c r="AC110" s="887"/>
      <c r="AD110" s="887"/>
      <c r="AE110" s="888"/>
      <c r="AF110" s="889">
        <v>1311859</v>
      </c>
      <c r="AG110" s="887"/>
      <c r="AH110" s="887"/>
      <c r="AI110" s="887"/>
      <c r="AJ110" s="888"/>
      <c r="AK110" s="889">
        <v>1275332</v>
      </c>
      <c r="AL110" s="887"/>
      <c r="AM110" s="887"/>
      <c r="AN110" s="887"/>
      <c r="AO110" s="888"/>
      <c r="AP110" s="890">
        <v>15.2</v>
      </c>
      <c r="AQ110" s="891"/>
      <c r="AR110" s="891"/>
      <c r="AS110" s="891"/>
      <c r="AT110" s="892"/>
      <c r="AU110" s="893" t="s">
        <v>69</v>
      </c>
      <c r="AV110" s="894"/>
      <c r="AW110" s="894"/>
      <c r="AX110" s="894"/>
      <c r="AY110" s="894"/>
      <c r="AZ110" s="916" t="s">
        <v>414</v>
      </c>
      <c r="BA110" s="884"/>
      <c r="BB110" s="884"/>
      <c r="BC110" s="884"/>
      <c r="BD110" s="884"/>
      <c r="BE110" s="884"/>
      <c r="BF110" s="884"/>
      <c r="BG110" s="884"/>
      <c r="BH110" s="884"/>
      <c r="BI110" s="884"/>
      <c r="BJ110" s="884"/>
      <c r="BK110" s="884"/>
      <c r="BL110" s="884"/>
      <c r="BM110" s="884"/>
      <c r="BN110" s="884"/>
      <c r="BO110" s="884"/>
      <c r="BP110" s="885"/>
      <c r="BQ110" s="917">
        <v>10590931</v>
      </c>
      <c r="BR110" s="918"/>
      <c r="BS110" s="918"/>
      <c r="BT110" s="918"/>
      <c r="BU110" s="918"/>
      <c r="BV110" s="918">
        <v>10463519</v>
      </c>
      <c r="BW110" s="918"/>
      <c r="BX110" s="918"/>
      <c r="BY110" s="918"/>
      <c r="BZ110" s="918"/>
      <c r="CA110" s="918">
        <v>10901143</v>
      </c>
      <c r="CB110" s="918"/>
      <c r="CC110" s="918"/>
      <c r="CD110" s="918"/>
      <c r="CE110" s="918"/>
      <c r="CF110" s="931">
        <v>129.9</v>
      </c>
      <c r="CG110" s="932"/>
      <c r="CH110" s="932"/>
      <c r="CI110" s="932"/>
      <c r="CJ110" s="932"/>
      <c r="CK110" s="933" t="s">
        <v>415</v>
      </c>
      <c r="CL110" s="934"/>
      <c r="CM110" s="916" t="s">
        <v>416</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417</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418</v>
      </c>
      <c r="BA111" s="910"/>
      <c r="BB111" s="910"/>
      <c r="BC111" s="910"/>
      <c r="BD111" s="910"/>
      <c r="BE111" s="910"/>
      <c r="BF111" s="910"/>
      <c r="BG111" s="910"/>
      <c r="BH111" s="910"/>
      <c r="BI111" s="910"/>
      <c r="BJ111" s="910"/>
      <c r="BK111" s="910"/>
      <c r="BL111" s="910"/>
      <c r="BM111" s="910"/>
      <c r="BN111" s="910"/>
      <c r="BO111" s="910"/>
      <c r="BP111" s="911"/>
      <c r="BQ111" s="912">
        <v>210000</v>
      </c>
      <c r="BR111" s="913"/>
      <c r="BS111" s="913"/>
      <c r="BT111" s="913"/>
      <c r="BU111" s="913"/>
      <c r="BV111" s="913">
        <v>200000</v>
      </c>
      <c r="BW111" s="913"/>
      <c r="BX111" s="913"/>
      <c r="BY111" s="913"/>
      <c r="BZ111" s="913"/>
      <c r="CA111" s="913">
        <v>190000</v>
      </c>
      <c r="CB111" s="913"/>
      <c r="CC111" s="913"/>
      <c r="CD111" s="913"/>
      <c r="CE111" s="913"/>
      <c r="CF111" s="907">
        <v>2.2999999999999998</v>
      </c>
      <c r="CG111" s="908"/>
      <c r="CH111" s="908"/>
      <c r="CI111" s="908"/>
      <c r="CJ111" s="908"/>
      <c r="CK111" s="935"/>
      <c r="CL111" s="936"/>
      <c r="CM111" s="909" t="s">
        <v>419</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420</v>
      </c>
      <c r="B112" s="940"/>
      <c r="C112" s="910" t="s">
        <v>421</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422</v>
      </c>
      <c r="BA112" s="910"/>
      <c r="BB112" s="910"/>
      <c r="BC112" s="910"/>
      <c r="BD112" s="910"/>
      <c r="BE112" s="910"/>
      <c r="BF112" s="910"/>
      <c r="BG112" s="910"/>
      <c r="BH112" s="910"/>
      <c r="BI112" s="910"/>
      <c r="BJ112" s="910"/>
      <c r="BK112" s="910"/>
      <c r="BL112" s="910"/>
      <c r="BM112" s="910"/>
      <c r="BN112" s="910"/>
      <c r="BO112" s="910"/>
      <c r="BP112" s="911"/>
      <c r="BQ112" s="912">
        <v>712444</v>
      </c>
      <c r="BR112" s="913"/>
      <c r="BS112" s="913"/>
      <c r="BT112" s="913"/>
      <c r="BU112" s="913"/>
      <c r="BV112" s="913">
        <v>623420</v>
      </c>
      <c r="BW112" s="913"/>
      <c r="BX112" s="913"/>
      <c r="BY112" s="913"/>
      <c r="BZ112" s="913"/>
      <c r="CA112" s="913">
        <v>670092</v>
      </c>
      <c r="CB112" s="913"/>
      <c r="CC112" s="913"/>
      <c r="CD112" s="913"/>
      <c r="CE112" s="913"/>
      <c r="CF112" s="907">
        <v>8</v>
      </c>
      <c r="CG112" s="908"/>
      <c r="CH112" s="908"/>
      <c r="CI112" s="908"/>
      <c r="CJ112" s="908"/>
      <c r="CK112" s="935"/>
      <c r="CL112" s="936"/>
      <c r="CM112" s="909" t="s">
        <v>423</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424</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93991</v>
      </c>
      <c r="AB113" s="925"/>
      <c r="AC113" s="925"/>
      <c r="AD113" s="925"/>
      <c r="AE113" s="926"/>
      <c r="AF113" s="927">
        <v>80567</v>
      </c>
      <c r="AG113" s="925"/>
      <c r="AH113" s="925"/>
      <c r="AI113" s="925"/>
      <c r="AJ113" s="926"/>
      <c r="AK113" s="927">
        <v>105021</v>
      </c>
      <c r="AL113" s="925"/>
      <c r="AM113" s="925"/>
      <c r="AN113" s="925"/>
      <c r="AO113" s="926"/>
      <c r="AP113" s="928">
        <v>1.3</v>
      </c>
      <c r="AQ113" s="929"/>
      <c r="AR113" s="929"/>
      <c r="AS113" s="929"/>
      <c r="AT113" s="930"/>
      <c r="AU113" s="895"/>
      <c r="AV113" s="896"/>
      <c r="AW113" s="896"/>
      <c r="AX113" s="896"/>
      <c r="AY113" s="896"/>
      <c r="AZ113" s="909" t="s">
        <v>425</v>
      </c>
      <c r="BA113" s="910"/>
      <c r="BB113" s="910"/>
      <c r="BC113" s="910"/>
      <c r="BD113" s="910"/>
      <c r="BE113" s="910"/>
      <c r="BF113" s="910"/>
      <c r="BG113" s="910"/>
      <c r="BH113" s="910"/>
      <c r="BI113" s="910"/>
      <c r="BJ113" s="910"/>
      <c r="BK113" s="910"/>
      <c r="BL113" s="910"/>
      <c r="BM113" s="910"/>
      <c r="BN113" s="910"/>
      <c r="BO113" s="910"/>
      <c r="BP113" s="911"/>
      <c r="BQ113" s="912" t="s">
        <v>122</v>
      </c>
      <c r="BR113" s="913"/>
      <c r="BS113" s="913"/>
      <c r="BT113" s="913"/>
      <c r="BU113" s="913"/>
      <c r="BV113" s="913" t="s">
        <v>122</v>
      </c>
      <c r="BW113" s="913"/>
      <c r="BX113" s="913"/>
      <c r="BY113" s="913"/>
      <c r="BZ113" s="913"/>
      <c r="CA113" s="913" t="s">
        <v>122</v>
      </c>
      <c r="CB113" s="913"/>
      <c r="CC113" s="913"/>
      <c r="CD113" s="913"/>
      <c r="CE113" s="913"/>
      <c r="CF113" s="907" t="s">
        <v>122</v>
      </c>
      <c r="CG113" s="908"/>
      <c r="CH113" s="908"/>
      <c r="CI113" s="908"/>
      <c r="CJ113" s="908"/>
      <c r="CK113" s="935"/>
      <c r="CL113" s="936"/>
      <c r="CM113" s="909" t="s">
        <v>426</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427</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122</v>
      </c>
      <c r="AB114" s="946"/>
      <c r="AC114" s="946"/>
      <c r="AD114" s="946"/>
      <c r="AE114" s="947"/>
      <c r="AF114" s="948" t="s">
        <v>122</v>
      </c>
      <c r="AG114" s="946"/>
      <c r="AH114" s="946"/>
      <c r="AI114" s="946"/>
      <c r="AJ114" s="947"/>
      <c r="AK114" s="948" t="s">
        <v>122</v>
      </c>
      <c r="AL114" s="946"/>
      <c r="AM114" s="946"/>
      <c r="AN114" s="946"/>
      <c r="AO114" s="947"/>
      <c r="AP114" s="949" t="s">
        <v>122</v>
      </c>
      <c r="AQ114" s="950"/>
      <c r="AR114" s="950"/>
      <c r="AS114" s="950"/>
      <c r="AT114" s="951"/>
      <c r="AU114" s="895"/>
      <c r="AV114" s="896"/>
      <c r="AW114" s="896"/>
      <c r="AX114" s="896"/>
      <c r="AY114" s="896"/>
      <c r="AZ114" s="909" t="s">
        <v>428</v>
      </c>
      <c r="BA114" s="910"/>
      <c r="BB114" s="910"/>
      <c r="BC114" s="910"/>
      <c r="BD114" s="910"/>
      <c r="BE114" s="910"/>
      <c r="BF114" s="910"/>
      <c r="BG114" s="910"/>
      <c r="BH114" s="910"/>
      <c r="BI114" s="910"/>
      <c r="BJ114" s="910"/>
      <c r="BK114" s="910"/>
      <c r="BL114" s="910"/>
      <c r="BM114" s="910"/>
      <c r="BN114" s="910"/>
      <c r="BO114" s="910"/>
      <c r="BP114" s="911"/>
      <c r="BQ114" s="912" t="s">
        <v>122</v>
      </c>
      <c r="BR114" s="913"/>
      <c r="BS114" s="913"/>
      <c r="BT114" s="913"/>
      <c r="BU114" s="913"/>
      <c r="BV114" s="913">
        <v>96864</v>
      </c>
      <c r="BW114" s="913"/>
      <c r="BX114" s="913"/>
      <c r="BY114" s="913"/>
      <c r="BZ114" s="913"/>
      <c r="CA114" s="913">
        <v>40907</v>
      </c>
      <c r="CB114" s="913"/>
      <c r="CC114" s="913"/>
      <c r="CD114" s="913"/>
      <c r="CE114" s="913"/>
      <c r="CF114" s="907">
        <v>0.5</v>
      </c>
      <c r="CG114" s="908"/>
      <c r="CH114" s="908"/>
      <c r="CI114" s="908"/>
      <c r="CJ114" s="908"/>
      <c r="CK114" s="935"/>
      <c r="CL114" s="936"/>
      <c r="CM114" s="909" t="s">
        <v>429</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430</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10000</v>
      </c>
      <c r="AB115" s="925"/>
      <c r="AC115" s="925"/>
      <c r="AD115" s="925"/>
      <c r="AE115" s="926"/>
      <c r="AF115" s="927">
        <v>10000</v>
      </c>
      <c r="AG115" s="925"/>
      <c r="AH115" s="925"/>
      <c r="AI115" s="925"/>
      <c r="AJ115" s="926"/>
      <c r="AK115" s="927">
        <v>10000</v>
      </c>
      <c r="AL115" s="925"/>
      <c r="AM115" s="925"/>
      <c r="AN115" s="925"/>
      <c r="AO115" s="926"/>
      <c r="AP115" s="928">
        <v>0.1</v>
      </c>
      <c r="AQ115" s="929"/>
      <c r="AR115" s="929"/>
      <c r="AS115" s="929"/>
      <c r="AT115" s="930"/>
      <c r="AU115" s="895"/>
      <c r="AV115" s="896"/>
      <c r="AW115" s="896"/>
      <c r="AX115" s="896"/>
      <c r="AY115" s="896"/>
      <c r="AZ115" s="909" t="s">
        <v>431</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432</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433</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434</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435</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436</v>
      </c>
      <c r="Z117" s="881"/>
      <c r="AA117" s="965">
        <v>1320836</v>
      </c>
      <c r="AB117" s="966"/>
      <c r="AC117" s="966"/>
      <c r="AD117" s="966"/>
      <c r="AE117" s="967"/>
      <c r="AF117" s="968">
        <v>1402426</v>
      </c>
      <c r="AG117" s="966"/>
      <c r="AH117" s="966"/>
      <c r="AI117" s="966"/>
      <c r="AJ117" s="967"/>
      <c r="AK117" s="968">
        <v>1390353</v>
      </c>
      <c r="AL117" s="966"/>
      <c r="AM117" s="966"/>
      <c r="AN117" s="966"/>
      <c r="AO117" s="967"/>
      <c r="AP117" s="969"/>
      <c r="AQ117" s="970"/>
      <c r="AR117" s="970"/>
      <c r="AS117" s="970"/>
      <c r="AT117" s="971"/>
      <c r="AU117" s="895"/>
      <c r="AV117" s="896"/>
      <c r="AW117" s="896"/>
      <c r="AX117" s="896"/>
      <c r="AY117" s="896"/>
      <c r="AZ117" s="961" t="s">
        <v>437</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438</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412</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409</v>
      </c>
      <c r="AB118" s="880"/>
      <c r="AC118" s="880"/>
      <c r="AD118" s="880"/>
      <c r="AE118" s="881"/>
      <c r="AF118" s="879" t="s">
        <v>410</v>
      </c>
      <c r="AG118" s="880"/>
      <c r="AH118" s="880"/>
      <c r="AI118" s="880"/>
      <c r="AJ118" s="881"/>
      <c r="AK118" s="879" t="s">
        <v>294</v>
      </c>
      <c r="AL118" s="880"/>
      <c r="AM118" s="880"/>
      <c r="AN118" s="880"/>
      <c r="AO118" s="881"/>
      <c r="AP118" s="957" t="s">
        <v>411</v>
      </c>
      <c r="AQ118" s="958"/>
      <c r="AR118" s="958"/>
      <c r="AS118" s="958"/>
      <c r="AT118" s="959"/>
      <c r="AU118" s="895"/>
      <c r="AV118" s="896"/>
      <c r="AW118" s="896"/>
      <c r="AX118" s="896"/>
      <c r="AY118" s="896"/>
      <c r="AZ118" s="960" t="s">
        <v>439</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440</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415</v>
      </c>
      <c r="B119" s="934"/>
      <c r="C119" s="916" t="s">
        <v>416</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441</v>
      </c>
      <c r="BP119" s="992"/>
      <c r="BQ119" s="986">
        <v>11513375</v>
      </c>
      <c r="BR119" s="987"/>
      <c r="BS119" s="987"/>
      <c r="BT119" s="987"/>
      <c r="BU119" s="987"/>
      <c r="BV119" s="987">
        <v>11383803</v>
      </c>
      <c r="BW119" s="987"/>
      <c r="BX119" s="987"/>
      <c r="BY119" s="987"/>
      <c r="BZ119" s="987"/>
      <c r="CA119" s="987">
        <v>11802142</v>
      </c>
      <c r="CB119" s="987"/>
      <c r="CC119" s="987"/>
      <c r="CD119" s="987"/>
      <c r="CE119" s="987"/>
      <c r="CF119" s="988"/>
      <c r="CG119" s="989"/>
      <c r="CH119" s="989"/>
      <c r="CI119" s="989"/>
      <c r="CJ119" s="990"/>
      <c r="CK119" s="937"/>
      <c r="CL119" s="938"/>
      <c r="CM119" s="960" t="s">
        <v>442</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210000</v>
      </c>
      <c r="DH119" s="973"/>
      <c r="DI119" s="973"/>
      <c r="DJ119" s="973"/>
      <c r="DK119" s="974"/>
      <c r="DL119" s="972">
        <v>200000</v>
      </c>
      <c r="DM119" s="973"/>
      <c r="DN119" s="973"/>
      <c r="DO119" s="973"/>
      <c r="DP119" s="974"/>
      <c r="DQ119" s="972">
        <v>190000</v>
      </c>
      <c r="DR119" s="973"/>
      <c r="DS119" s="973"/>
      <c r="DT119" s="973"/>
      <c r="DU119" s="974"/>
      <c r="DV119" s="975">
        <v>2.2999999999999998</v>
      </c>
      <c r="DW119" s="976"/>
      <c r="DX119" s="976"/>
      <c r="DY119" s="976"/>
      <c r="DZ119" s="977"/>
    </row>
    <row r="120" spans="1:130" s="212" customFormat="1" ht="26.25" customHeight="1" x14ac:dyDescent="0.2">
      <c r="A120" s="1044"/>
      <c r="B120" s="936"/>
      <c r="C120" s="909" t="s">
        <v>419</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443</v>
      </c>
      <c r="AV120" s="979"/>
      <c r="AW120" s="979"/>
      <c r="AX120" s="979"/>
      <c r="AY120" s="980"/>
      <c r="AZ120" s="916" t="s">
        <v>444</v>
      </c>
      <c r="BA120" s="884"/>
      <c r="BB120" s="884"/>
      <c r="BC120" s="884"/>
      <c r="BD120" s="884"/>
      <c r="BE120" s="884"/>
      <c r="BF120" s="884"/>
      <c r="BG120" s="884"/>
      <c r="BH120" s="884"/>
      <c r="BI120" s="884"/>
      <c r="BJ120" s="884"/>
      <c r="BK120" s="884"/>
      <c r="BL120" s="884"/>
      <c r="BM120" s="884"/>
      <c r="BN120" s="884"/>
      <c r="BO120" s="884"/>
      <c r="BP120" s="885"/>
      <c r="BQ120" s="917">
        <v>3213119</v>
      </c>
      <c r="BR120" s="918"/>
      <c r="BS120" s="918"/>
      <c r="BT120" s="918"/>
      <c r="BU120" s="918"/>
      <c r="BV120" s="918">
        <v>2905838</v>
      </c>
      <c r="BW120" s="918"/>
      <c r="BX120" s="918"/>
      <c r="BY120" s="918"/>
      <c r="BZ120" s="918"/>
      <c r="CA120" s="918">
        <v>2986637</v>
      </c>
      <c r="CB120" s="918"/>
      <c r="CC120" s="918"/>
      <c r="CD120" s="918"/>
      <c r="CE120" s="918"/>
      <c r="CF120" s="931">
        <v>35.6</v>
      </c>
      <c r="CG120" s="932"/>
      <c r="CH120" s="932"/>
      <c r="CI120" s="932"/>
      <c r="CJ120" s="932"/>
      <c r="CK120" s="993" t="s">
        <v>445</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v>711397</v>
      </c>
      <c r="DH120" s="918"/>
      <c r="DI120" s="918"/>
      <c r="DJ120" s="918"/>
      <c r="DK120" s="918"/>
      <c r="DL120" s="918">
        <v>621364</v>
      </c>
      <c r="DM120" s="918"/>
      <c r="DN120" s="918"/>
      <c r="DO120" s="918"/>
      <c r="DP120" s="918"/>
      <c r="DQ120" s="918">
        <v>668155</v>
      </c>
      <c r="DR120" s="918"/>
      <c r="DS120" s="918"/>
      <c r="DT120" s="918"/>
      <c r="DU120" s="918"/>
      <c r="DV120" s="919">
        <v>8</v>
      </c>
      <c r="DW120" s="919"/>
      <c r="DX120" s="919"/>
      <c r="DY120" s="919"/>
      <c r="DZ120" s="920"/>
    </row>
    <row r="121" spans="1:130" s="212" customFormat="1" ht="26.25" customHeight="1" x14ac:dyDescent="0.2">
      <c r="A121" s="1044"/>
      <c r="B121" s="936"/>
      <c r="C121" s="961" t="s">
        <v>446</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447</v>
      </c>
      <c r="BA121" s="910"/>
      <c r="BB121" s="910"/>
      <c r="BC121" s="910"/>
      <c r="BD121" s="910"/>
      <c r="BE121" s="910"/>
      <c r="BF121" s="910"/>
      <c r="BG121" s="910"/>
      <c r="BH121" s="910"/>
      <c r="BI121" s="910"/>
      <c r="BJ121" s="910"/>
      <c r="BK121" s="910"/>
      <c r="BL121" s="910"/>
      <c r="BM121" s="910"/>
      <c r="BN121" s="910"/>
      <c r="BO121" s="910"/>
      <c r="BP121" s="911"/>
      <c r="BQ121" s="912" t="s">
        <v>122</v>
      </c>
      <c r="BR121" s="913"/>
      <c r="BS121" s="913"/>
      <c r="BT121" s="913"/>
      <c r="BU121" s="913"/>
      <c r="BV121" s="913" t="s">
        <v>122</v>
      </c>
      <c r="BW121" s="913"/>
      <c r="BX121" s="913"/>
      <c r="BY121" s="913"/>
      <c r="BZ121" s="913"/>
      <c r="CA121" s="913" t="s">
        <v>122</v>
      </c>
      <c r="CB121" s="913"/>
      <c r="CC121" s="913"/>
      <c r="CD121" s="913"/>
      <c r="CE121" s="913"/>
      <c r="CF121" s="907" t="s">
        <v>122</v>
      </c>
      <c r="CG121" s="908"/>
      <c r="CH121" s="908"/>
      <c r="CI121" s="908"/>
      <c r="CJ121" s="908"/>
      <c r="CK121" s="996"/>
      <c r="CL121" s="997"/>
      <c r="CM121" s="997"/>
      <c r="CN121" s="997"/>
      <c r="CO121" s="998"/>
      <c r="CP121" s="1006" t="s">
        <v>392</v>
      </c>
      <c r="CQ121" s="1007"/>
      <c r="CR121" s="1007"/>
      <c r="CS121" s="1007"/>
      <c r="CT121" s="1007"/>
      <c r="CU121" s="1007"/>
      <c r="CV121" s="1007"/>
      <c r="CW121" s="1007"/>
      <c r="CX121" s="1007"/>
      <c r="CY121" s="1007"/>
      <c r="CZ121" s="1007"/>
      <c r="DA121" s="1007"/>
      <c r="DB121" s="1007"/>
      <c r="DC121" s="1007"/>
      <c r="DD121" s="1007"/>
      <c r="DE121" s="1007"/>
      <c r="DF121" s="1008"/>
      <c r="DG121" s="912">
        <v>1047</v>
      </c>
      <c r="DH121" s="913"/>
      <c r="DI121" s="913"/>
      <c r="DJ121" s="913"/>
      <c r="DK121" s="913"/>
      <c r="DL121" s="913">
        <v>2056</v>
      </c>
      <c r="DM121" s="913"/>
      <c r="DN121" s="913"/>
      <c r="DO121" s="913"/>
      <c r="DP121" s="913"/>
      <c r="DQ121" s="913">
        <v>1937</v>
      </c>
      <c r="DR121" s="913"/>
      <c r="DS121" s="913"/>
      <c r="DT121" s="913"/>
      <c r="DU121" s="913"/>
      <c r="DV121" s="914">
        <v>0</v>
      </c>
      <c r="DW121" s="914"/>
      <c r="DX121" s="914"/>
      <c r="DY121" s="914"/>
      <c r="DZ121" s="915"/>
    </row>
    <row r="122" spans="1:130" s="212" customFormat="1" ht="26.25" customHeight="1" x14ac:dyDescent="0.2">
      <c r="A122" s="1044"/>
      <c r="B122" s="936"/>
      <c r="C122" s="909" t="s">
        <v>429</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448</v>
      </c>
      <c r="BA122" s="952"/>
      <c r="BB122" s="952"/>
      <c r="BC122" s="952"/>
      <c r="BD122" s="952"/>
      <c r="BE122" s="952"/>
      <c r="BF122" s="952"/>
      <c r="BG122" s="952"/>
      <c r="BH122" s="952"/>
      <c r="BI122" s="952"/>
      <c r="BJ122" s="952"/>
      <c r="BK122" s="952"/>
      <c r="BL122" s="952"/>
      <c r="BM122" s="952"/>
      <c r="BN122" s="952"/>
      <c r="BO122" s="952"/>
      <c r="BP122" s="953"/>
      <c r="BQ122" s="986">
        <v>9494743</v>
      </c>
      <c r="BR122" s="987"/>
      <c r="BS122" s="987"/>
      <c r="BT122" s="987"/>
      <c r="BU122" s="987"/>
      <c r="BV122" s="987">
        <v>9267001</v>
      </c>
      <c r="BW122" s="987"/>
      <c r="BX122" s="987"/>
      <c r="BY122" s="987"/>
      <c r="BZ122" s="987"/>
      <c r="CA122" s="987">
        <v>9222499</v>
      </c>
      <c r="CB122" s="987"/>
      <c r="CC122" s="987"/>
      <c r="CD122" s="987"/>
      <c r="CE122" s="987"/>
      <c r="CF122" s="1004">
        <v>109.9</v>
      </c>
      <c r="CG122" s="1005"/>
      <c r="CH122" s="1005"/>
      <c r="CI122" s="1005"/>
      <c r="CJ122" s="1005"/>
      <c r="CK122" s="996"/>
      <c r="CL122" s="997"/>
      <c r="CM122" s="997"/>
      <c r="CN122" s="997"/>
      <c r="CO122" s="998"/>
      <c r="CP122" s="1006"/>
      <c r="CQ122" s="1007"/>
      <c r="CR122" s="1007"/>
      <c r="CS122" s="1007"/>
      <c r="CT122" s="1007"/>
      <c r="CU122" s="1007"/>
      <c r="CV122" s="1007"/>
      <c r="CW122" s="1007"/>
      <c r="CX122" s="1007"/>
      <c r="CY122" s="1007"/>
      <c r="CZ122" s="1007"/>
      <c r="DA122" s="1007"/>
      <c r="DB122" s="1007"/>
      <c r="DC122" s="1007"/>
      <c r="DD122" s="1007"/>
      <c r="DE122" s="1007"/>
      <c r="DF122" s="1008"/>
      <c r="DG122" s="912"/>
      <c r="DH122" s="913"/>
      <c r="DI122" s="913"/>
      <c r="DJ122" s="913"/>
      <c r="DK122" s="913"/>
      <c r="DL122" s="913"/>
      <c r="DM122" s="913"/>
      <c r="DN122" s="913"/>
      <c r="DO122" s="913"/>
      <c r="DP122" s="913"/>
      <c r="DQ122" s="913"/>
      <c r="DR122" s="913"/>
      <c r="DS122" s="913"/>
      <c r="DT122" s="913"/>
      <c r="DU122" s="913"/>
      <c r="DV122" s="914"/>
      <c r="DW122" s="914"/>
      <c r="DX122" s="914"/>
      <c r="DY122" s="914"/>
      <c r="DZ122" s="915"/>
    </row>
    <row r="123" spans="1:130" s="212" customFormat="1" ht="26.25" customHeight="1" x14ac:dyDescent="0.2">
      <c r="A123" s="1044"/>
      <c r="B123" s="936"/>
      <c r="C123" s="909" t="s">
        <v>435</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449</v>
      </c>
      <c r="BP123" s="992"/>
      <c r="BQ123" s="1050">
        <v>12707862</v>
      </c>
      <c r="BR123" s="1051"/>
      <c r="BS123" s="1051"/>
      <c r="BT123" s="1051"/>
      <c r="BU123" s="1051"/>
      <c r="BV123" s="1051">
        <v>12172839</v>
      </c>
      <c r="BW123" s="1051"/>
      <c r="BX123" s="1051"/>
      <c r="BY123" s="1051"/>
      <c r="BZ123" s="1051"/>
      <c r="CA123" s="1051">
        <v>12209136</v>
      </c>
      <c r="CB123" s="1051"/>
      <c r="CC123" s="1051"/>
      <c r="CD123" s="1051"/>
      <c r="CE123" s="1051"/>
      <c r="CF123" s="988"/>
      <c r="CG123" s="989"/>
      <c r="CH123" s="989"/>
      <c r="CI123" s="989"/>
      <c r="CJ123" s="990"/>
      <c r="CK123" s="996"/>
      <c r="CL123" s="997"/>
      <c r="CM123" s="997"/>
      <c r="CN123" s="997"/>
      <c r="CO123" s="998"/>
      <c r="CP123" s="1006"/>
      <c r="CQ123" s="1007"/>
      <c r="CR123" s="1007"/>
      <c r="CS123" s="1007"/>
      <c r="CT123" s="1007"/>
      <c r="CU123" s="1007"/>
      <c r="CV123" s="1007"/>
      <c r="CW123" s="1007"/>
      <c r="CX123" s="1007"/>
      <c r="CY123" s="1007"/>
      <c r="CZ123" s="1007"/>
      <c r="DA123" s="1007"/>
      <c r="DB123" s="1007"/>
      <c r="DC123" s="1007"/>
      <c r="DD123" s="1007"/>
      <c r="DE123" s="1007"/>
      <c r="DF123" s="1008"/>
      <c r="DG123" s="945"/>
      <c r="DH123" s="946"/>
      <c r="DI123" s="946"/>
      <c r="DJ123" s="946"/>
      <c r="DK123" s="947"/>
      <c r="DL123" s="948"/>
      <c r="DM123" s="946"/>
      <c r="DN123" s="946"/>
      <c r="DO123" s="946"/>
      <c r="DP123" s="947"/>
      <c r="DQ123" s="948"/>
      <c r="DR123" s="946"/>
      <c r="DS123" s="946"/>
      <c r="DT123" s="946"/>
      <c r="DU123" s="947"/>
      <c r="DV123" s="949"/>
      <c r="DW123" s="950"/>
      <c r="DX123" s="950"/>
      <c r="DY123" s="950"/>
      <c r="DZ123" s="951"/>
    </row>
    <row r="124" spans="1:130" s="212" customFormat="1" ht="26.25" customHeight="1" thickBot="1" x14ac:dyDescent="0.25">
      <c r="A124" s="1044"/>
      <c r="B124" s="936"/>
      <c r="C124" s="909" t="s">
        <v>438</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450</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440</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442</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10000</v>
      </c>
      <c r="AB126" s="946"/>
      <c r="AC126" s="946"/>
      <c r="AD126" s="946"/>
      <c r="AE126" s="947"/>
      <c r="AF126" s="948">
        <v>10000</v>
      </c>
      <c r="AG126" s="946"/>
      <c r="AH126" s="946"/>
      <c r="AI126" s="946"/>
      <c r="AJ126" s="947"/>
      <c r="AK126" s="948">
        <v>10000</v>
      </c>
      <c r="AL126" s="946"/>
      <c r="AM126" s="946"/>
      <c r="AN126" s="946"/>
      <c r="AO126" s="947"/>
      <c r="AP126" s="949">
        <v>0.1</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456</v>
      </c>
      <c r="AY127" s="1019"/>
      <c r="AZ127" s="1019"/>
      <c r="BA127" s="1019"/>
      <c r="BB127" s="1019"/>
      <c r="BC127" s="1019"/>
      <c r="BD127" s="1019"/>
      <c r="BE127" s="1020"/>
      <c r="BF127" s="1021" t="s">
        <v>457</v>
      </c>
      <c r="BG127" s="1019"/>
      <c r="BH127" s="1019"/>
      <c r="BI127" s="1019"/>
      <c r="BJ127" s="1019"/>
      <c r="BK127" s="1019"/>
      <c r="BL127" s="1020"/>
      <c r="BM127" s="1021" t="s">
        <v>458</v>
      </c>
      <c r="BN127" s="1019"/>
      <c r="BO127" s="1019"/>
      <c r="BP127" s="1019"/>
      <c r="BQ127" s="1019"/>
      <c r="BR127" s="1019"/>
      <c r="BS127" s="1020"/>
      <c r="BT127" s="1021" t="s">
        <v>459</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461</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462</v>
      </c>
      <c r="X128" s="1030"/>
      <c r="Y128" s="1030"/>
      <c r="Z128" s="1031"/>
      <c r="AA128" s="1032" t="s">
        <v>122</v>
      </c>
      <c r="AB128" s="1033"/>
      <c r="AC128" s="1033"/>
      <c r="AD128" s="1033"/>
      <c r="AE128" s="1034"/>
      <c r="AF128" s="1035" t="s">
        <v>122</v>
      </c>
      <c r="AG128" s="1033"/>
      <c r="AH128" s="1033"/>
      <c r="AI128" s="1033"/>
      <c r="AJ128" s="1034"/>
      <c r="AK128" s="1035" t="s">
        <v>122</v>
      </c>
      <c r="AL128" s="1033"/>
      <c r="AM128" s="1033"/>
      <c r="AN128" s="1033"/>
      <c r="AO128" s="1034"/>
      <c r="AP128" s="1036"/>
      <c r="AQ128" s="1037"/>
      <c r="AR128" s="1037"/>
      <c r="AS128" s="1037"/>
      <c r="AT128" s="1038"/>
      <c r="AU128" s="214"/>
      <c r="AV128" s="214"/>
      <c r="AW128" s="214"/>
      <c r="AX128" s="883" t="s">
        <v>463</v>
      </c>
      <c r="AY128" s="884"/>
      <c r="AZ128" s="884"/>
      <c r="BA128" s="884"/>
      <c r="BB128" s="884"/>
      <c r="BC128" s="884"/>
      <c r="BD128" s="884"/>
      <c r="BE128" s="885"/>
      <c r="BF128" s="1039" t="s">
        <v>122</v>
      </c>
      <c r="BG128" s="1040"/>
      <c r="BH128" s="1040"/>
      <c r="BI128" s="1040"/>
      <c r="BJ128" s="1040"/>
      <c r="BK128" s="1040"/>
      <c r="BL128" s="1041"/>
      <c r="BM128" s="1039">
        <v>13.48</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464</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103</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8638669</v>
      </c>
      <c r="AB129" s="946"/>
      <c r="AC129" s="946"/>
      <c r="AD129" s="946"/>
      <c r="AE129" s="947"/>
      <c r="AF129" s="948">
        <v>8925374</v>
      </c>
      <c r="AG129" s="946"/>
      <c r="AH129" s="946"/>
      <c r="AI129" s="946"/>
      <c r="AJ129" s="947"/>
      <c r="AK129" s="948">
        <v>9187129</v>
      </c>
      <c r="AL129" s="946"/>
      <c r="AM129" s="946"/>
      <c r="AN129" s="946"/>
      <c r="AO129" s="947"/>
      <c r="AP129" s="1060"/>
      <c r="AQ129" s="1061"/>
      <c r="AR129" s="1061"/>
      <c r="AS129" s="1061"/>
      <c r="AT129" s="1062"/>
      <c r="AU129" s="215"/>
      <c r="AV129" s="215"/>
      <c r="AW129" s="215"/>
      <c r="AX129" s="1052" t="s">
        <v>466</v>
      </c>
      <c r="AY129" s="910"/>
      <c r="AZ129" s="910"/>
      <c r="BA129" s="910"/>
      <c r="BB129" s="910"/>
      <c r="BC129" s="910"/>
      <c r="BD129" s="910"/>
      <c r="BE129" s="911"/>
      <c r="BF129" s="1053" t="s">
        <v>122</v>
      </c>
      <c r="BG129" s="1054"/>
      <c r="BH129" s="1054"/>
      <c r="BI129" s="1054"/>
      <c r="BJ129" s="1054"/>
      <c r="BK129" s="1054"/>
      <c r="BL129" s="1055"/>
      <c r="BM129" s="1053">
        <v>18.48</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822011</v>
      </c>
      <c r="AB130" s="946"/>
      <c r="AC130" s="946"/>
      <c r="AD130" s="946"/>
      <c r="AE130" s="947"/>
      <c r="AF130" s="948">
        <v>809338</v>
      </c>
      <c r="AG130" s="946"/>
      <c r="AH130" s="946"/>
      <c r="AI130" s="946"/>
      <c r="AJ130" s="947"/>
      <c r="AK130" s="948">
        <v>797965</v>
      </c>
      <c r="AL130" s="946"/>
      <c r="AM130" s="946"/>
      <c r="AN130" s="946"/>
      <c r="AO130" s="947"/>
      <c r="AP130" s="1060"/>
      <c r="AQ130" s="1061"/>
      <c r="AR130" s="1061"/>
      <c r="AS130" s="1061"/>
      <c r="AT130" s="1062"/>
      <c r="AU130" s="215"/>
      <c r="AV130" s="215"/>
      <c r="AW130" s="215"/>
      <c r="AX130" s="1052" t="s">
        <v>469</v>
      </c>
      <c r="AY130" s="910"/>
      <c r="AZ130" s="910"/>
      <c r="BA130" s="910"/>
      <c r="BB130" s="910"/>
      <c r="BC130" s="910"/>
      <c r="BD130" s="910"/>
      <c r="BE130" s="911"/>
      <c r="BF130" s="1088">
        <v>6.9</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7816658</v>
      </c>
      <c r="AB131" s="973"/>
      <c r="AC131" s="973"/>
      <c r="AD131" s="973"/>
      <c r="AE131" s="974"/>
      <c r="AF131" s="972">
        <v>8116036</v>
      </c>
      <c r="AG131" s="973"/>
      <c r="AH131" s="973"/>
      <c r="AI131" s="973"/>
      <c r="AJ131" s="974"/>
      <c r="AK131" s="972">
        <v>8389164</v>
      </c>
      <c r="AL131" s="973"/>
      <c r="AM131" s="973"/>
      <c r="AN131" s="973"/>
      <c r="AO131" s="974"/>
      <c r="AP131" s="1097"/>
      <c r="AQ131" s="1098"/>
      <c r="AR131" s="1098"/>
      <c r="AS131" s="1098"/>
      <c r="AT131" s="1099"/>
      <c r="AU131" s="215"/>
      <c r="AV131" s="215"/>
      <c r="AW131" s="215"/>
      <c r="AX131" s="1070" t="s">
        <v>471</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6.3815635789999998</v>
      </c>
      <c r="AB132" s="1084"/>
      <c r="AC132" s="1084"/>
      <c r="AD132" s="1084"/>
      <c r="AE132" s="1085"/>
      <c r="AF132" s="1086">
        <v>7.3076068169999999</v>
      </c>
      <c r="AG132" s="1084"/>
      <c r="AH132" s="1084"/>
      <c r="AI132" s="1084"/>
      <c r="AJ132" s="1085"/>
      <c r="AK132" s="1086">
        <v>7.0613472330000002</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6.2</v>
      </c>
      <c r="AB133" s="1067"/>
      <c r="AC133" s="1067"/>
      <c r="AD133" s="1067"/>
      <c r="AE133" s="1068"/>
      <c r="AF133" s="1066">
        <v>6.6</v>
      </c>
      <c r="AG133" s="1067"/>
      <c r="AH133" s="1067"/>
      <c r="AI133" s="1067"/>
      <c r="AJ133" s="1068"/>
      <c r="AK133" s="1066">
        <v>6.9</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mQe7whPiDc+RwRcFcWMceerHkOncyi5M8gu8U1fLEK9TLkVL/gx0uXGlJ26+wM0QshqkPBXb+rcm3QqnSRBjQ==" saltValue="X4FlBed4Kczb7JtKGPeEm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rintOptions horizontalCentered="1" verticalCentered="1"/>
  <pageMargins left="0" right="0" top="0" bottom="0" header="0" footer="0"/>
  <pageSetup paperSize="8" scale="40"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115" zoomScaleNormal="85" zoomScaleSheetLayoutView="115"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IWQAgJGkKyvDgFUuDUXylaj44V13rg+ghQBjIQLpk6JmGTTfY3TkaGjDQ+NHrin4xL4N3DUek3TZF8z9bkA7lQ==" saltValue="soYgnypuO5BgUm7LoJEgYg=="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40" zoomScaleNormal="4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Uhz+iT8bF+eBvAT5G8ULXu1K0RcaJiiyQnu9JX45u/atcJJIbQF8Y9JaM58TM0Rp0UEG0/SawVzyM9PRbgX+uA==" saltValue="SzqfHHLVxxZzJcB2qTLRFQ=="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40" zoomScaleSheetLayoutView="4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01" t="s">
        <v>478</v>
      </c>
      <c r="AP7" s="253"/>
      <c r="AQ7" s="254" t="s">
        <v>479</v>
      </c>
      <c r="AR7" s="255"/>
    </row>
    <row r="8" spans="1:46" ht="13" x14ac:dyDescent="0.2">
      <c r="A8" s="247"/>
      <c r="AK8" s="256"/>
      <c r="AL8" s="257"/>
      <c r="AM8" s="257"/>
      <c r="AN8" s="258"/>
      <c r="AO8" s="1102"/>
      <c r="AP8" s="259" t="s">
        <v>480</v>
      </c>
      <c r="AQ8" s="260" t="s">
        <v>481</v>
      </c>
      <c r="AR8" s="261" t="s">
        <v>482</v>
      </c>
    </row>
    <row r="9" spans="1:46" ht="13" x14ac:dyDescent="0.2">
      <c r="A9" s="247"/>
      <c r="AK9" s="1103" t="s">
        <v>483</v>
      </c>
      <c r="AL9" s="1104"/>
      <c r="AM9" s="1104"/>
      <c r="AN9" s="1105"/>
      <c r="AO9" s="262">
        <v>2673224</v>
      </c>
      <c r="AP9" s="262">
        <v>59350</v>
      </c>
      <c r="AQ9" s="263">
        <v>72090</v>
      </c>
      <c r="AR9" s="264">
        <v>-17.7</v>
      </c>
    </row>
    <row r="10" spans="1:46" ht="13.5" customHeight="1" x14ac:dyDescent="0.2">
      <c r="A10" s="247"/>
      <c r="AK10" s="1103" t="s">
        <v>484</v>
      </c>
      <c r="AL10" s="1104"/>
      <c r="AM10" s="1104"/>
      <c r="AN10" s="1105"/>
      <c r="AO10" s="265">
        <v>13062</v>
      </c>
      <c r="AP10" s="265">
        <v>290</v>
      </c>
      <c r="AQ10" s="266">
        <v>9072</v>
      </c>
      <c r="AR10" s="267">
        <v>-96.8</v>
      </c>
    </row>
    <row r="11" spans="1:46" ht="13.5" customHeight="1" x14ac:dyDescent="0.2">
      <c r="A11" s="247"/>
      <c r="AK11" s="1103" t="s">
        <v>485</v>
      </c>
      <c r="AL11" s="1104"/>
      <c r="AM11" s="1104"/>
      <c r="AN11" s="1105"/>
      <c r="AO11" s="265">
        <v>14710</v>
      </c>
      <c r="AP11" s="265">
        <v>327</v>
      </c>
      <c r="AQ11" s="266">
        <v>383</v>
      </c>
      <c r="AR11" s="267">
        <v>-14.6</v>
      </c>
    </row>
    <row r="12" spans="1:46" ht="13.5" customHeight="1" x14ac:dyDescent="0.2">
      <c r="A12" s="247"/>
      <c r="AK12" s="1103" t="s">
        <v>486</v>
      </c>
      <c r="AL12" s="1104"/>
      <c r="AM12" s="1104"/>
      <c r="AN12" s="1105"/>
      <c r="AO12" s="265" t="s">
        <v>487</v>
      </c>
      <c r="AP12" s="265" t="s">
        <v>487</v>
      </c>
      <c r="AQ12" s="266">
        <v>26</v>
      </c>
      <c r="AR12" s="267" t="s">
        <v>487</v>
      </c>
    </row>
    <row r="13" spans="1:46" ht="13.5" customHeight="1" x14ac:dyDescent="0.2">
      <c r="A13" s="247"/>
      <c r="AK13" s="1103" t="s">
        <v>488</v>
      </c>
      <c r="AL13" s="1104"/>
      <c r="AM13" s="1104"/>
      <c r="AN13" s="1105"/>
      <c r="AO13" s="265">
        <v>88266</v>
      </c>
      <c r="AP13" s="265">
        <v>1960</v>
      </c>
      <c r="AQ13" s="266">
        <v>2732</v>
      </c>
      <c r="AR13" s="267">
        <v>-28.3</v>
      </c>
    </row>
    <row r="14" spans="1:46" ht="13.5" customHeight="1" x14ac:dyDescent="0.2">
      <c r="A14" s="247"/>
      <c r="AK14" s="1103" t="s">
        <v>489</v>
      </c>
      <c r="AL14" s="1104"/>
      <c r="AM14" s="1104"/>
      <c r="AN14" s="1105"/>
      <c r="AO14" s="265">
        <v>39015</v>
      </c>
      <c r="AP14" s="265">
        <v>866</v>
      </c>
      <c r="AQ14" s="266">
        <v>1315</v>
      </c>
      <c r="AR14" s="267">
        <v>-34.1</v>
      </c>
    </row>
    <row r="15" spans="1:46" ht="13.5" customHeight="1" x14ac:dyDescent="0.2">
      <c r="A15" s="247"/>
      <c r="AK15" s="1106" t="s">
        <v>490</v>
      </c>
      <c r="AL15" s="1107"/>
      <c r="AM15" s="1107"/>
      <c r="AN15" s="1108"/>
      <c r="AO15" s="265">
        <v>-144756</v>
      </c>
      <c r="AP15" s="265">
        <v>-3214</v>
      </c>
      <c r="AQ15" s="266">
        <v>-4107</v>
      </c>
      <c r="AR15" s="267">
        <v>-21.7</v>
      </c>
    </row>
    <row r="16" spans="1:46" ht="13" x14ac:dyDescent="0.2">
      <c r="A16" s="247"/>
      <c r="AK16" s="1106" t="s">
        <v>177</v>
      </c>
      <c r="AL16" s="1107"/>
      <c r="AM16" s="1107"/>
      <c r="AN16" s="1108"/>
      <c r="AO16" s="265">
        <v>2683521</v>
      </c>
      <c r="AP16" s="265">
        <v>59578</v>
      </c>
      <c r="AQ16" s="266">
        <v>81511</v>
      </c>
      <c r="AR16" s="267">
        <v>-26.9</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09" t="s">
        <v>495</v>
      </c>
      <c r="AL21" s="1110"/>
      <c r="AM21" s="1110"/>
      <c r="AN21" s="1111"/>
      <c r="AO21" s="277">
        <v>6.04</v>
      </c>
      <c r="AP21" s="278">
        <v>6.74</v>
      </c>
      <c r="AQ21" s="279">
        <v>-0.7</v>
      </c>
      <c r="AS21" s="280"/>
      <c r="AT21" s="276"/>
    </row>
    <row r="22" spans="1:46" s="248" customFormat="1" ht="13" x14ac:dyDescent="0.2">
      <c r="A22" s="276"/>
      <c r="AK22" s="1109" t="s">
        <v>496</v>
      </c>
      <c r="AL22" s="1110"/>
      <c r="AM22" s="1110"/>
      <c r="AN22" s="1111"/>
      <c r="AO22" s="281">
        <v>99.8</v>
      </c>
      <c r="AP22" s="282">
        <v>97</v>
      </c>
      <c r="AQ22" s="283">
        <v>2.8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497</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01" t="s">
        <v>478</v>
      </c>
      <c r="AP30" s="253"/>
      <c r="AQ30" s="254" t="s">
        <v>479</v>
      </c>
      <c r="AR30" s="255"/>
    </row>
    <row r="31" spans="1:46" ht="13" x14ac:dyDescent="0.2">
      <c r="A31" s="247"/>
      <c r="AK31" s="256"/>
      <c r="AL31" s="257"/>
      <c r="AM31" s="257"/>
      <c r="AN31" s="258"/>
      <c r="AO31" s="1102"/>
      <c r="AP31" s="259" t="s">
        <v>480</v>
      </c>
      <c r="AQ31" s="260" t="s">
        <v>481</v>
      </c>
      <c r="AR31" s="261" t="s">
        <v>482</v>
      </c>
    </row>
    <row r="32" spans="1:46" ht="27" customHeight="1" x14ac:dyDescent="0.2">
      <c r="A32" s="247"/>
      <c r="AK32" s="1117" t="s">
        <v>500</v>
      </c>
      <c r="AL32" s="1118"/>
      <c r="AM32" s="1118"/>
      <c r="AN32" s="1119"/>
      <c r="AO32" s="291">
        <v>1275332</v>
      </c>
      <c r="AP32" s="291">
        <v>28314</v>
      </c>
      <c r="AQ32" s="292">
        <v>33695</v>
      </c>
      <c r="AR32" s="293">
        <v>-16</v>
      </c>
    </row>
    <row r="33" spans="1:46" ht="13.5" customHeight="1" x14ac:dyDescent="0.2">
      <c r="A33" s="247"/>
      <c r="AK33" s="1117" t="s">
        <v>501</v>
      </c>
      <c r="AL33" s="1118"/>
      <c r="AM33" s="1118"/>
      <c r="AN33" s="1119"/>
      <c r="AO33" s="291" t="s">
        <v>487</v>
      </c>
      <c r="AP33" s="291" t="s">
        <v>487</v>
      </c>
      <c r="AQ33" s="292" t="s">
        <v>487</v>
      </c>
      <c r="AR33" s="293" t="s">
        <v>487</v>
      </c>
    </row>
    <row r="34" spans="1:46" ht="27" customHeight="1" x14ac:dyDescent="0.2">
      <c r="A34" s="247"/>
      <c r="AK34" s="1117" t="s">
        <v>502</v>
      </c>
      <c r="AL34" s="1118"/>
      <c r="AM34" s="1118"/>
      <c r="AN34" s="1119"/>
      <c r="AO34" s="291" t="s">
        <v>487</v>
      </c>
      <c r="AP34" s="291" t="s">
        <v>487</v>
      </c>
      <c r="AQ34" s="292" t="s">
        <v>487</v>
      </c>
      <c r="AR34" s="293" t="s">
        <v>487</v>
      </c>
    </row>
    <row r="35" spans="1:46" ht="27" customHeight="1" x14ac:dyDescent="0.2">
      <c r="A35" s="247"/>
      <c r="AK35" s="1117" t="s">
        <v>503</v>
      </c>
      <c r="AL35" s="1118"/>
      <c r="AM35" s="1118"/>
      <c r="AN35" s="1119"/>
      <c r="AO35" s="291">
        <v>105021</v>
      </c>
      <c r="AP35" s="291">
        <v>2332</v>
      </c>
      <c r="AQ35" s="292">
        <v>8394</v>
      </c>
      <c r="AR35" s="293">
        <v>-72.2</v>
      </c>
    </row>
    <row r="36" spans="1:46" ht="27" customHeight="1" x14ac:dyDescent="0.2">
      <c r="A36" s="247"/>
      <c r="AK36" s="1117" t="s">
        <v>504</v>
      </c>
      <c r="AL36" s="1118"/>
      <c r="AM36" s="1118"/>
      <c r="AN36" s="1119"/>
      <c r="AO36" s="291" t="s">
        <v>487</v>
      </c>
      <c r="AP36" s="291" t="s">
        <v>487</v>
      </c>
      <c r="AQ36" s="292">
        <v>1998</v>
      </c>
      <c r="AR36" s="293" t="s">
        <v>487</v>
      </c>
    </row>
    <row r="37" spans="1:46" ht="13.5" customHeight="1" x14ac:dyDescent="0.2">
      <c r="A37" s="247"/>
      <c r="AK37" s="1117" t="s">
        <v>505</v>
      </c>
      <c r="AL37" s="1118"/>
      <c r="AM37" s="1118"/>
      <c r="AN37" s="1119"/>
      <c r="AO37" s="291">
        <v>10000</v>
      </c>
      <c r="AP37" s="291">
        <v>222</v>
      </c>
      <c r="AQ37" s="292">
        <v>1021</v>
      </c>
      <c r="AR37" s="293">
        <v>-78.3</v>
      </c>
    </row>
    <row r="38" spans="1:46" ht="27" customHeight="1" x14ac:dyDescent="0.2">
      <c r="A38" s="247"/>
      <c r="AK38" s="1120" t="s">
        <v>506</v>
      </c>
      <c r="AL38" s="1121"/>
      <c r="AM38" s="1121"/>
      <c r="AN38" s="1122"/>
      <c r="AO38" s="294" t="s">
        <v>487</v>
      </c>
      <c r="AP38" s="294" t="s">
        <v>487</v>
      </c>
      <c r="AQ38" s="295">
        <v>3</v>
      </c>
      <c r="AR38" s="283" t="s">
        <v>487</v>
      </c>
      <c r="AS38" s="290"/>
    </row>
    <row r="39" spans="1:46" ht="13" x14ac:dyDescent="0.2">
      <c r="A39" s="247"/>
      <c r="AK39" s="1120" t="s">
        <v>507</v>
      </c>
      <c r="AL39" s="1121"/>
      <c r="AM39" s="1121"/>
      <c r="AN39" s="1122"/>
      <c r="AO39" s="291" t="s">
        <v>487</v>
      </c>
      <c r="AP39" s="291" t="s">
        <v>487</v>
      </c>
      <c r="AQ39" s="292">
        <v>-3210</v>
      </c>
      <c r="AR39" s="293" t="s">
        <v>487</v>
      </c>
      <c r="AS39" s="290"/>
    </row>
    <row r="40" spans="1:46" ht="27" customHeight="1" x14ac:dyDescent="0.2">
      <c r="A40" s="247"/>
      <c r="AK40" s="1117" t="s">
        <v>508</v>
      </c>
      <c r="AL40" s="1118"/>
      <c r="AM40" s="1118"/>
      <c r="AN40" s="1119"/>
      <c r="AO40" s="291">
        <v>-797965</v>
      </c>
      <c r="AP40" s="291">
        <v>-17716</v>
      </c>
      <c r="AQ40" s="292">
        <v>-26336</v>
      </c>
      <c r="AR40" s="293">
        <v>-32.700000000000003</v>
      </c>
      <c r="AS40" s="290"/>
    </row>
    <row r="41" spans="1:46" ht="13" x14ac:dyDescent="0.2">
      <c r="A41" s="247"/>
      <c r="AK41" s="1123" t="s">
        <v>287</v>
      </c>
      <c r="AL41" s="1124"/>
      <c r="AM41" s="1124"/>
      <c r="AN41" s="1125"/>
      <c r="AO41" s="291">
        <v>592388</v>
      </c>
      <c r="AP41" s="291">
        <v>13152</v>
      </c>
      <c r="AQ41" s="292">
        <v>15565</v>
      </c>
      <c r="AR41" s="293">
        <v>-15.5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12" t="s">
        <v>478</v>
      </c>
      <c r="AN49" s="1114" t="s">
        <v>511</v>
      </c>
      <c r="AO49" s="1115"/>
      <c r="AP49" s="1115"/>
      <c r="AQ49" s="1115"/>
      <c r="AR49" s="1116"/>
    </row>
    <row r="50" spans="1:44" ht="13" x14ac:dyDescent="0.2">
      <c r="A50" s="247"/>
      <c r="AK50" s="305"/>
      <c r="AL50" s="306"/>
      <c r="AM50" s="1113"/>
      <c r="AN50" s="307" t="s">
        <v>512</v>
      </c>
      <c r="AO50" s="308" t="s">
        <v>513</v>
      </c>
      <c r="AP50" s="309" t="s">
        <v>514</v>
      </c>
      <c r="AQ50" s="310" t="s">
        <v>515</v>
      </c>
      <c r="AR50" s="311" t="s">
        <v>516</v>
      </c>
    </row>
    <row r="51" spans="1:44" ht="13" x14ac:dyDescent="0.2">
      <c r="A51" s="247"/>
      <c r="AK51" s="303" t="s">
        <v>517</v>
      </c>
      <c r="AL51" s="304"/>
      <c r="AM51" s="312">
        <v>538938</v>
      </c>
      <c r="AN51" s="313">
        <v>11987</v>
      </c>
      <c r="AO51" s="314">
        <v>8.6</v>
      </c>
      <c r="AP51" s="315">
        <v>52068</v>
      </c>
      <c r="AQ51" s="316">
        <v>1.6</v>
      </c>
      <c r="AR51" s="317">
        <v>7</v>
      </c>
    </row>
    <row r="52" spans="1:44" ht="13" x14ac:dyDescent="0.2">
      <c r="A52" s="247"/>
      <c r="AK52" s="318"/>
      <c r="AL52" s="319" t="s">
        <v>518</v>
      </c>
      <c r="AM52" s="320">
        <v>341306</v>
      </c>
      <c r="AN52" s="321">
        <v>7591</v>
      </c>
      <c r="AO52" s="322">
        <v>-7.8</v>
      </c>
      <c r="AP52" s="323">
        <v>26936</v>
      </c>
      <c r="AQ52" s="324">
        <v>3.4</v>
      </c>
      <c r="AR52" s="325">
        <v>-11.2</v>
      </c>
    </row>
    <row r="53" spans="1:44" ht="13" x14ac:dyDescent="0.2">
      <c r="A53" s="247"/>
      <c r="AK53" s="303" t="s">
        <v>519</v>
      </c>
      <c r="AL53" s="304"/>
      <c r="AM53" s="312">
        <v>992811</v>
      </c>
      <c r="AN53" s="313">
        <v>22048</v>
      </c>
      <c r="AO53" s="314">
        <v>83.9</v>
      </c>
      <c r="AP53" s="315">
        <v>47161</v>
      </c>
      <c r="AQ53" s="316">
        <v>-9.4</v>
      </c>
      <c r="AR53" s="317">
        <v>93.3</v>
      </c>
    </row>
    <row r="54" spans="1:44" ht="13" x14ac:dyDescent="0.2">
      <c r="A54" s="247"/>
      <c r="AK54" s="318"/>
      <c r="AL54" s="319" t="s">
        <v>518</v>
      </c>
      <c r="AM54" s="320">
        <v>817687</v>
      </c>
      <c r="AN54" s="321">
        <v>18159</v>
      </c>
      <c r="AO54" s="322">
        <v>139.19999999999999</v>
      </c>
      <c r="AP54" s="323">
        <v>24595</v>
      </c>
      <c r="AQ54" s="324">
        <v>-8.6999999999999993</v>
      </c>
      <c r="AR54" s="325">
        <v>147.9</v>
      </c>
    </row>
    <row r="55" spans="1:44" ht="13" x14ac:dyDescent="0.2">
      <c r="A55" s="247"/>
      <c r="AK55" s="303" t="s">
        <v>520</v>
      </c>
      <c r="AL55" s="304"/>
      <c r="AM55" s="312">
        <v>677711</v>
      </c>
      <c r="AN55" s="313">
        <v>14987</v>
      </c>
      <c r="AO55" s="314">
        <v>-32</v>
      </c>
      <c r="AP55" s="315">
        <v>43423</v>
      </c>
      <c r="AQ55" s="316">
        <v>-7.9</v>
      </c>
      <c r="AR55" s="317">
        <v>-24.1</v>
      </c>
    </row>
    <row r="56" spans="1:44" ht="13" x14ac:dyDescent="0.2">
      <c r="A56" s="247"/>
      <c r="AK56" s="318"/>
      <c r="AL56" s="319" t="s">
        <v>518</v>
      </c>
      <c r="AM56" s="320">
        <v>421256</v>
      </c>
      <c r="AN56" s="321">
        <v>9315</v>
      </c>
      <c r="AO56" s="322">
        <v>-48.7</v>
      </c>
      <c r="AP56" s="323">
        <v>22207</v>
      </c>
      <c r="AQ56" s="324">
        <v>-9.6999999999999993</v>
      </c>
      <c r="AR56" s="325">
        <v>-39</v>
      </c>
    </row>
    <row r="57" spans="1:44" ht="13" x14ac:dyDescent="0.2">
      <c r="A57" s="247"/>
      <c r="AK57" s="303" t="s">
        <v>521</v>
      </c>
      <c r="AL57" s="304"/>
      <c r="AM57" s="312">
        <v>1592326</v>
      </c>
      <c r="AN57" s="313">
        <v>35350</v>
      </c>
      <c r="AO57" s="314">
        <v>135.9</v>
      </c>
      <c r="AP57" s="315">
        <v>45265</v>
      </c>
      <c r="AQ57" s="316">
        <v>4.2</v>
      </c>
      <c r="AR57" s="317">
        <v>131.69999999999999</v>
      </c>
    </row>
    <row r="58" spans="1:44" ht="13" x14ac:dyDescent="0.2">
      <c r="A58" s="247"/>
      <c r="AK58" s="318"/>
      <c r="AL58" s="319" t="s">
        <v>518</v>
      </c>
      <c r="AM58" s="320">
        <v>472110</v>
      </c>
      <c r="AN58" s="321">
        <v>10481</v>
      </c>
      <c r="AO58" s="322">
        <v>12.5</v>
      </c>
      <c r="AP58" s="323">
        <v>22600</v>
      </c>
      <c r="AQ58" s="324">
        <v>1.8</v>
      </c>
      <c r="AR58" s="325">
        <v>10.7</v>
      </c>
    </row>
    <row r="59" spans="1:44" ht="13" x14ac:dyDescent="0.2">
      <c r="A59" s="247"/>
      <c r="AK59" s="303" t="s">
        <v>522</v>
      </c>
      <c r="AL59" s="304"/>
      <c r="AM59" s="312">
        <v>2319743</v>
      </c>
      <c r="AN59" s="313">
        <v>51502</v>
      </c>
      <c r="AO59" s="314">
        <v>45.7</v>
      </c>
      <c r="AP59" s="315">
        <v>54621</v>
      </c>
      <c r="AQ59" s="316">
        <v>20.7</v>
      </c>
      <c r="AR59" s="317">
        <v>25</v>
      </c>
    </row>
    <row r="60" spans="1:44" ht="13" x14ac:dyDescent="0.2">
      <c r="A60" s="247"/>
      <c r="AK60" s="318"/>
      <c r="AL60" s="319" t="s">
        <v>518</v>
      </c>
      <c r="AM60" s="320">
        <v>1051951</v>
      </c>
      <c r="AN60" s="321">
        <v>23355</v>
      </c>
      <c r="AO60" s="322">
        <v>122.8</v>
      </c>
      <c r="AP60" s="323">
        <v>30892</v>
      </c>
      <c r="AQ60" s="324">
        <v>36.700000000000003</v>
      </c>
      <c r="AR60" s="325">
        <v>86.1</v>
      </c>
    </row>
    <row r="61" spans="1:44" ht="13" x14ac:dyDescent="0.2">
      <c r="A61" s="247"/>
      <c r="AK61" s="303" t="s">
        <v>523</v>
      </c>
      <c r="AL61" s="326"/>
      <c r="AM61" s="312">
        <v>1224306</v>
      </c>
      <c r="AN61" s="313">
        <v>27175</v>
      </c>
      <c r="AO61" s="314">
        <v>48.4</v>
      </c>
      <c r="AP61" s="315">
        <v>48508</v>
      </c>
      <c r="AQ61" s="327">
        <v>1.8</v>
      </c>
      <c r="AR61" s="317">
        <v>46.6</v>
      </c>
    </row>
    <row r="62" spans="1:44" ht="13" x14ac:dyDescent="0.2">
      <c r="A62" s="247"/>
      <c r="AK62" s="318"/>
      <c r="AL62" s="319" t="s">
        <v>518</v>
      </c>
      <c r="AM62" s="320">
        <v>620862</v>
      </c>
      <c r="AN62" s="321">
        <v>13780</v>
      </c>
      <c r="AO62" s="322">
        <v>43.6</v>
      </c>
      <c r="AP62" s="323">
        <v>25446</v>
      </c>
      <c r="AQ62" s="324">
        <v>4.7</v>
      </c>
      <c r="AR62" s="325">
        <v>38.9</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MpttnMLQW9tA770NOpehUCRRMRojI0gUiB3FlYnS6zaEEbILaqQnJpmdq/ql37ZfOl/9F97HMvPwqgZyf8BHHA==" saltValue="2dmaNrJmYcfh6KT+X74ib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40" zoomScaleNormal="4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RPtBWDy78l6CmLkjfo/3kl9n2dCFCzHR7AtcQJESBpuuzld8I9A2KjzjkIcXJ53tm9t3q5+NIlT1AVJORQQp2A==" saltValue="EL8rpHgIfrwvyIKMbq7sZQ==" spinCount="100000" sheet="1" objects="1" scenarios="1"/>
  <dataConsolidate/>
  <phoneticPr fontId="2"/>
  <printOptions horizontalCentered="1" verticalCentered="1"/>
  <pageMargins left="0" right="0" top="0.19685039370078741" bottom="0" header="0.39370078740157483" footer="0"/>
  <pageSetup paperSize="8" scale="54"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40" zoomScaleNormal="4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tPKwxqdaY3tas3SD1Szmby12sIiO41GBNx5ITy/QSTw7eTkqHvdIE4xhZuSEtq1ej9KaTogpimTI/x0J7aRV4w==" saltValue="U+0/094DA6ybS2CqdPKyDw==" spinCount="100000" sheet="1" objects="1" scenarios="1"/>
  <dataConsolidate/>
  <phoneticPr fontId="2"/>
  <printOptions horizontalCentered="1" verticalCentered="1"/>
  <pageMargins left="0" right="0" top="0.19685039370078741" bottom="0" header="0.39370078740157483" footer="0"/>
  <pageSetup paperSize="8" scale="54"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40" zoomScaleNormal="4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10.14</v>
      </c>
      <c r="G47" s="12">
        <v>10.62</v>
      </c>
      <c r="H47" s="12">
        <v>11.69</v>
      </c>
      <c r="I47" s="12">
        <v>11.57</v>
      </c>
      <c r="J47" s="13">
        <v>12.88</v>
      </c>
    </row>
    <row r="48" spans="2:10" ht="57.75" customHeight="1" x14ac:dyDescent="0.2">
      <c r="B48" s="14"/>
      <c r="C48" s="1128" t="s">
        <v>4</v>
      </c>
      <c r="D48" s="1128"/>
      <c r="E48" s="1129"/>
      <c r="F48" s="15">
        <v>6.19</v>
      </c>
      <c r="G48" s="16">
        <v>7.33</v>
      </c>
      <c r="H48" s="16">
        <v>7.57</v>
      </c>
      <c r="I48" s="16">
        <v>6.87</v>
      </c>
      <c r="J48" s="17">
        <v>6.94</v>
      </c>
    </row>
    <row r="49" spans="2:10" ht="57.75" customHeight="1" thickBot="1" x14ac:dyDescent="0.25">
      <c r="B49" s="18"/>
      <c r="C49" s="1130" t="s">
        <v>5</v>
      </c>
      <c r="D49" s="1130"/>
      <c r="E49" s="1131"/>
      <c r="F49" s="19">
        <v>0.63</v>
      </c>
      <c r="G49" s="20">
        <v>2.61</v>
      </c>
      <c r="H49" s="20">
        <v>0.89</v>
      </c>
      <c r="I49" s="20" t="s">
        <v>530</v>
      </c>
      <c r="J49" s="21">
        <v>1.9</v>
      </c>
    </row>
    <row r="50" spans="2:10" ht="13" x14ac:dyDescent="0.2"/>
  </sheetData>
  <sheetProtection algorithmName="SHA-512" hashValue="nJ8Q/3y7pgpoHMnm3+MoLKm+XCIgPKpN1QmsgIaLzYuKEHdAm/GmlZrheQb+Dam4GY44ROc1DfV1TcyWNn7TNQ==" saltValue="1SFHyzi1wKUEQIKVlUnO2Q=="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25" zoomScaleNormal="2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531</v>
      </c>
      <c r="D34" s="1136"/>
      <c r="E34" s="1137"/>
      <c r="F34" s="32">
        <v>19.399999999999999</v>
      </c>
      <c r="G34" s="33">
        <v>18.920000000000002</v>
      </c>
      <c r="H34" s="33">
        <v>19.05</v>
      </c>
      <c r="I34" s="33">
        <v>17.75</v>
      </c>
      <c r="J34" s="34">
        <v>15.79</v>
      </c>
      <c r="K34" s="22"/>
      <c r="L34" s="22"/>
      <c r="M34" s="22"/>
      <c r="N34" s="22"/>
      <c r="O34" s="22"/>
      <c r="P34" s="22"/>
    </row>
    <row r="35" spans="1:16" ht="39" customHeight="1" x14ac:dyDescent="0.2">
      <c r="A35" s="22"/>
      <c r="B35" s="35"/>
      <c r="C35" s="1132" t="s">
        <v>532</v>
      </c>
      <c r="D35" s="1132"/>
      <c r="E35" s="1133"/>
      <c r="F35" s="36">
        <v>6.08</v>
      </c>
      <c r="G35" s="37">
        <v>9.8699999999999992</v>
      </c>
      <c r="H35" s="37">
        <v>7.53</v>
      </c>
      <c r="I35" s="37">
        <v>6.87</v>
      </c>
      <c r="J35" s="38">
        <v>6.93</v>
      </c>
      <c r="K35" s="22"/>
      <c r="L35" s="22"/>
      <c r="M35" s="22"/>
      <c r="N35" s="22"/>
      <c r="O35" s="22"/>
      <c r="P35" s="22"/>
    </row>
    <row r="36" spans="1:16" ht="39" customHeight="1" x14ac:dyDescent="0.2">
      <c r="A36" s="22"/>
      <c r="B36" s="35"/>
      <c r="C36" s="1132" t="s">
        <v>533</v>
      </c>
      <c r="D36" s="1132"/>
      <c r="E36" s="1133"/>
      <c r="F36" s="36">
        <v>0.75</v>
      </c>
      <c r="G36" s="37">
        <v>0.91</v>
      </c>
      <c r="H36" s="37">
        <v>0.46</v>
      </c>
      <c r="I36" s="37">
        <v>1.53</v>
      </c>
      <c r="J36" s="38">
        <v>1.62</v>
      </c>
      <c r="K36" s="22"/>
      <c r="L36" s="22"/>
      <c r="M36" s="22"/>
      <c r="N36" s="22"/>
      <c r="O36" s="22"/>
      <c r="P36" s="22"/>
    </row>
    <row r="37" spans="1:16" ht="39" customHeight="1" x14ac:dyDescent="0.2">
      <c r="A37" s="22"/>
      <c r="B37" s="35"/>
      <c r="C37" s="1132" t="s">
        <v>534</v>
      </c>
      <c r="D37" s="1132"/>
      <c r="E37" s="1133"/>
      <c r="F37" s="36">
        <v>0.56000000000000005</v>
      </c>
      <c r="G37" s="37">
        <v>0.96</v>
      </c>
      <c r="H37" s="37">
        <v>1.17</v>
      </c>
      <c r="I37" s="37">
        <v>0.98</v>
      </c>
      <c r="J37" s="38">
        <v>1.42</v>
      </c>
      <c r="K37" s="22"/>
      <c r="L37" s="22"/>
      <c r="M37" s="22"/>
      <c r="N37" s="22"/>
      <c r="O37" s="22"/>
      <c r="P37" s="22"/>
    </row>
    <row r="38" spans="1:16" ht="39" customHeight="1" x14ac:dyDescent="0.2">
      <c r="A38" s="22"/>
      <c r="B38" s="35"/>
      <c r="C38" s="1132" t="s">
        <v>535</v>
      </c>
      <c r="D38" s="1132"/>
      <c r="E38" s="1133"/>
      <c r="F38" s="36">
        <v>1.44</v>
      </c>
      <c r="G38" s="37">
        <v>1.51</v>
      </c>
      <c r="H38" s="37">
        <v>0.83</v>
      </c>
      <c r="I38" s="37">
        <v>0.18</v>
      </c>
      <c r="J38" s="38">
        <v>0.05</v>
      </c>
      <c r="K38" s="22"/>
      <c r="L38" s="22"/>
      <c r="M38" s="22"/>
      <c r="N38" s="22"/>
      <c r="O38" s="22"/>
      <c r="P38" s="22"/>
    </row>
    <row r="39" spans="1:16" ht="39" customHeight="1" x14ac:dyDescent="0.2">
      <c r="A39" s="22"/>
      <c r="B39" s="35"/>
      <c r="C39" s="1132" t="s">
        <v>536</v>
      </c>
      <c r="D39" s="1132"/>
      <c r="E39" s="1133"/>
      <c r="F39" s="36">
        <v>0.1</v>
      </c>
      <c r="G39" s="37">
        <v>0.04</v>
      </c>
      <c r="H39" s="37">
        <v>0.03</v>
      </c>
      <c r="I39" s="37">
        <v>0</v>
      </c>
      <c r="J39" s="38">
        <v>0.01</v>
      </c>
      <c r="K39" s="22"/>
      <c r="L39" s="22"/>
      <c r="M39" s="22"/>
      <c r="N39" s="22"/>
      <c r="O39" s="22"/>
      <c r="P39" s="22"/>
    </row>
    <row r="40" spans="1:16" ht="39" customHeight="1" x14ac:dyDescent="0.2">
      <c r="A40" s="22"/>
      <c r="B40" s="35"/>
      <c r="C40" s="1132" t="s">
        <v>537</v>
      </c>
      <c r="D40" s="1132"/>
      <c r="E40" s="1133"/>
      <c r="F40" s="36">
        <v>0</v>
      </c>
      <c r="G40" s="37">
        <v>0</v>
      </c>
      <c r="H40" s="37">
        <v>0</v>
      </c>
      <c r="I40" s="37">
        <v>0</v>
      </c>
      <c r="J40" s="38">
        <v>0</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538</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539</v>
      </c>
      <c r="D43" s="1134"/>
      <c r="E43" s="1135"/>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NBEygi6sxEBDm2zmbdztzZ8+wb91m/24k66ywsoGUy0rLhW0rEzqP6XkzYcgPiO/pmRsUca8D8zABHPyNAgIxQ==" saltValue="B4b19YzA61UAyElg82eI8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4"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40" zoomScaleNormal="40" zoomScaleSheetLayoutView="55" workbookViewId="0">
      <selection activeCell="P58" sqref="P58"/>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1150</v>
      </c>
      <c r="L45" s="58">
        <v>1190</v>
      </c>
      <c r="M45" s="58">
        <v>1217</v>
      </c>
      <c r="N45" s="58">
        <v>1312</v>
      </c>
      <c r="O45" s="59">
        <v>1275</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487</v>
      </c>
      <c r="L46" s="62" t="s">
        <v>487</v>
      </c>
      <c r="M46" s="62" t="s">
        <v>487</v>
      </c>
      <c r="N46" s="62" t="s">
        <v>487</v>
      </c>
      <c r="O46" s="63" t="s">
        <v>487</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487</v>
      </c>
      <c r="L47" s="62" t="s">
        <v>487</v>
      </c>
      <c r="M47" s="62" t="s">
        <v>487</v>
      </c>
      <c r="N47" s="62" t="s">
        <v>487</v>
      </c>
      <c r="O47" s="63" t="s">
        <v>487</v>
      </c>
      <c r="P47" s="46"/>
      <c r="Q47" s="46"/>
      <c r="R47" s="46"/>
      <c r="S47" s="46"/>
      <c r="T47" s="46"/>
      <c r="U47" s="46"/>
    </row>
    <row r="48" spans="1:21" ht="30.75" customHeight="1" x14ac:dyDescent="0.2">
      <c r="A48" s="46"/>
      <c r="B48" s="1140"/>
      <c r="C48" s="1141"/>
      <c r="D48" s="60"/>
      <c r="E48" s="1146" t="s">
        <v>13</v>
      </c>
      <c r="F48" s="1146"/>
      <c r="G48" s="1146"/>
      <c r="H48" s="1146"/>
      <c r="I48" s="1146"/>
      <c r="J48" s="1147"/>
      <c r="K48" s="61">
        <v>102</v>
      </c>
      <c r="L48" s="62">
        <v>114</v>
      </c>
      <c r="M48" s="62">
        <v>94</v>
      </c>
      <c r="N48" s="62">
        <v>81</v>
      </c>
      <c r="O48" s="63">
        <v>105</v>
      </c>
      <c r="P48" s="46"/>
      <c r="Q48" s="46"/>
      <c r="R48" s="46"/>
      <c r="S48" s="46"/>
      <c r="T48" s="46"/>
      <c r="U48" s="46"/>
    </row>
    <row r="49" spans="1:21" ht="30.75" customHeight="1" x14ac:dyDescent="0.2">
      <c r="A49" s="46"/>
      <c r="B49" s="1140"/>
      <c r="C49" s="1141"/>
      <c r="D49" s="60"/>
      <c r="E49" s="1146" t="s">
        <v>14</v>
      </c>
      <c r="F49" s="1146"/>
      <c r="G49" s="1146"/>
      <c r="H49" s="1146"/>
      <c r="I49" s="1146"/>
      <c r="J49" s="1147"/>
      <c r="K49" s="61" t="s">
        <v>487</v>
      </c>
      <c r="L49" s="62" t="s">
        <v>487</v>
      </c>
      <c r="M49" s="62" t="s">
        <v>487</v>
      </c>
      <c r="N49" s="62" t="s">
        <v>487</v>
      </c>
      <c r="O49" s="63" t="s">
        <v>487</v>
      </c>
      <c r="P49" s="46"/>
      <c r="Q49" s="46"/>
      <c r="R49" s="46"/>
      <c r="S49" s="46"/>
      <c r="T49" s="46"/>
      <c r="U49" s="46"/>
    </row>
    <row r="50" spans="1:21" ht="30.75" customHeight="1" x14ac:dyDescent="0.2">
      <c r="A50" s="46"/>
      <c r="B50" s="1140"/>
      <c r="C50" s="1141"/>
      <c r="D50" s="60"/>
      <c r="E50" s="1146" t="s">
        <v>15</v>
      </c>
      <c r="F50" s="1146"/>
      <c r="G50" s="1146"/>
      <c r="H50" s="1146"/>
      <c r="I50" s="1146"/>
      <c r="J50" s="1147"/>
      <c r="K50" s="61">
        <v>10</v>
      </c>
      <c r="L50" s="62">
        <v>10</v>
      </c>
      <c r="M50" s="62">
        <v>10</v>
      </c>
      <c r="N50" s="62">
        <v>10</v>
      </c>
      <c r="O50" s="63">
        <v>10</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487</v>
      </c>
      <c r="L51" s="62" t="s">
        <v>487</v>
      </c>
      <c r="M51" s="62" t="s">
        <v>487</v>
      </c>
      <c r="N51" s="62" t="s">
        <v>487</v>
      </c>
      <c r="O51" s="63" t="s">
        <v>487</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808</v>
      </c>
      <c r="L52" s="62">
        <v>812</v>
      </c>
      <c r="M52" s="62">
        <v>822</v>
      </c>
      <c r="N52" s="62">
        <v>809</v>
      </c>
      <c r="O52" s="63">
        <v>797</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454</v>
      </c>
      <c r="L53" s="67">
        <v>502</v>
      </c>
      <c r="M53" s="67">
        <v>499</v>
      </c>
      <c r="N53" s="67">
        <v>594</v>
      </c>
      <c r="O53" s="68">
        <v>593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A1KCL5os9z1fEcnoaeVsK3gd7xgJgxW2BufPwvynxtN5if22tn4hnLc4sSfkNO4CPIklBMEZIY+F/oboTx+6g==" saltValue="TZFVLfPioQo3RHOZOhMuV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40" zoomScaleNormal="40" zoomScaleSheetLayoutView="100" workbookViewId="0">
      <selection activeCell="L50" sqref="L50:L52"/>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69" t="s">
        <v>30</v>
      </c>
      <c r="C41" s="1170"/>
      <c r="D41" s="103"/>
      <c r="E41" s="1175" t="s">
        <v>31</v>
      </c>
      <c r="F41" s="1175"/>
      <c r="G41" s="1175"/>
      <c r="H41" s="1176"/>
      <c r="I41" s="330">
        <v>11046</v>
      </c>
      <c r="J41" s="331">
        <v>11245</v>
      </c>
      <c r="K41" s="331">
        <v>10591</v>
      </c>
      <c r="L41" s="331">
        <v>10464</v>
      </c>
      <c r="M41" s="332">
        <v>10901</v>
      </c>
    </row>
    <row r="42" spans="2:13" ht="27.75" customHeight="1" x14ac:dyDescent="0.2">
      <c r="B42" s="1171"/>
      <c r="C42" s="1172"/>
      <c r="D42" s="104"/>
      <c r="E42" s="1177" t="s">
        <v>32</v>
      </c>
      <c r="F42" s="1177"/>
      <c r="G42" s="1177"/>
      <c r="H42" s="1178"/>
      <c r="I42" s="333" t="s">
        <v>487</v>
      </c>
      <c r="J42" s="334" t="s">
        <v>487</v>
      </c>
      <c r="K42" s="334">
        <v>210</v>
      </c>
      <c r="L42" s="334">
        <v>200</v>
      </c>
      <c r="M42" s="335">
        <v>190</v>
      </c>
    </row>
    <row r="43" spans="2:13" ht="27.75" customHeight="1" x14ac:dyDescent="0.2">
      <c r="B43" s="1171"/>
      <c r="C43" s="1172"/>
      <c r="D43" s="104"/>
      <c r="E43" s="1177" t="s">
        <v>33</v>
      </c>
      <c r="F43" s="1177"/>
      <c r="G43" s="1177"/>
      <c r="H43" s="1178"/>
      <c r="I43" s="333">
        <v>1810</v>
      </c>
      <c r="J43" s="334">
        <v>1173</v>
      </c>
      <c r="K43" s="334">
        <v>712</v>
      </c>
      <c r="L43" s="334">
        <v>623</v>
      </c>
      <c r="M43" s="335">
        <v>670</v>
      </c>
    </row>
    <row r="44" spans="2:13" ht="27.75" customHeight="1" x14ac:dyDescent="0.2">
      <c r="B44" s="1171"/>
      <c r="C44" s="1172"/>
      <c r="D44" s="104"/>
      <c r="E44" s="1177" t="s">
        <v>34</v>
      </c>
      <c r="F44" s="1177"/>
      <c r="G44" s="1177"/>
      <c r="H44" s="1178"/>
      <c r="I44" s="333" t="s">
        <v>487</v>
      </c>
      <c r="J44" s="334" t="s">
        <v>487</v>
      </c>
      <c r="K44" s="334" t="s">
        <v>487</v>
      </c>
      <c r="L44" s="334" t="s">
        <v>487</v>
      </c>
      <c r="M44" s="335" t="s">
        <v>487</v>
      </c>
    </row>
    <row r="45" spans="2:13" ht="27.75" customHeight="1" x14ac:dyDescent="0.2">
      <c r="B45" s="1171"/>
      <c r="C45" s="1172"/>
      <c r="D45" s="104"/>
      <c r="E45" s="1177" t="s">
        <v>35</v>
      </c>
      <c r="F45" s="1177"/>
      <c r="G45" s="1177"/>
      <c r="H45" s="1178"/>
      <c r="I45" s="333">
        <v>372</v>
      </c>
      <c r="J45" s="334">
        <v>350</v>
      </c>
      <c r="K45" s="334" t="s">
        <v>487</v>
      </c>
      <c r="L45" s="334">
        <v>97</v>
      </c>
      <c r="M45" s="335">
        <v>41</v>
      </c>
    </row>
    <row r="46" spans="2:13" ht="27.75" customHeight="1" x14ac:dyDescent="0.2">
      <c r="B46" s="1171"/>
      <c r="C46" s="1172"/>
      <c r="D46" s="105"/>
      <c r="E46" s="1177" t="s">
        <v>36</v>
      </c>
      <c r="F46" s="1177"/>
      <c r="G46" s="1177"/>
      <c r="H46" s="1178"/>
      <c r="I46" s="333" t="s">
        <v>487</v>
      </c>
      <c r="J46" s="334" t="s">
        <v>487</v>
      </c>
      <c r="K46" s="334" t="s">
        <v>487</v>
      </c>
      <c r="L46" s="334" t="s">
        <v>487</v>
      </c>
      <c r="M46" s="335" t="s">
        <v>487</v>
      </c>
    </row>
    <row r="47" spans="2:13" ht="27.75" customHeight="1" x14ac:dyDescent="0.2">
      <c r="B47" s="1171"/>
      <c r="C47" s="1172"/>
      <c r="D47" s="106"/>
      <c r="E47" s="1179" t="s">
        <v>37</v>
      </c>
      <c r="F47" s="1180"/>
      <c r="G47" s="1180"/>
      <c r="H47" s="1181"/>
      <c r="I47" s="333" t="s">
        <v>487</v>
      </c>
      <c r="J47" s="334" t="s">
        <v>487</v>
      </c>
      <c r="K47" s="334" t="s">
        <v>487</v>
      </c>
      <c r="L47" s="334" t="s">
        <v>487</v>
      </c>
      <c r="M47" s="335" t="s">
        <v>487</v>
      </c>
    </row>
    <row r="48" spans="2:13" ht="27.75" customHeight="1" x14ac:dyDescent="0.2">
      <c r="B48" s="1171"/>
      <c r="C48" s="1172"/>
      <c r="D48" s="104"/>
      <c r="E48" s="1177" t="s">
        <v>38</v>
      </c>
      <c r="F48" s="1177"/>
      <c r="G48" s="1177"/>
      <c r="H48" s="1178"/>
      <c r="I48" s="333" t="s">
        <v>487</v>
      </c>
      <c r="J48" s="334" t="s">
        <v>487</v>
      </c>
      <c r="K48" s="334" t="s">
        <v>487</v>
      </c>
      <c r="L48" s="334" t="s">
        <v>487</v>
      </c>
      <c r="M48" s="335" t="s">
        <v>487</v>
      </c>
    </row>
    <row r="49" spans="2:13" ht="27.75" customHeight="1" x14ac:dyDescent="0.2">
      <c r="B49" s="1173"/>
      <c r="C49" s="1174"/>
      <c r="D49" s="104"/>
      <c r="E49" s="1177" t="s">
        <v>39</v>
      </c>
      <c r="F49" s="1177"/>
      <c r="G49" s="1177"/>
      <c r="H49" s="1178"/>
      <c r="I49" s="333" t="s">
        <v>487</v>
      </c>
      <c r="J49" s="334" t="s">
        <v>487</v>
      </c>
      <c r="K49" s="334" t="s">
        <v>487</v>
      </c>
      <c r="L49" s="334" t="s">
        <v>487</v>
      </c>
      <c r="M49" s="335" t="s">
        <v>487</v>
      </c>
    </row>
    <row r="50" spans="2:13" ht="27.75" customHeight="1" x14ac:dyDescent="0.2">
      <c r="B50" s="1182" t="s">
        <v>40</v>
      </c>
      <c r="C50" s="1183"/>
      <c r="D50" s="107"/>
      <c r="E50" s="1177" t="s">
        <v>41</v>
      </c>
      <c r="F50" s="1177"/>
      <c r="G50" s="1177"/>
      <c r="H50" s="1178"/>
      <c r="I50" s="333">
        <v>2109</v>
      </c>
      <c r="J50" s="334">
        <v>2883</v>
      </c>
      <c r="K50" s="334">
        <v>3213</v>
      </c>
      <c r="L50" s="334">
        <v>2906</v>
      </c>
      <c r="M50" s="335">
        <v>2987</v>
      </c>
    </row>
    <row r="51" spans="2:13" ht="27.75" customHeight="1" x14ac:dyDescent="0.2">
      <c r="B51" s="1171"/>
      <c r="C51" s="1172"/>
      <c r="D51" s="104"/>
      <c r="E51" s="1177" t="s">
        <v>42</v>
      </c>
      <c r="F51" s="1177"/>
      <c r="G51" s="1177"/>
      <c r="H51" s="1178"/>
      <c r="I51" s="333" t="s">
        <v>487</v>
      </c>
      <c r="J51" s="334" t="s">
        <v>487</v>
      </c>
      <c r="K51" s="334" t="s">
        <v>487</v>
      </c>
      <c r="L51" s="334" t="s">
        <v>487</v>
      </c>
      <c r="M51" s="335" t="s">
        <v>487</v>
      </c>
    </row>
    <row r="52" spans="2:13" ht="27.75" customHeight="1" x14ac:dyDescent="0.2">
      <c r="B52" s="1173"/>
      <c r="C52" s="1174"/>
      <c r="D52" s="104"/>
      <c r="E52" s="1177" t="s">
        <v>43</v>
      </c>
      <c r="F52" s="1177"/>
      <c r="G52" s="1177"/>
      <c r="H52" s="1178"/>
      <c r="I52" s="333">
        <v>10078</v>
      </c>
      <c r="J52" s="334">
        <v>9948</v>
      </c>
      <c r="K52" s="334">
        <v>9495</v>
      </c>
      <c r="L52" s="334">
        <v>9267</v>
      </c>
      <c r="M52" s="335">
        <v>9222</v>
      </c>
    </row>
    <row r="53" spans="2:13" ht="27.75" customHeight="1" thickBot="1" x14ac:dyDescent="0.25">
      <c r="B53" s="1184" t="s">
        <v>19</v>
      </c>
      <c r="C53" s="1185"/>
      <c r="D53" s="108"/>
      <c r="E53" s="1186" t="s">
        <v>44</v>
      </c>
      <c r="F53" s="1186"/>
      <c r="G53" s="1186"/>
      <c r="H53" s="1187"/>
      <c r="I53" s="336">
        <v>1042</v>
      </c>
      <c r="J53" s="337">
        <v>-62</v>
      </c>
      <c r="K53" s="337">
        <v>-1194</v>
      </c>
      <c r="L53" s="337">
        <v>-789</v>
      </c>
      <c r="M53" s="338">
        <v>-407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27QHibHvxAY1WhCFOQxvfuzcx5DRmjYg/9z4lvfSPAjNNEyGrXIiRY2BT978rHNWEeLwJAu5Y12oIsn9RuvzMA==" saltValue="2nEUmtchr5bzJgELBpMov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3" sqref="H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196" t="s">
        <v>46</v>
      </c>
      <c r="D55" s="1196"/>
      <c r="E55" s="1197"/>
      <c r="F55" s="339">
        <v>1010</v>
      </c>
      <c r="G55" s="339">
        <v>1033</v>
      </c>
      <c r="H55" s="340">
        <v>1183</v>
      </c>
    </row>
    <row r="56" spans="2:8" ht="52.5" customHeight="1" x14ac:dyDescent="0.2">
      <c r="B56" s="120"/>
      <c r="C56" s="1198" t="s">
        <v>47</v>
      </c>
      <c r="D56" s="1198"/>
      <c r="E56" s="1199"/>
      <c r="F56" s="341">
        <v>226</v>
      </c>
      <c r="G56" s="341">
        <v>48</v>
      </c>
      <c r="H56" s="342">
        <v>57</v>
      </c>
    </row>
    <row r="57" spans="2:8" ht="53.25" customHeight="1" x14ac:dyDescent="0.2">
      <c r="B57" s="120"/>
      <c r="C57" s="1200" t="s">
        <v>48</v>
      </c>
      <c r="D57" s="1200"/>
      <c r="E57" s="1201"/>
      <c r="F57" s="343">
        <v>1738</v>
      </c>
      <c r="G57" s="343">
        <v>1752</v>
      </c>
      <c r="H57" s="344">
        <v>1626</v>
      </c>
    </row>
    <row r="58" spans="2:8" ht="45.75" customHeight="1" x14ac:dyDescent="0.2">
      <c r="B58" s="121"/>
      <c r="C58" s="1188" t="s">
        <v>554</v>
      </c>
      <c r="D58" s="1189"/>
      <c r="E58" s="1190"/>
      <c r="F58" s="345">
        <v>1704</v>
      </c>
      <c r="G58" s="345">
        <v>1704</v>
      </c>
      <c r="H58" s="346">
        <v>1568</v>
      </c>
    </row>
    <row r="59" spans="2:8" ht="45.75" customHeight="1" x14ac:dyDescent="0.2">
      <c r="B59" s="121"/>
      <c r="C59" s="1188" t="s">
        <v>555</v>
      </c>
      <c r="D59" s="1189"/>
      <c r="E59" s="1190"/>
      <c r="F59" s="345">
        <v>14</v>
      </c>
      <c r="G59" s="345">
        <v>24</v>
      </c>
      <c r="H59" s="346">
        <v>31</v>
      </c>
    </row>
    <row r="60" spans="2:8" ht="45.75" customHeight="1" x14ac:dyDescent="0.2">
      <c r="B60" s="121"/>
      <c r="C60" s="1188" t="s">
        <v>556</v>
      </c>
      <c r="D60" s="1189"/>
      <c r="E60" s="1190"/>
      <c r="F60" s="345">
        <v>14</v>
      </c>
      <c r="G60" s="345">
        <v>18</v>
      </c>
      <c r="H60" s="346">
        <v>21</v>
      </c>
    </row>
    <row r="61" spans="2:8" ht="45.75" customHeight="1" x14ac:dyDescent="0.2">
      <c r="B61" s="121"/>
      <c r="C61" s="1188" t="s">
        <v>557</v>
      </c>
      <c r="D61" s="1189"/>
      <c r="E61" s="1190"/>
      <c r="F61" s="345">
        <v>4</v>
      </c>
      <c r="G61" s="345">
        <v>4</v>
      </c>
      <c r="H61" s="346">
        <v>5</v>
      </c>
    </row>
    <row r="62" spans="2:8" ht="45.75" customHeight="1" thickBot="1" x14ac:dyDescent="0.25">
      <c r="B62" s="122"/>
      <c r="C62" s="1191" t="s">
        <v>558</v>
      </c>
      <c r="D62" s="1192"/>
      <c r="E62" s="1193"/>
      <c r="F62" s="347">
        <v>2</v>
      </c>
      <c r="G62" s="347">
        <v>2</v>
      </c>
      <c r="H62" s="348">
        <v>1</v>
      </c>
    </row>
    <row r="63" spans="2:8" ht="52.5" customHeight="1" thickBot="1" x14ac:dyDescent="0.25">
      <c r="B63" s="123"/>
      <c r="C63" s="1194" t="s">
        <v>49</v>
      </c>
      <c r="D63" s="1194"/>
      <c r="E63" s="1195"/>
      <c r="F63" s="349">
        <v>2973</v>
      </c>
      <c r="G63" s="349">
        <v>2834</v>
      </c>
      <c r="H63" s="350">
        <v>2867</v>
      </c>
    </row>
    <row r="64" spans="2:8" ht="13" x14ac:dyDescent="0.2"/>
  </sheetData>
  <sheetProtection algorithmName="SHA-512" hashValue="93JOU2hEAfRc0qwSjZRKlpGG82feGDZrSaEPiyIIa10li883BjPQta8JAwNlzFGYnQYHptL96zanVPlm6ns4Rg==" saltValue="hXpgrzNO7J05ojVlnvRn7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0"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91A47-E428-41B4-9924-33A0579EFF7B}">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562</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563</v>
      </c>
      <c r="AO51" s="1230"/>
      <c r="AP51" s="1230"/>
      <c r="AQ51" s="1230"/>
      <c r="AR51" s="1230"/>
      <c r="AS51" s="1230"/>
      <c r="AT51" s="1230"/>
      <c r="AU51" s="1230"/>
      <c r="AV51" s="1230"/>
      <c r="AW51" s="1230"/>
      <c r="AX51" s="1230"/>
      <c r="AY51" s="1230"/>
      <c r="AZ51" s="1230"/>
      <c r="BA51" s="1230"/>
      <c r="BB51" s="1230" t="s">
        <v>564</v>
      </c>
      <c r="BC51" s="1230"/>
      <c r="BD51" s="1230"/>
      <c r="BE51" s="1230"/>
      <c r="BF51" s="1230"/>
      <c r="BG51" s="1230"/>
      <c r="BH51" s="1230"/>
      <c r="BI51" s="1230"/>
      <c r="BJ51" s="1230"/>
      <c r="BK51" s="1230"/>
      <c r="BL51" s="1230"/>
      <c r="BM51" s="1230"/>
      <c r="BN51" s="1230"/>
      <c r="BO51" s="1230"/>
      <c r="BP51" s="1231">
        <v>13.9</v>
      </c>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565</v>
      </c>
      <c r="BC53" s="1230"/>
      <c r="BD53" s="1230"/>
      <c r="BE53" s="1230"/>
      <c r="BF53" s="1230"/>
      <c r="BG53" s="1230"/>
      <c r="BH53" s="1230"/>
      <c r="BI53" s="1230"/>
      <c r="BJ53" s="1230"/>
      <c r="BK53" s="1230"/>
      <c r="BL53" s="1230"/>
      <c r="BM53" s="1230"/>
      <c r="BN53" s="1230"/>
      <c r="BO53" s="1230"/>
      <c r="BP53" s="1231">
        <v>56.5</v>
      </c>
      <c r="BQ53" s="1231"/>
      <c r="BR53" s="1231"/>
      <c r="BS53" s="1231"/>
      <c r="BT53" s="1231"/>
      <c r="BU53" s="1231"/>
      <c r="BV53" s="1231"/>
      <c r="BW53" s="1231"/>
      <c r="BX53" s="1231">
        <v>58.8</v>
      </c>
      <c r="BY53" s="1231"/>
      <c r="BZ53" s="1231"/>
      <c r="CA53" s="1231"/>
      <c r="CB53" s="1231"/>
      <c r="CC53" s="1231"/>
      <c r="CD53" s="1231"/>
      <c r="CE53" s="1231"/>
      <c r="CF53" s="1231">
        <v>60.6</v>
      </c>
      <c r="CG53" s="1231"/>
      <c r="CH53" s="1231"/>
      <c r="CI53" s="1231"/>
      <c r="CJ53" s="1231"/>
      <c r="CK53" s="1231"/>
      <c r="CL53" s="1231"/>
      <c r="CM53" s="1231"/>
      <c r="CN53" s="1231">
        <v>62.2</v>
      </c>
      <c r="CO53" s="1231"/>
      <c r="CP53" s="1231"/>
      <c r="CQ53" s="1231"/>
      <c r="CR53" s="1231"/>
      <c r="CS53" s="1231"/>
      <c r="CT53" s="1231"/>
      <c r="CU53" s="1231"/>
      <c r="CV53" s="1231">
        <v>59.8</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566</v>
      </c>
      <c r="AO55" s="1226"/>
      <c r="AP55" s="1226"/>
      <c r="AQ55" s="1226"/>
      <c r="AR55" s="1226"/>
      <c r="AS55" s="1226"/>
      <c r="AT55" s="1226"/>
      <c r="AU55" s="1226"/>
      <c r="AV55" s="1226"/>
      <c r="AW55" s="1226"/>
      <c r="AX55" s="1226"/>
      <c r="AY55" s="1226"/>
      <c r="AZ55" s="1226"/>
      <c r="BA55" s="1226"/>
      <c r="BB55" s="1230" t="s">
        <v>564</v>
      </c>
      <c r="BC55" s="1230"/>
      <c r="BD55" s="1230"/>
      <c r="BE55" s="1230"/>
      <c r="BF55" s="1230"/>
      <c r="BG55" s="1230"/>
      <c r="BH55" s="1230"/>
      <c r="BI55" s="1230"/>
      <c r="BJ55" s="1230"/>
      <c r="BK55" s="1230"/>
      <c r="BL55" s="1230"/>
      <c r="BM55" s="1230"/>
      <c r="BN55" s="1230"/>
      <c r="BO55" s="1230"/>
      <c r="BP55" s="1231">
        <v>15.5</v>
      </c>
      <c r="BQ55" s="1231"/>
      <c r="BR55" s="1231"/>
      <c r="BS55" s="1231"/>
      <c r="BT55" s="1231"/>
      <c r="BU55" s="1231"/>
      <c r="BV55" s="1231"/>
      <c r="BW55" s="1231"/>
      <c r="BX55" s="1231">
        <v>4.5999999999999996</v>
      </c>
      <c r="BY55" s="1231"/>
      <c r="BZ55" s="1231"/>
      <c r="CA55" s="1231"/>
      <c r="CB55" s="1231"/>
      <c r="CC55" s="1231"/>
      <c r="CD55" s="1231"/>
      <c r="CE55" s="1231"/>
      <c r="CF55" s="1231">
        <v>0.6</v>
      </c>
      <c r="CG55" s="1231"/>
      <c r="CH55" s="1231"/>
      <c r="CI55" s="1231"/>
      <c r="CJ55" s="1231"/>
      <c r="CK55" s="1231"/>
      <c r="CL55" s="1231"/>
      <c r="CM55" s="1231"/>
      <c r="CN55" s="1231">
        <v>0</v>
      </c>
      <c r="CO55" s="1231"/>
      <c r="CP55" s="1231"/>
      <c r="CQ55" s="1231"/>
      <c r="CR55" s="1231"/>
      <c r="CS55" s="1231"/>
      <c r="CT55" s="1231"/>
      <c r="CU55" s="1231"/>
      <c r="CV55" s="1231">
        <v>1</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565</v>
      </c>
      <c r="BC57" s="1230"/>
      <c r="BD57" s="1230"/>
      <c r="BE57" s="1230"/>
      <c r="BF57" s="1230"/>
      <c r="BG57" s="1230"/>
      <c r="BH57" s="1230"/>
      <c r="BI57" s="1230"/>
      <c r="BJ57" s="1230"/>
      <c r="BK57" s="1230"/>
      <c r="BL57" s="1230"/>
      <c r="BM57" s="1230"/>
      <c r="BN57" s="1230"/>
      <c r="BO57" s="1230"/>
      <c r="BP57" s="1231">
        <v>61.7</v>
      </c>
      <c r="BQ57" s="1231"/>
      <c r="BR57" s="1231"/>
      <c r="BS57" s="1231"/>
      <c r="BT57" s="1231"/>
      <c r="BU57" s="1231"/>
      <c r="BV57" s="1231"/>
      <c r="BW57" s="1231"/>
      <c r="BX57" s="1231">
        <v>61.4</v>
      </c>
      <c r="BY57" s="1231"/>
      <c r="BZ57" s="1231"/>
      <c r="CA57" s="1231"/>
      <c r="CB57" s="1231"/>
      <c r="CC57" s="1231"/>
      <c r="CD57" s="1231"/>
      <c r="CE57" s="1231"/>
      <c r="CF57" s="1231">
        <v>62.6</v>
      </c>
      <c r="CG57" s="1231"/>
      <c r="CH57" s="1231"/>
      <c r="CI57" s="1231"/>
      <c r="CJ57" s="1231"/>
      <c r="CK57" s="1231"/>
      <c r="CL57" s="1231"/>
      <c r="CM57" s="1231"/>
      <c r="CN57" s="1231">
        <v>63.6</v>
      </c>
      <c r="CO57" s="1231"/>
      <c r="CP57" s="1231"/>
      <c r="CQ57" s="1231"/>
      <c r="CR57" s="1231"/>
      <c r="CS57" s="1231"/>
      <c r="CT57" s="1231"/>
      <c r="CU57" s="1231"/>
      <c r="CV57" s="1231">
        <v>64.099999999999994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567</v>
      </c>
    </row>
    <row r="64" spans="1:109" ht="13" x14ac:dyDescent="0.2">
      <c r="B64" s="247"/>
      <c r="G64" s="1208"/>
      <c r="I64" s="1240"/>
      <c r="J64" s="1240"/>
      <c r="K64" s="1240"/>
      <c r="L64" s="1240"/>
      <c r="M64" s="1240"/>
      <c r="N64" s="1241"/>
      <c r="AM64" s="1208"/>
      <c r="AN64" s="1208" t="s">
        <v>560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568</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562</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563</v>
      </c>
      <c r="AO73" s="1230"/>
      <c r="AP73" s="1230"/>
      <c r="AQ73" s="1230"/>
      <c r="AR73" s="1230"/>
      <c r="AS73" s="1230"/>
      <c r="AT73" s="1230"/>
      <c r="AU73" s="1230"/>
      <c r="AV73" s="1230"/>
      <c r="AW73" s="1230"/>
      <c r="AX73" s="1230"/>
      <c r="AY73" s="1230"/>
      <c r="AZ73" s="1230"/>
      <c r="BA73" s="1230"/>
      <c r="BB73" s="1230" t="s">
        <v>564</v>
      </c>
      <c r="BC73" s="1230"/>
      <c r="BD73" s="1230"/>
      <c r="BE73" s="1230"/>
      <c r="BF73" s="1230"/>
      <c r="BG73" s="1230"/>
      <c r="BH73" s="1230"/>
      <c r="BI73" s="1230"/>
      <c r="BJ73" s="1230"/>
      <c r="BK73" s="1230"/>
      <c r="BL73" s="1230"/>
      <c r="BM73" s="1230"/>
      <c r="BN73" s="1230"/>
      <c r="BO73" s="1230"/>
      <c r="BP73" s="1231">
        <v>13.9</v>
      </c>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569</v>
      </c>
      <c r="BC75" s="1230"/>
      <c r="BD75" s="1230"/>
      <c r="BE75" s="1230"/>
      <c r="BF75" s="1230"/>
      <c r="BG75" s="1230"/>
      <c r="BH75" s="1230"/>
      <c r="BI75" s="1230"/>
      <c r="BJ75" s="1230"/>
      <c r="BK75" s="1230"/>
      <c r="BL75" s="1230"/>
      <c r="BM75" s="1230"/>
      <c r="BN75" s="1230"/>
      <c r="BO75" s="1230"/>
      <c r="BP75" s="1231">
        <v>6.6</v>
      </c>
      <c r="BQ75" s="1231"/>
      <c r="BR75" s="1231"/>
      <c r="BS75" s="1231"/>
      <c r="BT75" s="1231"/>
      <c r="BU75" s="1231"/>
      <c r="BV75" s="1231"/>
      <c r="BW75" s="1231"/>
      <c r="BX75" s="1231">
        <v>6.3</v>
      </c>
      <c r="BY75" s="1231"/>
      <c r="BZ75" s="1231"/>
      <c r="CA75" s="1231"/>
      <c r="CB75" s="1231"/>
      <c r="CC75" s="1231"/>
      <c r="CD75" s="1231"/>
      <c r="CE75" s="1231"/>
      <c r="CF75" s="1231">
        <v>6.2</v>
      </c>
      <c r="CG75" s="1231"/>
      <c r="CH75" s="1231"/>
      <c r="CI75" s="1231"/>
      <c r="CJ75" s="1231"/>
      <c r="CK75" s="1231"/>
      <c r="CL75" s="1231"/>
      <c r="CM75" s="1231"/>
      <c r="CN75" s="1231">
        <v>6.6</v>
      </c>
      <c r="CO75" s="1231"/>
      <c r="CP75" s="1231"/>
      <c r="CQ75" s="1231"/>
      <c r="CR75" s="1231"/>
      <c r="CS75" s="1231"/>
      <c r="CT75" s="1231"/>
      <c r="CU75" s="1231"/>
      <c r="CV75" s="1231">
        <v>6.9</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566</v>
      </c>
      <c r="AO77" s="1226"/>
      <c r="AP77" s="1226"/>
      <c r="AQ77" s="1226"/>
      <c r="AR77" s="1226"/>
      <c r="AS77" s="1226"/>
      <c r="AT77" s="1226"/>
      <c r="AU77" s="1226"/>
      <c r="AV77" s="1226"/>
      <c r="AW77" s="1226"/>
      <c r="AX77" s="1226"/>
      <c r="AY77" s="1226"/>
      <c r="AZ77" s="1226"/>
      <c r="BA77" s="1226"/>
      <c r="BB77" s="1230" t="s">
        <v>564</v>
      </c>
      <c r="BC77" s="1230"/>
      <c r="BD77" s="1230"/>
      <c r="BE77" s="1230"/>
      <c r="BF77" s="1230"/>
      <c r="BG77" s="1230"/>
      <c r="BH77" s="1230"/>
      <c r="BI77" s="1230"/>
      <c r="BJ77" s="1230"/>
      <c r="BK77" s="1230"/>
      <c r="BL77" s="1230"/>
      <c r="BM77" s="1230"/>
      <c r="BN77" s="1230"/>
      <c r="BO77" s="1230"/>
      <c r="BP77" s="1231">
        <v>15.5</v>
      </c>
      <c r="BQ77" s="1231"/>
      <c r="BR77" s="1231"/>
      <c r="BS77" s="1231"/>
      <c r="BT77" s="1231"/>
      <c r="BU77" s="1231"/>
      <c r="BV77" s="1231"/>
      <c r="BW77" s="1231"/>
      <c r="BX77" s="1231">
        <v>4.5999999999999996</v>
      </c>
      <c r="BY77" s="1231"/>
      <c r="BZ77" s="1231"/>
      <c r="CA77" s="1231"/>
      <c r="CB77" s="1231"/>
      <c r="CC77" s="1231"/>
      <c r="CD77" s="1231"/>
      <c r="CE77" s="1231"/>
      <c r="CF77" s="1231">
        <v>0.6</v>
      </c>
      <c r="CG77" s="1231"/>
      <c r="CH77" s="1231"/>
      <c r="CI77" s="1231"/>
      <c r="CJ77" s="1231"/>
      <c r="CK77" s="1231"/>
      <c r="CL77" s="1231"/>
      <c r="CM77" s="1231"/>
      <c r="CN77" s="1231">
        <v>0</v>
      </c>
      <c r="CO77" s="1231"/>
      <c r="CP77" s="1231"/>
      <c r="CQ77" s="1231"/>
      <c r="CR77" s="1231"/>
      <c r="CS77" s="1231"/>
      <c r="CT77" s="1231"/>
      <c r="CU77" s="1231"/>
      <c r="CV77" s="1231">
        <v>1</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569</v>
      </c>
      <c r="BC79" s="1230"/>
      <c r="BD79" s="1230"/>
      <c r="BE79" s="1230"/>
      <c r="BF79" s="1230"/>
      <c r="BG79" s="1230"/>
      <c r="BH79" s="1230"/>
      <c r="BI79" s="1230"/>
      <c r="BJ79" s="1230"/>
      <c r="BK79" s="1230"/>
      <c r="BL79" s="1230"/>
      <c r="BM79" s="1230"/>
      <c r="BN79" s="1230"/>
      <c r="BO79" s="1230"/>
      <c r="BP79" s="1231">
        <v>6.4</v>
      </c>
      <c r="BQ79" s="1231"/>
      <c r="BR79" s="1231"/>
      <c r="BS79" s="1231"/>
      <c r="BT79" s="1231"/>
      <c r="BU79" s="1231"/>
      <c r="BV79" s="1231"/>
      <c r="BW79" s="1231"/>
      <c r="BX79" s="1231">
        <v>6.3</v>
      </c>
      <c r="BY79" s="1231"/>
      <c r="BZ79" s="1231"/>
      <c r="CA79" s="1231"/>
      <c r="CB79" s="1231"/>
      <c r="CC79" s="1231"/>
      <c r="CD79" s="1231"/>
      <c r="CE79" s="1231"/>
      <c r="CF79" s="1231">
        <v>6.6</v>
      </c>
      <c r="CG79" s="1231"/>
      <c r="CH79" s="1231"/>
      <c r="CI79" s="1231"/>
      <c r="CJ79" s="1231"/>
      <c r="CK79" s="1231"/>
      <c r="CL79" s="1231"/>
      <c r="CM79" s="1231"/>
      <c r="CN79" s="1231">
        <v>6.8</v>
      </c>
      <c r="CO79" s="1231"/>
      <c r="CP79" s="1231"/>
      <c r="CQ79" s="1231"/>
      <c r="CR79" s="1231"/>
      <c r="CS79" s="1231"/>
      <c r="CT79" s="1231"/>
      <c r="CU79" s="1231"/>
      <c r="CV79" s="1231">
        <v>7</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EftOTUYzH03mrYpSEFbZ92MMNgVE/6KhzzN347vKUqX1+nJ51yOYQuFqtbpEz1FNHHSxJmW3MipA5yQaoyG/Ng==" saltValue="1Ozlnpt55/9sB5W+CG022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A6482-1B2E-4A14-B0EC-6A6BD11E957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EBVRg21FzpNXQA6N0IxYJlM0GHXb23UIzk2SRDwkaNIfjx8RgHCf7F0AbloasR+UKcSwVH+9W/KOWUe3Xzd8eg==" saltValue="TLzIfNfjpjEqXSfmd/Bf9w==" spinCount="100000" sheet="1" objects="1" scenarios="1"/>
  <dataConsolidate/>
  <phoneticPr fontId="2"/>
  <printOptions horizontalCentered="1" verticalCentered="1"/>
  <pageMargins left="0" right="0" top="0.19685039370078741" bottom="0" header="0.39370078740157483" footer="0"/>
  <pageSetup paperSize="8"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F9BDB-C812-49C5-AA87-75B6D5AA52C4}">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2luuAM1EvL5WgfonzfyyOayj97vK9X3art5E2rpcTuicZyKr+41zV7DuL+T25X9ivylvcGZPLrUE9276/QGv8g==" saltValue="9l7pqYHybZDUtaB6HQgbWQ==" spinCount="100000" sheet="1" objects="1" scenarios="1"/>
  <dataConsolidate/>
  <phoneticPr fontId="2"/>
  <printOptions horizontalCentered="1" verticalCentered="1"/>
  <pageMargins left="0" right="0" top="0.19685039370078741" bottom="0" header="0.39370078740157483" footer="0"/>
  <pageSetup paperSize="8" scale="49"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11987</v>
      </c>
      <c r="E3" s="142"/>
      <c r="F3" s="143">
        <v>52068</v>
      </c>
      <c r="G3" s="144"/>
      <c r="H3" s="145"/>
    </row>
    <row r="4" spans="1:8" x14ac:dyDescent="0.2">
      <c r="A4" s="146"/>
      <c r="B4" s="147"/>
      <c r="C4" s="148"/>
      <c r="D4" s="149">
        <v>7591</v>
      </c>
      <c r="E4" s="150"/>
      <c r="F4" s="151">
        <v>26936</v>
      </c>
      <c r="G4" s="152"/>
      <c r="H4" s="153"/>
    </row>
    <row r="5" spans="1:8" x14ac:dyDescent="0.2">
      <c r="A5" s="134" t="s">
        <v>519</v>
      </c>
      <c r="B5" s="139"/>
      <c r="C5" s="140"/>
      <c r="D5" s="141">
        <v>22048</v>
      </c>
      <c r="E5" s="142"/>
      <c r="F5" s="143">
        <v>47161</v>
      </c>
      <c r="G5" s="144"/>
      <c r="H5" s="145"/>
    </row>
    <row r="6" spans="1:8" x14ac:dyDescent="0.2">
      <c r="A6" s="146"/>
      <c r="B6" s="147"/>
      <c r="C6" s="148"/>
      <c r="D6" s="149">
        <v>18159</v>
      </c>
      <c r="E6" s="150"/>
      <c r="F6" s="151">
        <v>24595</v>
      </c>
      <c r="G6" s="152"/>
      <c r="H6" s="153"/>
    </row>
    <row r="7" spans="1:8" x14ac:dyDescent="0.2">
      <c r="A7" s="134" t="s">
        <v>520</v>
      </c>
      <c r="B7" s="139"/>
      <c r="C7" s="140"/>
      <c r="D7" s="141">
        <v>14987</v>
      </c>
      <c r="E7" s="142"/>
      <c r="F7" s="143">
        <v>43423</v>
      </c>
      <c r="G7" s="144"/>
      <c r="H7" s="145"/>
    </row>
    <row r="8" spans="1:8" x14ac:dyDescent="0.2">
      <c r="A8" s="146"/>
      <c r="B8" s="147"/>
      <c r="C8" s="148"/>
      <c r="D8" s="149">
        <v>9315</v>
      </c>
      <c r="E8" s="150"/>
      <c r="F8" s="151">
        <v>22207</v>
      </c>
      <c r="G8" s="152"/>
      <c r="H8" s="153"/>
    </row>
    <row r="9" spans="1:8" x14ac:dyDescent="0.2">
      <c r="A9" s="134" t="s">
        <v>521</v>
      </c>
      <c r="B9" s="139"/>
      <c r="C9" s="140"/>
      <c r="D9" s="141">
        <v>35350</v>
      </c>
      <c r="E9" s="142"/>
      <c r="F9" s="143">
        <v>45265</v>
      </c>
      <c r="G9" s="144"/>
      <c r="H9" s="145"/>
    </row>
    <row r="10" spans="1:8" x14ac:dyDescent="0.2">
      <c r="A10" s="146"/>
      <c r="B10" s="147"/>
      <c r="C10" s="148"/>
      <c r="D10" s="149">
        <v>10481</v>
      </c>
      <c r="E10" s="150"/>
      <c r="F10" s="151">
        <v>22600</v>
      </c>
      <c r="G10" s="152"/>
      <c r="H10" s="153"/>
    </row>
    <row r="11" spans="1:8" x14ac:dyDescent="0.2">
      <c r="A11" s="134" t="s">
        <v>522</v>
      </c>
      <c r="B11" s="139"/>
      <c r="C11" s="140"/>
      <c r="D11" s="141">
        <v>51502</v>
      </c>
      <c r="E11" s="142"/>
      <c r="F11" s="143">
        <v>54621</v>
      </c>
      <c r="G11" s="144"/>
      <c r="H11" s="145"/>
    </row>
    <row r="12" spans="1:8" x14ac:dyDescent="0.2">
      <c r="A12" s="146"/>
      <c r="B12" s="147"/>
      <c r="C12" s="154"/>
      <c r="D12" s="149">
        <v>23355</v>
      </c>
      <c r="E12" s="150"/>
      <c r="F12" s="151">
        <v>30892</v>
      </c>
      <c r="G12" s="152"/>
      <c r="H12" s="153"/>
    </row>
    <row r="13" spans="1:8" x14ac:dyDescent="0.2">
      <c r="A13" s="134"/>
      <c r="B13" s="139"/>
      <c r="C13" s="140"/>
      <c r="D13" s="141">
        <v>27175</v>
      </c>
      <c r="E13" s="142"/>
      <c r="F13" s="143">
        <v>48508</v>
      </c>
      <c r="G13" s="155"/>
      <c r="H13" s="145"/>
    </row>
    <row r="14" spans="1:8" x14ac:dyDescent="0.2">
      <c r="A14" s="146"/>
      <c r="B14" s="147"/>
      <c r="C14" s="148"/>
      <c r="D14" s="149">
        <v>13780</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6.19</v>
      </c>
      <c r="C19" s="156">
        <f>ROUND(VALUE(SUBSTITUTE(実質収支比率等に係る経年分析!G$48,"▲","-")),2)</f>
        <v>7.33</v>
      </c>
      <c r="D19" s="156">
        <f>ROUND(VALUE(SUBSTITUTE(実質収支比率等に係る経年分析!H$48,"▲","-")),2)</f>
        <v>7.57</v>
      </c>
      <c r="E19" s="156">
        <f>ROUND(VALUE(SUBSTITUTE(実質収支比率等に係る経年分析!I$48,"▲","-")),2)</f>
        <v>6.87</v>
      </c>
      <c r="F19" s="156">
        <f>ROUND(VALUE(SUBSTITUTE(実質収支比率等に係る経年分析!J$48,"▲","-")),2)</f>
        <v>6.94</v>
      </c>
    </row>
    <row r="20" spans="1:11" x14ac:dyDescent="0.2">
      <c r="A20" s="156" t="s">
        <v>53</v>
      </c>
      <c r="B20" s="156">
        <f>ROUND(VALUE(SUBSTITUTE(実質収支比率等に係る経年分析!F$47,"▲","-")),2)</f>
        <v>10.14</v>
      </c>
      <c r="C20" s="156">
        <f>ROUND(VALUE(SUBSTITUTE(実質収支比率等に係る経年分析!G$47,"▲","-")),2)</f>
        <v>10.62</v>
      </c>
      <c r="D20" s="156">
        <f>ROUND(VALUE(SUBSTITUTE(実質収支比率等に係る経年分析!H$47,"▲","-")),2)</f>
        <v>11.69</v>
      </c>
      <c r="E20" s="156">
        <f>ROUND(VALUE(SUBSTITUTE(実質収支比率等に係る経年分析!I$47,"▲","-")),2)</f>
        <v>11.57</v>
      </c>
      <c r="F20" s="156">
        <f>ROUND(VALUE(SUBSTITUTE(実質収支比率等に係る経年分析!J$47,"▲","-")),2)</f>
        <v>12.88</v>
      </c>
    </row>
    <row r="21" spans="1:11" x14ac:dyDescent="0.2">
      <c r="A21" s="156" t="s">
        <v>54</v>
      </c>
      <c r="B21" s="156">
        <f>IF(ISNUMBER(VALUE(SUBSTITUTE(実質収支比率等に係る経年分析!F$49,"▲","-"))),ROUND(VALUE(SUBSTITUTE(実質収支比率等に係る経年分析!F$49,"▲","-")),2),NA())</f>
        <v>0.63</v>
      </c>
      <c r="C21" s="156">
        <f>IF(ISNUMBER(VALUE(SUBSTITUTE(実質収支比率等に係る経年分析!G$49,"▲","-"))),ROUND(VALUE(SUBSTITUTE(実質収支比率等に係る経年分析!G$49,"▲","-")),2),NA())</f>
        <v>2.61</v>
      </c>
      <c r="D21" s="156">
        <f>IF(ISNUMBER(VALUE(SUBSTITUTE(実質収支比率等に係る経年分析!H$49,"▲","-"))),ROUND(VALUE(SUBSTITUTE(実質収支比率等に係る経年分析!H$49,"▲","-")),2),NA())</f>
        <v>0.89</v>
      </c>
      <c r="E21" s="156">
        <f>IF(ISNUMBER(VALUE(SUBSTITUTE(実質収支比率等に係る経年分析!I$49,"▲","-"))),ROUND(VALUE(SUBSTITUTE(実質収支比率等に係る経年分析!I$49,"▲","-")),2),NA())</f>
        <v>-0.19</v>
      </c>
      <c r="F21" s="156">
        <f>IF(ISNUMBER(VALUE(SUBSTITUTE(実質収支比率等に係る経年分析!J$49,"▲","-"))),ROUND(VALUE(SUBSTITUTE(実質収支比率等に係る経年分析!J$49,"▲","-")),2),NA())</f>
        <v>1.9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中部特定土地区画整理事業特別会計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1.44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1.51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0.05</v>
      </c>
    </row>
    <row r="33" spans="1:16" x14ac:dyDescent="0.2">
      <c r="A33" s="157" t="str">
        <f>IF(連結実質赤字比率に係る赤字・黒字の構成分析!C$37="",NA(),連結実質赤字比率に係る赤字・黒字の構成分析!C$37)</f>
        <v>公共下水道事業会計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0.56000000000000005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1.42</v>
      </c>
    </row>
    <row r="34" spans="1:16" x14ac:dyDescent="0.2">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0.75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0.91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1.53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1.62</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6.08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9.8699999999999992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7.53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6.87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6.93</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19.399999999999999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18.920000000000002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19.05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17.75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15.79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808</v>
      </c>
      <c r="E42" s="158"/>
      <c r="F42" s="158"/>
      <c r="G42" s="158">
        <f>'実質公債費比率（分子）の構造'!L$52</f>
        <v>812</v>
      </c>
      <c r="H42" s="158"/>
      <c r="I42" s="158"/>
      <c r="J42" s="158">
        <f>'実質公債費比率（分子）の構造'!M$52</f>
        <v>822</v>
      </c>
      <c r="K42" s="158"/>
      <c r="L42" s="158"/>
      <c r="M42" s="158">
        <f>'実質公債費比率（分子）の構造'!N$52</f>
        <v>809</v>
      </c>
      <c r="N42" s="158"/>
      <c r="O42" s="158"/>
      <c r="P42" s="158">
        <f>'実質公債費比率（分子）の構造'!O$52</f>
        <v>797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10</v>
      </c>
      <c r="C44" s="158"/>
      <c r="D44" s="158"/>
      <c r="E44" s="158">
        <f>'実質公債費比率（分子）の構造'!L$50</f>
        <v>10</v>
      </c>
      <c r="F44" s="158"/>
      <c r="G44" s="158"/>
      <c r="H44" s="158">
        <f>'実質公債費比率（分子）の構造'!M$50</f>
        <v>10</v>
      </c>
      <c r="I44" s="158"/>
      <c r="J44" s="158"/>
      <c r="K44" s="158">
        <f>'実質公債費比率（分子）の構造'!N$50</f>
        <v>10</v>
      </c>
      <c r="L44" s="158"/>
      <c r="M44" s="158"/>
      <c r="N44" s="158">
        <f>'実質公債費比率（分子）の構造'!O$50</f>
        <v>10</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102</v>
      </c>
      <c r="C46" s="158"/>
      <c r="D46" s="158"/>
      <c r="E46" s="158">
        <f>'実質公債費比率（分子）の構造'!L$48</f>
        <v>114</v>
      </c>
      <c r="F46" s="158"/>
      <c r="G46" s="158"/>
      <c r="H46" s="158">
        <f>'実質公債費比率（分子）の構造'!M$48</f>
        <v>94</v>
      </c>
      <c r="I46" s="158"/>
      <c r="J46" s="158"/>
      <c r="K46" s="158">
        <f>'実質公債費比率（分子）の構造'!N$48</f>
        <v>81</v>
      </c>
      <c r="L46" s="158"/>
      <c r="M46" s="158"/>
      <c r="N46" s="158">
        <f>'実質公債費比率（分子）の構造'!O$48</f>
        <v>105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1150</v>
      </c>
      <c r="C49" s="158"/>
      <c r="D49" s="158"/>
      <c r="E49" s="158">
        <f>'実質公債費比率（分子）の構造'!L$45</f>
        <v>1190</v>
      </c>
      <c r="F49" s="158"/>
      <c r="G49" s="158"/>
      <c r="H49" s="158">
        <f>'実質公債費比率（分子）の構造'!M$45</f>
        <v>1217</v>
      </c>
      <c r="I49" s="158"/>
      <c r="J49" s="158"/>
      <c r="K49" s="158">
        <f>'実質公債費比率（分子）の構造'!N$45</f>
        <v>1312</v>
      </c>
      <c r="L49" s="158"/>
      <c r="M49" s="158"/>
      <c r="N49" s="158">
        <f>'実質公債費比率（分子）の構造'!O$45</f>
        <v>1275</v>
      </c>
      <c r="O49" s="158"/>
      <c r="P49" s="158"/>
    </row>
    <row r="50" spans="1:16" x14ac:dyDescent="0.2">
      <c r="A50" s="158" t="s">
        <v>67</v>
      </c>
      <c r="B50" s="158" t="e">
        <f>NA()</f>
        <v>#N/A</v>
      </c>
      <c r="C50" s="158">
        <f>IF(ISNUMBER('実質公債費比率（分子）の構造'!K$53),'実質公債費比率（分子）の構造'!K$53,NA())</f>
        <v>454</v>
      </c>
      <c r="D50" s="158" t="e">
        <f>NA()</f>
        <v>#N/A</v>
      </c>
      <c r="E50" s="158" t="e">
        <f>NA()</f>
        <v>#N/A</v>
      </c>
      <c r="F50" s="158">
        <f>IF(ISNUMBER('実質公債費比率（分子）の構造'!L$53),'実質公債費比率（分子）の構造'!L$53,NA())</f>
        <v>502</v>
      </c>
      <c r="G50" s="158" t="e">
        <f>NA()</f>
        <v>#N/A</v>
      </c>
      <c r="H50" s="158" t="e">
        <f>NA()</f>
        <v>#N/A</v>
      </c>
      <c r="I50" s="158">
        <f>IF(ISNUMBER('実質公債費比率（分子）の構造'!M$53),'実質公債費比率（分子）の構造'!M$53,NA())</f>
        <v>499</v>
      </c>
      <c r="J50" s="158" t="e">
        <f>NA()</f>
        <v>#N/A</v>
      </c>
      <c r="K50" s="158" t="e">
        <f>NA()</f>
        <v>#N/A</v>
      </c>
      <c r="L50" s="158">
        <f>IF(ISNUMBER('実質公債費比率（分子）の構造'!N$53),'実質公債費比率（分子）の構造'!N$53,NA())</f>
        <v>594</v>
      </c>
      <c r="M50" s="158" t="e">
        <f>NA()</f>
        <v>#N/A</v>
      </c>
      <c r="N50" s="158" t="e">
        <f>NA()</f>
        <v>#N/A</v>
      </c>
      <c r="O50" s="158">
        <f>IF(ISNUMBER('実質公債費比率（分子）の構造'!O$53),'実質公債費比率（分子）の構造'!O$53,NA())</f>
        <v>593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10078</v>
      </c>
      <c r="E56" s="157"/>
      <c r="F56" s="157"/>
      <c r="G56" s="157">
        <f>'将来負担比率（分子）の構造'!J$52</f>
        <v>9948</v>
      </c>
      <c r="H56" s="157"/>
      <c r="I56" s="157"/>
      <c r="J56" s="157">
        <f>'将来負担比率（分子）の構造'!K$52</f>
        <v>9495</v>
      </c>
      <c r="K56" s="157"/>
      <c r="L56" s="157"/>
      <c r="M56" s="157">
        <f>'将来負担比率（分子）の構造'!L$52</f>
        <v>9267</v>
      </c>
      <c r="N56" s="157"/>
      <c r="O56" s="157"/>
      <c r="P56" s="157">
        <f>'将来負担比率（分子）の構造'!M$52</f>
        <v>9222</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2109</v>
      </c>
      <c r="E58" s="157"/>
      <c r="F58" s="157"/>
      <c r="G58" s="157">
        <f>'将来負担比率（分子）の構造'!J$50</f>
        <v>2883</v>
      </c>
      <c r="H58" s="157"/>
      <c r="I58" s="157"/>
      <c r="J58" s="157">
        <f>'将来負担比率（分子）の構造'!K$50</f>
        <v>3213</v>
      </c>
      <c r="K58" s="157"/>
      <c r="L58" s="157"/>
      <c r="M58" s="157">
        <f>'将来負担比率（分子）の構造'!L$50</f>
        <v>2906</v>
      </c>
      <c r="N58" s="157"/>
      <c r="O58" s="157"/>
      <c r="P58" s="157">
        <f>'将来負担比率（分子）の構造'!M$50</f>
        <v>2987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372</v>
      </c>
      <c r="C62" s="157"/>
      <c r="D62" s="157"/>
      <c r="E62" s="157">
        <f>'将来負担比率（分子）の構造'!J$45</f>
        <v>350</v>
      </c>
      <c r="F62" s="157"/>
      <c r="G62" s="157"/>
      <c r="H62" s="157" t="str">
        <f>'将来負担比率（分子）の構造'!K$45</f>
        <v>-</v>
      </c>
      <c r="I62" s="157"/>
      <c r="J62" s="157"/>
      <c r="K62" s="157">
        <f>'将来負担比率（分子）の構造'!L$45</f>
        <v>97</v>
      </c>
      <c r="L62" s="157"/>
      <c r="M62" s="157"/>
      <c r="N62" s="157">
        <f>'将来負担比率（分子）の構造'!M$45</f>
        <v>41</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1810</v>
      </c>
      <c r="C64" s="157"/>
      <c r="D64" s="157"/>
      <c r="E64" s="157">
        <f>'将来負担比率（分子）の構造'!J$43</f>
        <v>1173</v>
      </c>
      <c r="F64" s="157"/>
      <c r="G64" s="157"/>
      <c r="H64" s="157">
        <f>'将来負担比率（分子）の構造'!K$43</f>
        <v>712</v>
      </c>
      <c r="I64" s="157"/>
      <c r="J64" s="157"/>
      <c r="K64" s="157">
        <f>'将来負担比率（分子）の構造'!L$43</f>
        <v>623</v>
      </c>
      <c r="L64" s="157"/>
      <c r="M64" s="157"/>
      <c r="N64" s="157">
        <f>'将来負担比率（分子）の構造'!M$43</f>
        <v>670</v>
      </c>
      <c r="O64" s="157"/>
      <c r="P64" s="157"/>
    </row>
    <row r="65" spans="1:16" x14ac:dyDescent="0.2">
      <c r="A65" s="157" t="s">
        <v>32</v>
      </c>
      <c r="B65" s="157" t="str">
        <f>'将来負担比率（分子）の構造'!I$42</f>
        <v>-</v>
      </c>
      <c r="C65" s="157"/>
      <c r="D65" s="157"/>
      <c r="E65" s="157" t="str">
        <f>'将来負担比率（分子）の構造'!J$42</f>
        <v>-</v>
      </c>
      <c r="F65" s="157"/>
      <c r="G65" s="157"/>
      <c r="H65" s="157">
        <f>'将来負担比率（分子）の構造'!K$42</f>
        <v>210</v>
      </c>
      <c r="I65" s="157"/>
      <c r="J65" s="157"/>
      <c r="K65" s="157">
        <f>'将来負担比率（分子）の構造'!L$42</f>
        <v>200</v>
      </c>
      <c r="L65" s="157"/>
      <c r="M65" s="157"/>
      <c r="N65" s="157">
        <f>'将来負担比率（分子）の構造'!M$42</f>
        <v>190</v>
      </c>
      <c r="O65" s="157"/>
      <c r="P65" s="157"/>
    </row>
    <row r="66" spans="1:16" x14ac:dyDescent="0.2">
      <c r="A66" s="157" t="s">
        <v>31</v>
      </c>
      <c r="B66" s="157">
        <f>'将来負担比率（分子）の構造'!I$41</f>
        <v>11046</v>
      </c>
      <c r="C66" s="157"/>
      <c r="D66" s="157"/>
      <c r="E66" s="157">
        <f>'将来負担比率（分子）の構造'!J$41</f>
        <v>11245</v>
      </c>
      <c r="F66" s="157"/>
      <c r="G66" s="157"/>
      <c r="H66" s="157">
        <f>'将来負担比率（分子）の構造'!K$41</f>
        <v>10591</v>
      </c>
      <c r="I66" s="157"/>
      <c r="J66" s="157"/>
      <c r="K66" s="157">
        <f>'将来負担比率（分子）の構造'!L$41</f>
        <v>10464</v>
      </c>
      <c r="L66" s="157"/>
      <c r="M66" s="157"/>
      <c r="N66" s="157">
        <f>'将来負担比率（分子）の構造'!M$41</f>
        <v>10901</v>
      </c>
      <c r="O66" s="157"/>
      <c r="P66" s="157"/>
    </row>
    <row r="67" spans="1:16" x14ac:dyDescent="0.2">
      <c r="A67" s="157" t="s">
        <v>71</v>
      </c>
      <c r="B67" s="157" t="e">
        <f>NA()</f>
        <v>#N/A</v>
      </c>
      <c r="C67" s="157">
        <f>IF(ISNUMBER('将来負担比率（分子）の構造'!I$53), IF('将来負担比率（分子）の構造'!I$53 &lt; 0, 0, '将来負担比率（分子）の構造'!I$53), NA())</f>
        <v>1042</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1010</v>
      </c>
      <c r="C72" s="161">
        <f>基金残高に係る経年分析!G55</f>
        <v>1033</v>
      </c>
      <c r="D72" s="161">
        <f>基金残高に係る経年分析!H55</f>
        <v>1183</v>
      </c>
    </row>
    <row r="73" spans="1:16" x14ac:dyDescent="0.2">
      <c r="A73" s="160" t="s">
        <v>74</v>
      </c>
      <c r="B73" s="161">
        <f>基金残高に係る経年分析!F56</f>
        <v>226</v>
      </c>
      <c r="C73" s="161">
        <f>基金残高に係る経年分析!G56</f>
        <v>48</v>
      </c>
      <c r="D73" s="161">
        <f>基金残高に係る経年分析!H56</f>
        <v>57</v>
      </c>
    </row>
    <row r="74" spans="1:16" x14ac:dyDescent="0.2">
      <c r="A74" s="160" t="s">
        <v>75</v>
      </c>
      <c r="B74" s="161">
        <f>基金残高に係る経年分析!F57</f>
        <v>1738</v>
      </c>
      <c r="C74" s="161">
        <f>基金残高に係る経年分析!G57</f>
        <v>1752</v>
      </c>
      <c r="D74" s="161">
        <f>基金残高に係る経年分析!H57</f>
        <v>1626</v>
      </c>
    </row>
  </sheetData>
  <sheetProtection algorithmName="SHA-512" hashValue="ZuiXAcY/N42YFB6Ue9ESYTrZ2JlSSRypKmHdymi9ffXEawqTpF1Eldmgc7bT+QcmIzgKvgTjigAskQKJTRZjCw==" saltValue="gXOJou0oAT53rjDIETekP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伊奈 R25</cp:lastModifiedBy>
  <cp:lastPrinted>2026-03-12T11:46:47Z</cp:lastPrinted>
  <dcterms:created xsi:type="dcterms:W3CDTF">2026-02-26T09:36:17Z</dcterms:created>
  <dcterms:modified xsi:type="dcterms:W3CDTF">2026-09-11T04:38:41Z</dcterms:modified>
  <cp:category/>
</cp:coreProperties>
</file>