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16.128.27\Data\平成29年度\001000000 - 財政課\D2 決算\D202 財政健全化\D20203諸務\05　財政状況資料集\04 財政状況資料集（H22～）\R6決算\260918●□令和６年度財政状況資料集の作成について（2回目・地方公会計関係）\02_市→県\"/>
    </mc:Choice>
  </mc:AlternateContent>
  <xr:revisionPtr revIDLastSave="0" documentId="13_ncr:1_{71492DA4-CF7B-4964-BC2C-15EF749D3FAF}" xr6:coauthVersionLast="47" xr6:coauthVersionMax="47" xr10:uidLastSave="{00000000-0000-0000-0000-000000000000}"/>
  <bookViews>
    <workbookView xWindow="2220" yWindow="2610" windowWidth="19185" windowHeight="981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C36" i="10"/>
  <c r="CO35" i="10"/>
  <c r="BW35" i="10"/>
  <c r="BE35" i="10"/>
  <c r="CO34" i="10"/>
  <c r="BW34" i="10"/>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l="1"/>
  <c r="AM35" i="10" s="1"/>
  <c r="AM36" i="10" s="1"/>
</calcChain>
</file>

<file path=xl/sharedStrings.xml><?xml version="1.0" encoding="utf-8"?>
<sst xmlns="http://schemas.openxmlformats.org/spreadsheetml/2006/main" count="1071" uniqueCount="564">
  <si>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</si>
  <si>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</si>
  <si>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</si>
  <si>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</si>
  <si>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</si>
  <si>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</si>
  <si>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</si>
  <si>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</si>
  <si>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</si>
  <si>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</si>
  <si>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</si>
  <si>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</si>
  <si>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</si>
  <si>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</si>
  <si>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</si>
  <si>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</si>
  <si>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</si>
  <si>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</si>
  <si>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</si>
  <si>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</si>
  <si>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</si>
  <si>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</si>
  <si>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</si>
  <si>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</si>
  <si>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</si>
  <si>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</si>
  <si>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</si>
  <si>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</si>
  <si>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</si>
  <si>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</si>
  <si>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</si>
  <si>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</si>
  <si>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</si>
  <si>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</si>
  <si>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</si>
  <si>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</si>
  <si>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</si>
  <si>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</si>
  <si>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</si>
  <si>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</si>
  <si>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</si>
  <si>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</si>
  <si>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</si>
  <si>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</si>
  <si>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</si>
  <si>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</si>
  <si>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</si>
  <si>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</si>
  <si>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</si>
  <si>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</si>
  <si>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</si>
  <si>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</si>
  <si>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</si>
  <si>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</si>
  <si>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</si>
  <si>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</si>
  <si>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</si>
  <si>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</si>
  <si>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</si>
  <si>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</si>
  <si>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</si>
  <si>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</si>
  <si>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</si>
  <si>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</si>
  <si>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</si>
  <si>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</si>
  <si>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</si>
  <si>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</si>
  <si>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</si>
  <si>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</si>
  <si>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</si>
  <si>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</si>
  <si>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</si>
  <si>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</si>
  <si>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</si>
  <si>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</si>
  <si>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</si>
  <si>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</si>
  <si>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</si>
  <si>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</si>
  <si>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</si>
  <si>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</si>
  <si>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</si>
  <si>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</si>
  <si>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</si>
  <si>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</si>
  <si>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</si>
  <si>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</si>
  <si>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</si>
  <si>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</si>
  <si>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</si>
  <si>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</si>
  <si>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</si>
  <si>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</si>
  <si>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白岡市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</si>
  <si>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</si>
  <si>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</si>
  <si>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</si>
  <si>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</si>
  <si>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</si>
  <si>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</si>
  <si>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</si>
  <si>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</si>
  <si>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</si>
  <si>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</si>
  <si>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</si>
  <si>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</si>
  <si>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</si>
  <si>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</si>
  <si>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</si>
  <si>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</si>
  <si>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</si>
  <si>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</si>
  <si>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</si>
  <si>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</si>
  <si>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</si>
  <si>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</si>
  <si>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</si>
  <si>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</si>
  <si>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</si>
  <si>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</si>
  <si>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</si>
  <si>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</si>
  <si>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</si>
  <si>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</si>
  <si>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</si>
  <si>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</si>
  <si>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</si>
  <si>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</si>
  <si>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</si>
  <si>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</si>
  <si>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</si>
  <si>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</si>
  <si>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</si>
  <si>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</si>
  <si>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</si>
  <si>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</si>
  <si>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</si>
  <si>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</si>
  <si>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</si>
  <si>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</si>
  <si>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</si>
  <si>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</si>
  <si>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</si>
  <si>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</si>
  <si>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</si>
  <si>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</si>
  <si>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</si>
  <si>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</si>
  <si>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</si>
  <si>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</si>
  <si>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</si>
  <si>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</si>
  <si>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</si>
  <si>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</si>
  <si>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</si>
  <si>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</si>
  <si>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</si>
  <si>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</si>
  <si>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</si>
  <si>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</si>
  <si>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</si>
  <si>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</si>
  <si>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</si>
  <si>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</si>
  <si>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</si>
  <si>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</si>
  <si>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</si>
  <si>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</si>
  <si>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</si>
  <si>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</si>
  <si>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</si>
  <si>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</si>
  <si>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</si>
  <si>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</si>
  <si>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</si>
  <si>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</si>
  <si>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</si>
  <si>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</si>
  <si>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</si>
  <si>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</si>
  <si>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</si>
  <si>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</si>
  <si>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</si>
  <si>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</si>
  <si>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</si>
  <si>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</si>
  <si>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</si>
  <si>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</si>
  <si>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</si>
  <si>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</si>
  <si>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</si>
  <si>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</si>
  <si>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</si>
  <si>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</si>
  <si>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</si>
  <si>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</si>
  <si>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</si>
  <si>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</si>
  <si>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</si>
  <si>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</si>
  <si>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</si>
  <si>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</si>
  <si>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埼玉県白岡市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</si>
  <si>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</si>
  <si>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</si>
  <si>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</si>
  <si>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</si>
  <si>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</si>
  <si>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</si>
  <si>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</si>
  <si>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</si>
  <si>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</si>
  <si>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</si>
  <si>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</si>
  <si>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</si>
  <si>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</si>
  <si>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</si>
  <si>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</si>
  <si>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</si>
  <si>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</si>
  <si>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</si>
  <si>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</si>
  <si>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</si>
  <si>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</si>
  <si>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</si>
  <si>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</si>
  <si>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</si>
  <si>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</si>
  <si>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</si>
  <si>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</si>
  <si>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</si>
  <si>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</si>
  <si>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</si>
  <si>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</si>
  <si>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</si>
  <si>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</si>
  <si>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</si>
  <si>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</si>
  <si>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</si>
  <si>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</si>
  <si>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</si>
  <si>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</si>
  <si>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</si>
  <si>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</si>
  <si>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</si>
  <si>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</si>
  <si>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</si>
  <si>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</si>
  <si>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</si>
  <si>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</si>
  <si>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</si>
  <si>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</si>
  <si>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</si>
  <si>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</si>
  <si>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</si>
  <si>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</si>
  <si>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</si>
  <si>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</si>
  <si>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</si>
  <si>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</si>
  <si>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</si>
  <si>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</si>
  <si>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</si>
  <si>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</si>
  <si>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</si>
  <si>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</si>
  <si>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</si>
  <si>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</si>
  <si>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</si>
  <si>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</si>
  <si>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</si>
  <si>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</si>
  <si>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</si>
  <si>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</si>
  <si>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</si>
  <si>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</si>
  <si>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</si>
  <si>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</si>
  <si>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</si>
  <si>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</si>
  <si>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</si>
  <si>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</si>
  <si>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</si>
  <si>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</si>
  <si>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</si>
  <si>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</si>
  <si>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</si>
  <si>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</si>
  <si>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</si>
  <si>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</si>
  <si>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</si>
  <si>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</si>
  <si>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</si>
  <si>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</si>
  <si>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</si>
  <si>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</si>
  <si>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</si>
  <si>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</si>
  <si>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</si>
  <si>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</si>
  <si>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</si>
  <si>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</si>
  <si>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</si>
  <si>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</si>
  <si>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</si>
  <si>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</si>
  <si>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</si>
  <si>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</si>
  <si>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</si>
  <si>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</si>
  <si>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</si>
  <si>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</si>
  <si>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</si>
  <si>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</si>
  <si>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</si>
  <si>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</si>
  <si>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</si>
  <si>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</si>
  <si>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</si>
  <si>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</si>
  <si>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</si>
  <si>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</si>
  <si>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</si>
  <si>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</si>
  <si>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</si>
  <si>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</si>
  <si>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</si>
  <si>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</si>
  <si>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</si>
  <si>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</si>
  <si>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</si>
  <si>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</si>
  <si>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</si>
  <si>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</si>
  <si>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</si>
  <si>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</si>
  <si>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</si>
  <si>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</si>
  <si>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</si>
  <si>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</si>
  <si>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</si>
  <si>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</si>
  <si>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</si>
  <si>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</si>
  <si>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</si>
  <si>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</si>
  <si>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</si>
  <si>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</si>
  <si>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</si>
  <si>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</si>
  <si>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</si>
  <si>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</si>
  <si>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</si>
  <si>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埼玉県白岡市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</si>
  <si>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</si>
  <si>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</si>
  <si>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</si>
  <si>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</si>
  <si>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</si>
  <si>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</si>
  <si>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</si>
  <si>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</si>
  <si>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</si>
  <si>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</si>
  <si>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</si>
  <si>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</si>
  <si>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</si>
  <si>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</si>
  <si>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</si>
  <si>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</si>
  <si>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</si>
  <si>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</si>
  <si>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</si>
  <si>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</si>
  <si>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白岡駅東部中央土地区画整理事業特別会計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</si>
  <si>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</si>
  <si>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</si>
  <si>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</si>
  <si>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</si>
  <si>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</si>
  <si>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</si>
  <si>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</si>
  <si>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</si>
  <si>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</si>
  <si>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</si>
  <si>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</si>
  <si>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</si>
  <si>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</si>
  <si>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</si>
  <si>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</si>
  <si>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</si>
  <si>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白岡市水道事業会計</t>
    <phoneticPr fontId="5"/>
  </si>
  <si>
    <t>法適用企業</t>
    <phoneticPr fontId="5"/>
  </si>
  <si>
    <t>白岡市公共下水道事業会計</t>
    <phoneticPr fontId="5"/>
  </si>
  <si>
    <t>白岡市農業集落排水事業会計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</si>
  <si>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</si>
  <si>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</si>
  <si>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</si>
  <si>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</si>
  <si>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</si>
  <si>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</si>
  <si>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</si>
  <si>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</si>
  <si>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</si>
  <si>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</si>
  <si>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</si>
  <si>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</si>
  <si>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</si>
  <si>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</si>
  <si>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</si>
  <si>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</si>
  <si>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</si>
  <si>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</si>
  <si>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</si>
  <si>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</si>
  <si>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</si>
  <si>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</si>
  <si>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</si>
  <si>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</si>
  <si>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</si>
  <si>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</si>
  <si>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</si>
  <si>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</si>
  <si>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</si>
  <si>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</si>
  <si>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</si>
  <si>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</si>
  <si>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</si>
  <si>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</si>
  <si>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</si>
  <si>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</si>
  <si>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</si>
  <si>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</si>
  <si>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</si>
  <si>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</si>
  <si>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</si>
  <si>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</si>
  <si>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</si>
  <si>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</si>
  <si>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</si>
  <si>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</si>
  <si>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</si>
  <si>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</si>
  <si>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</si>
  <si>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</si>
  <si>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</si>
  <si>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</si>
  <si>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</si>
  <si>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</si>
  <si>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</si>
  <si>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</si>
  <si>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</si>
  <si>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</si>
  <si>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</si>
  <si>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</si>
  <si>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</si>
  <si>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</si>
  <si>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</si>
  <si>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</si>
  <si>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</si>
  <si>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</si>
  <si>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</si>
  <si>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</si>
  <si>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</si>
  <si>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</si>
  <si>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</si>
  <si>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</si>
  <si>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</si>
  <si>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</si>
  <si>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</si>
  <si>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</si>
  <si>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</si>
  <si>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</si>
  <si>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</si>
  <si>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</si>
  <si>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</si>
  <si>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</si>
  <si>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</si>
  <si>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</si>
  <si>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</si>
  <si>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</si>
  <si>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</si>
  <si>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</si>
  <si>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</si>
  <si>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</si>
  <si>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</si>
  <si>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</si>
  <si>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</si>
  <si>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</si>
  <si>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</si>
  <si>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</si>
  <si>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</si>
  <si>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</si>
  <si>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</si>
  <si>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</si>
  <si>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</si>
  <si>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</si>
  <si>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</si>
  <si>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</si>
  <si>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</si>
  <si>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</si>
  <si>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</si>
  <si>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</si>
  <si>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</si>
  <si>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</si>
  <si>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</si>
  <si>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</si>
  <si>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</si>
  <si>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</si>
  <si>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</si>
  <si>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</si>
  <si>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</si>
  <si>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</si>
  <si>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</si>
  <si>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</si>
  <si>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</si>
  <si>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</si>
  <si>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</si>
  <si>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</si>
  <si>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</si>
  <si>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</si>
  <si>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</si>
  <si>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</si>
  <si>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</si>
  <si>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</si>
  <si>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</si>
  <si>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</si>
  <si>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</si>
  <si>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</si>
  <si>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</si>
  <si>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3.79</t>
  </si>
  <si>
    <t>一般会計</t>
  </si>
  <si>
    <t>白岡市水道事業会計</t>
  </si>
  <si>
    <t>介護保険特別会計</t>
  </si>
  <si>
    <t>白岡市公共下水道事業会計</t>
  </si>
  <si>
    <t>国民健康保険特別会計</t>
  </si>
  <si>
    <t>白岡駅東部中央土地区画整理事業特別会計</t>
  </si>
  <si>
    <t>白岡市農業集落排水事業会計</t>
  </si>
  <si>
    <t>後期高齢者医療特別会計</t>
  </si>
  <si>
    <t>その他会計（赤字）</t>
  </si>
  <si>
    <t>その他会計（黒字）</t>
  </si>
  <si>
    <t>R02</t>
    <phoneticPr fontId="5"/>
  </si>
  <si>
    <t>R03</t>
    <phoneticPr fontId="5"/>
  </si>
  <si>
    <t>R04</t>
    <phoneticPr fontId="5"/>
  </si>
  <si>
    <t>R05</t>
    <phoneticPr fontId="5"/>
  </si>
  <si>
    <t>R06</t>
    <phoneticPr fontId="5"/>
  </si>
  <si>
    <t>公共施設整備基金</t>
    <rPh sb="0" eb="4">
      <t>コウキョウシセツ</t>
    </rPh>
    <rPh sb="4" eb="8">
      <t>セイビキキン</t>
    </rPh>
    <phoneticPr fontId="5"/>
  </si>
  <si>
    <t>医療法人社団哺育会白岡中央総合病院機器等取得支援基金</t>
    <rPh sb="24" eb="26">
      <t>キキン</t>
    </rPh>
    <phoneticPr fontId="2"/>
  </si>
  <si>
    <t>森林環境譲与税基金</t>
    <rPh sb="0" eb="9">
      <t>シンリンカンキョウジョウヨゼイキキン</t>
    </rPh>
    <phoneticPr fontId="5"/>
  </si>
  <si>
    <t>社会福祉施設整備基金</t>
    <rPh sb="0" eb="6">
      <t>シャカイフクシシセツ</t>
    </rPh>
    <rPh sb="6" eb="8">
      <t>セイビ</t>
    </rPh>
    <rPh sb="8" eb="10">
      <t>キキン</t>
    </rPh>
    <phoneticPr fontId="5"/>
  </si>
  <si>
    <t>保健福祉基金</t>
    <rPh sb="0" eb="6">
      <t>ホケンフクシキキン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</si>
  <si>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</si>
  <si>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</si>
  <si>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</si>
  <si>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令和元年度以降発生していない。一方で、有形固定資産減価償却率は類似団体よりも高いが、主な要因としては建築後40年以上が経過した施設が全体の約３割を占めていることにある。これらの施設の老朽化は激しく、全施設の維持管理を継続していくことは財政上難しいため、令和5年には、令和42年までに公共施設全体で現状床面積の20%を削減目標とする基本方針を定め、現在は公共施設再編実行計画の策定に向けて準備を進め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</si>
  <si>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</si>
  <si>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</si>
  <si>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</si>
  <si>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</si>
  <si>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</si>
  <si>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</si>
  <si>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発生していない一方、実質公債費比率は生涯学習施設整備事業により類似団体と比較し、令和2年度までは高い水準にあった。しかし、当該事業が終了した令和元年度以降は地方債の新規発行が減少傾向にあったため、令和3年度に類似団体平均を下回った。それ以降も減少傾向は続いているが、現在は都市計画道路事業による地方債発行額が増加傾向にあり、実質公債費比率は上昇することが見込まれていることから、これまで以上に公債費の適正化に取り組んでいく必要がある。</t>
    <rPh sb="29" eb="31">
      <t>ショウガイ</t>
    </rPh>
    <rPh sb="51" eb="53">
      <t>レイワ</t>
    </rPh>
    <rPh sb="54" eb="56">
      <t>ネンド</t>
    </rPh>
    <rPh sb="72" eb="76">
      <t>トウガイジギョウ</t>
    </rPh>
    <rPh sb="77" eb="79">
      <t>シュウリョウ</t>
    </rPh>
    <rPh sb="81" eb="83">
      <t>レイワ</t>
    </rPh>
    <rPh sb="83" eb="88">
      <t>ガンネンドイコウ</t>
    </rPh>
    <rPh sb="89" eb="92">
      <t>チホウサイ</t>
    </rPh>
    <rPh sb="93" eb="95">
      <t>シンキ</t>
    </rPh>
    <rPh sb="95" eb="97">
      <t>ハッコウ</t>
    </rPh>
    <rPh sb="98" eb="102">
      <t>ゲンショウケイコウ</t>
    </rPh>
    <rPh sb="109" eb="111">
      <t>レイワ</t>
    </rPh>
    <rPh sb="112" eb="114">
      <t>ネンド</t>
    </rPh>
    <rPh sb="115" eb="121">
      <t>ルイジダンタイヘイキン</t>
    </rPh>
    <rPh sb="122" eb="124">
      <t>シタマワ</t>
    </rPh>
    <rPh sb="129" eb="131">
      <t>イコウ</t>
    </rPh>
    <rPh sb="132" eb="136">
      <t>ゲンショウケイコウ</t>
    </rPh>
    <rPh sb="137" eb="138">
      <t>ツヅ</t>
    </rPh>
    <rPh sb="144" eb="146">
      <t>ゲンザイ</t>
    </rPh>
    <rPh sb="147" eb="153">
      <t>トシケイカクドウロ</t>
    </rPh>
    <rPh sb="153" eb="155">
      <t>ジギョウ</t>
    </rPh>
    <rPh sb="158" eb="161">
      <t>チホウサイ</t>
    </rPh>
    <rPh sb="161" eb="164">
      <t>ハッコウガク</t>
    </rPh>
    <rPh sb="165" eb="169">
      <t>ゾウカケイコウ</t>
    </rPh>
    <rPh sb="173" eb="180">
      <t>ジッシツコウサイヒヒリツ</t>
    </rPh>
    <rPh sb="181" eb="183">
      <t>ジョウショウ</t>
    </rPh>
    <rPh sb="188" eb="190">
      <t>ミコ</t>
    </rPh>
    <rPh sb="204" eb="206">
      <t>イジョウ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</si>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</sst>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237559E-1130-4836-ADB6-A0688A6EE24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A087-4891-A36F-BBE3EEAA658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22152</c:v>
                </c:pt>
                <c:pt idx="1">
                  <c:v>19511</c:v>
                </c:pt>
                <c:pt idx="2">
                  <c:v>33174</c:v>
                </c:pt>
                <c:pt idx="3">
                  <c:v>52833</c:v>
                </c:pt>
                <c:pt idx="4">
                  <c:v>56268</c:v>
                </c:pt>
              </c:numCache>
            </c:numRef>
          </c:val>
          <c:smooth val="0"/>
          <c:extLst>
            <c:ext xmlns:c16="http://schemas.microsoft.com/office/drawing/2014/chart" uri="{C3380CC4-5D6E-409C-BE32-E72D297353CC}">
              <c16:uniqueId val="{00000001-A087-4891-A36F-BBE3EEAA658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7.44</c:v>
                </c:pt>
                <c:pt idx="1">
                  <c:v>6.96</c:v>
                </c:pt>
                <c:pt idx="2">
                  <c:v>8.18</c:v>
                </c:pt>
                <c:pt idx="3">
                  <c:v>10.57</c:v>
                </c:pt>
                <c:pt idx="4">
                  <c:v>6.05</c:v>
                </c:pt>
              </c:numCache>
            </c:numRef>
          </c:val>
          <c:extLst>
            <c:ext xmlns:c16="http://schemas.microsoft.com/office/drawing/2014/chart" uri="{C3380CC4-5D6E-409C-BE32-E72D297353CC}">
              <c16:uniqueId val="{00000000-DE59-49BF-95D6-62C9F82FEE1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9.24</c:v>
                </c:pt>
                <c:pt idx="1">
                  <c:v>9.65</c:v>
                </c:pt>
                <c:pt idx="2">
                  <c:v>11.89</c:v>
                </c:pt>
                <c:pt idx="3">
                  <c:v>10.47</c:v>
                </c:pt>
                <c:pt idx="4">
                  <c:v>10.48</c:v>
                </c:pt>
              </c:numCache>
            </c:numRef>
          </c:val>
          <c:extLst>
            <c:ext xmlns:c16="http://schemas.microsoft.com/office/drawing/2014/chart" uri="{C3380CC4-5D6E-409C-BE32-E72D297353CC}">
              <c16:uniqueId val="{00000001-DE59-49BF-95D6-62C9F82FEE1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2.58</c:v>
                </c:pt>
                <c:pt idx="1">
                  <c:v>1.17</c:v>
                </c:pt>
                <c:pt idx="2">
                  <c:v>3</c:v>
                </c:pt>
                <c:pt idx="3">
                  <c:v>1.5</c:v>
                </c:pt>
                <c:pt idx="4">
                  <c:v>-3.79</c:v>
                </c:pt>
              </c:numCache>
            </c:numRef>
          </c:val>
          <c:smooth val="0"/>
          <c:extLst>
            <c:ext xmlns:c16="http://schemas.microsoft.com/office/drawing/2014/chart" uri="{C3380CC4-5D6E-409C-BE32-E72D297353CC}">
              <c16:uniqueId val="{00000002-DE59-49BF-95D6-62C9F82FEE1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D7C-4D6C-9CF1-CC1143F55B4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D7C-4D6C-9CF1-CC1143F55B42}"/>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0.04</c:v>
                </c:pt>
                <c:pt idx="4">
                  <c:v>#N/A</c:v>
                </c:pt>
                <c:pt idx="5">
                  <c:v>0.03</c:v>
                </c:pt>
                <c:pt idx="6">
                  <c:v>#N/A</c:v>
                </c:pt>
                <c:pt idx="7">
                  <c:v>0.03</c:v>
                </c:pt>
                <c:pt idx="8">
                  <c:v>#N/A</c:v>
                </c:pt>
                <c:pt idx="9">
                  <c:v>0.02</c:v>
                </c:pt>
              </c:numCache>
            </c:numRef>
          </c:val>
          <c:extLst>
            <c:ext xmlns:c16="http://schemas.microsoft.com/office/drawing/2014/chart" uri="{C3380CC4-5D6E-409C-BE32-E72D297353CC}">
              <c16:uniqueId val="{00000002-1D7C-4D6C-9CF1-CC1143F55B42}"/>
            </c:ext>
          </c:extLst>
        </c:ser>
        <c:ser>
          <c:idx val="3"/>
          <c:order val="3"/>
          <c:tx>
            <c:strRef>
              <c:f>データシート!$A$30</c:f>
              <c:strCache>
                <c:ptCount val="1"/>
                <c:pt idx="0">
                  <c:v>白岡市農業集落排水事業会計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7.0000000000000007E-2</c:v>
                </c:pt>
                <c:pt idx="4">
                  <c:v>#N/A</c:v>
                </c:pt>
                <c:pt idx="5">
                  <c:v>0.08</c:v>
                </c:pt>
                <c:pt idx="6">
                  <c:v>#N/A</c:v>
                </c:pt>
                <c:pt idx="7">
                  <c:v>0.1</c:v>
                </c:pt>
                <c:pt idx="8">
                  <c:v>#N/A</c:v>
                </c:pt>
                <c:pt idx="9">
                  <c:v>0.1</c:v>
                </c:pt>
              </c:numCache>
            </c:numRef>
          </c:val>
          <c:extLst>
            <c:ext xmlns:c16="http://schemas.microsoft.com/office/drawing/2014/chart" uri="{C3380CC4-5D6E-409C-BE32-E72D297353CC}">
              <c16:uniqueId val="{00000003-1D7C-4D6C-9CF1-CC1143F55B42}"/>
            </c:ext>
          </c:extLst>
        </c:ser>
        <c:ser>
          <c:idx val="4"/>
          <c:order val="4"/>
          <c:tx>
            <c:strRef>
              <c:f>データシート!$A$31</c:f>
              <c:strCache>
                <c:ptCount val="1"/>
                <c:pt idx="0">
                  <c:v>白岡駅東部中央土地区画整理事業特別会計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0.09</c:v>
                </c:pt>
                <c:pt idx="2">
                  <c:v>#N/A</c:v>
                </c:pt>
                <c:pt idx="3">
                  <c:v>0.14000000000000001</c:v>
                </c:pt>
                <c:pt idx="4">
                  <c:v>#N/A</c:v>
                </c:pt>
                <c:pt idx="5">
                  <c:v>0.15</c:v>
                </c:pt>
                <c:pt idx="6">
                  <c:v>#N/A</c:v>
                </c:pt>
                <c:pt idx="7">
                  <c:v>0.08</c:v>
                </c:pt>
                <c:pt idx="8">
                  <c:v>#N/A</c:v>
                </c:pt>
                <c:pt idx="9">
                  <c:v>0.14000000000000001</c:v>
                </c:pt>
              </c:numCache>
            </c:numRef>
          </c:val>
          <c:extLst>
            <c:ext xmlns:c16="http://schemas.microsoft.com/office/drawing/2014/chart" uri="{C3380CC4-5D6E-409C-BE32-E72D297353CC}">
              <c16:uniqueId val="{00000004-1D7C-4D6C-9CF1-CC1143F55B42}"/>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4.4000000000000004</c:v>
                </c:pt>
                <c:pt idx="2">
                  <c:v>#N/A</c:v>
                </c:pt>
                <c:pt idx="3">
                  <c:v>2.93</c:v>
                </c:pt>
                <c:pt idx="4">
                  <c:v>#N/A</c:v>
                </c:pt>
                <c:pt idx="5">
                  <c:v>2.15</c:v>
                </c:pt>
                <c:pt idx="6">
                  <c:v>#N/A</c:v>
                </c:pt>
                <c:pt idx="7">
                  <c:v>1.0900000000000001</c:v>
                </c:pt>
                <c:pt idx="8">
                  <c:v>#N/A</c:v>
                </c:pt>
                <c:pt idx="9">
                  <c:v>0.84</c:v>
                </c:pt>
              </c:numCache>
            </c:numRef>
          </c:val>
          <c:extLst>
            <c:ext xmlns:c16="http://schemas.microsoft.com/office/drawing/2014/chart" uri="{C3380CC4-5D6E-409C-BE32-E72D297353CC}">
              <c16:uniqueId val="{00000005-1D7C-4D6C-9CF1-CC1143F55B42}"/>
            </c:ext>
          </c:extLst>
        </c:ser>
        <c:ser>
          <c:idx val="6"/>
          <c:order val="6"/>
          <c:tx>
            <c:strRef>
              <c:f>データシート!$A$33</c:f>
              <c:strCache>
                <c:ptCount val="1"/>
                <c:pt idx="0">
                  <c:v>白岡市公共下水道事業会計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1.28</c:v>
                </c:pt>
                <c:pt idx="2">
                  <c:v>#N/A</c:v>
                </c:pt>
                <c:pt idx="3">
                  <c:v>1.08</c:v>
                </c:pt>
                <c:pt idx="4">
                  <c:v>#N/A</c:v>
                </c:pt>
                <c:pt idx="5">
                  <c:v>1.36</c:v>
                </c:pt>
                <c:pt idx="6">
                  <c:v>#N/A</c:v>
                </c:pt>
                <c:pt idx="7">
                  <c:v>1.49</c:v>
                </c:pt>
                <c:pt idx="8">
                  <c:v>#N/A</c:v>
                </c:pt>
                <c:pt idx="9">
                  <c:v>1.29</c:v>
                </c:pt>
              </c:numCache>
            </c:numRef>
          </c:val>
          <c:extLst>
            <c:ext xmlns:c16="http://schemas.microsoft.com/office/drawing/2014/chart" uri="{C3380CC4-5D6E-409C-BE32-E72D297353CC}">
              <c16:uniqueId val="{00000006-1D7C-4D6C-9CF1-CC1143F55B42}"/>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1.54</c:v>
                </c:pt>
                <c:pt idx="2">
                  <c:v>#N/A</c:v>
                </c:pt>
                <c:pt idx="3">
                  <c:v>1.5</c:v>
                </c:pt>
                <c:pt idx="4">
                  <c:v>#N/A</c:v>
                </c:pt>
                <c:pt idx="5">
                  <c:v>1.77</c:v>
                </c:pt>
                <c:pt idx="6">
                  <c:v>#N/A</c:v>
                </c:pt>
                <c:pt idx="7">
                  <c:v>1.66</c:v>
                </c:pt>
                <c:pt idx="8">
                  <c:v>#N/A</c:v>
                </c:pt>
                <c:pt idx="9">
                  <c:v>1.99</c:v>
                </c:pt>
              </c:numCache>
            </c:numRef>
          </c:val>
          <c:extLst>
            <c:ext xmlns:c16="http://schemas.microsoft.com/office/drawing/2014/chart" uri="{C3380CC4-5D6E-409C-BE32-E72D297353CC}">
              <c16:uniqueId val="{00000007-1D7C-4D6C-9CF1-CC1143F55B42}"/>
            </c:ext>
          </c:extLst>
        </c:ser>
        <c:ser>
          <c:idx val="8"/>
          <c:order val="8"/>
          <c:tx>
            <c:strRef>
              <c:f>データシート!$A$35</c:f>
              <c:strCache>
                <c:ptCount val="1"/>
                <c:pt idx="0">
                  <c:v>白岡市水道事業会計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12.18</c:v>
                </c:pt>
                <c:pt idx="2">
                  <c:v>#N/A</c:v>
                </c:pt>
                <c:pt idx="3">
                  <c:v>11.41</c:v>
                </c:pt>
                <c:pt idx="4">
                  <c:v>#N/A</c:v>
                </c:pt>
                <c:pt idx="5">
                  <c:v>11.61</c:v>
                </c:pt>
                <c:pt idx="6">
                  <c:v>#N/A</c:v>
                </c:pt>
                <c:pt idx="7">
                  <c:v>10.53</c:v>
                </c:pt>
                <c:pt idx="8">
                  <c:v>#N/A</c:v>
                </c:pt>
                <c:pt idx="9">
                  <c:v>7.31</c:v>
                </c:pt>
              </c:numCache>
            </c:numRef>
          </c:val>
          <c:extLst>
            <c:ext xmlns:c16="http://schemas.microsoft.com/office/drawing/2014/chart" uri="{C3380CC4-5D6E-409C-BE32-E72D297353CC}">
              <c16:uniqueId val="{00000008-1D7C-4D6C-9CF1-CC1143F55B4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7.08</c:v>
                </c:pt>
                <c:pt idx="2">
                  <c:v>#N/A</c:v>
                </c:pt>
                <c:pt idx="3">
                  <c:v>6.73</c:v>
                </c:pt>
                <c:pt idx="4">
                  <c:v>#N/A</c:v>
                </c:pt>
                <c:pt idx="5">
                  <c:v>8.02</c:v>
                </c:pt>
                <c:pt idx="6">
                  <c:v>#N/A</c:v>
                </c:pt>
                <c:pt idx="7">
                  <c:v>10.48</c:v>
                </c:pt>
                <c:pt idx="8">
                  <c:v>#N/A</c:v>
                </c:pt>
                <c:pt idx="9">
                  <c:v>8.5399999999999991</c:v>
                </c:pt>
              </c:numCache>
            </c:numRef>
          </c:val>
          <c:extLst>
            <c:ext xmlns:c16="http://schemas.microsoft.com/office/drawing/2014/chart" uri="{C3380CC4-5D6E-409C-BE32-E72D297353CC}">
              <c16:uniqueId val="{00000009-1D7C-4D6C-9CF1-CC1143F55B4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1148</c:v>
                </c:pt>
                <c:pt idx="5">
                  <c:v>1149</c:v>
                </c:pt>
                <c:pt idx="8">
                  <c:v>1164</c:v>
                </c:pt>
                <c:pt idx="11">
                  <c:v>1156</c:v>
                </c:pt>
                <c:pt idx="14">
                  <c:v>1094</c:v>
                </c:pt>
              </c:numCache>
            </c:numRef>
          </c:val>
          <c:extLst>
            <c:ext xmlns:c16="http://schemas.microsoft.com/office/drawing/2014/chart" uri="{C3380CC4-5D6E-409C-BE32-E72D297353CC}">
              <c16:uniqueId val="{00000000-0B01-43F2-8FEE-7D178265CE6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B01-43F2-8FEE-7D178265CE6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B01-43F2-8FEE-7D178265CE6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109</c:v>
                </c:pt>
                <c:pt idx="3">
                  <c:v>99</c:v>
                </c:pt>
                <c:pt idx="6">
                  <c:v>89</c:v>
                </c:pt>
                <c:pt idx="9">
                  <c:v>100</c:v>
                </c:pt>
                <c:pt idx="12">
                  <c:v>98</c:v>
                </c:pt>
              </c:numCache>
            </c:numRef>
          </c:val>
          <c:extLst>
            <c:ext xmlns:c16="http://schemas.microsoft.com/office/drawing/2014/chart" uri="{C3380CC4-5D6E-409C-BE32-E72D297353CC}">
              <c16:uniqueId val="{00000003-0B01-43F2-8FEE-7D178265CE6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253</c:v>
                </c:pt>
                <c:pt idx="3">
                  <c:v>232</c:v>
                </c:pt>
                <c:pt idx="6">
                  <c:v>215</c:v>
                </c:pt>
                <c:pt idx="9">
                  <c:v>172</c:v>
                </c:pt>
                <c:pt idx="12">
                  <c:v>134</c:v>
                </c:pt>
              </c:numCache>
            </c:numRef>
          </c:val>
          <c:extLst>
            <c:ext xmlns:c16="http://schemas.microsoft.com/office/drawing/2014/chart" uri="{C3380CC4-5D6E-409C-BE32-E72D297353CC}">
              <c16:uniqueId val="{00000004-0B01-43F2-8FEE-7D178265CE6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B01-43F2-8FEE-7D178265CE6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B01-43F2-8FEE-7D178265CE6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1273</c:v>
                </c:pt>
                <c:pt idx="3">
                  <c:v>1245</c:v>
                </c:pt>
                <c:pt idx="6">
                  <c:v>1269</c:v>
                </c:pt>
                <c:pt idx="9">
                  <c:v>1287</c:v>
                </c:pt>
                <c:pt idx="12">
                  <c:v>1303</c:v>
                </c:pt>
              </c:numCache>
            </c:numRef>
          </c:val>
          <c:extLst>
            <c:ext xmlns:c16="http://schemas.microsoft.com/office/drawing/2014/chart" uri="{C3380CC4-5D6E-409C-BE32-E72D297353CC}">
              <c16:uniqueId val="{00000007-0B01-43F2-8FEE-7D178265CE6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487</c:v>
                </c:pt>
                <c:pt idx="2">
                  <c:v>#N/A</c:v>
                </c:pt>
                <c:pt idx="3">
                  <c:v>#N/A</c:v>
                </c:pt>
                <c:pt idx="4">
                  <c:v>427</c:v>
                </c:pt>
                <c:pt idx="5">
                  <c:v>#N/A</c:v>
                </c:pt>
                <c:pt idx="6">
                  <c:v>#N/A</c:v>
                </c:pt>
                <c:pt idx="7">
                  <c:v>409</c:v>
                </c:pt>
                <c:pt idx="8">
                  <c:v>#N/A</c:v>
                </c:pt>
                <c:pt idx="9">
                  <c:v>#N/A</c:v>
                </c:pt>
                <c:pt idx="10">
                  <c:v>403</c:v>
                </c:pt>
                <c:pt idx="11">
                  <c:v>#N/A</c:v>
                </c:pt>
                <c:pt idx="12">
                  <c:v>#N/A</c:v>
                </c:pt>
                <c:pt idx="13">
                  <c:v>441</c:v>
                </c:pt>
                <c:pt idx="14">
                  <c:v>#N/A</c:v>
                </c:pt>
              </c:numCache>
            </c:numRef>
          </c:val>
          <c:smooth val="0"/>
          <c:extLst>
            <c:ext xmlns:c16="http://schemas.microsoft.com/office/drawing/2014/chart" uri="{C3380CC4-5D6E-409C-BE32-E72D297353CC}">
              <c16:uniqueId val="{00000008-0B01-43F2-8FEE-7D178265CE6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12876</c:v>
                </c:pt>
                <c:pt idx="5">
                  <c:v>12921</c:v>
                </c:pt>
                <c:pt idx="8">
                  <c:v>12509</c:v>
                </c:pt>
                <c:pt idx="11">
                  <c:v>12187</c:v>
                </c:pt>
                <c:pt idx="14">
                  <c:v>11462</c:v>
                </c:pt>
              </c:numCache>
            </c:numRef>
          </c:val>
          <c:extLst>
            <c:ext xmlns:c16="http://schemas.microsoft.com/office/drawing/2014/chart" uri="{C3380CC4-5D6E-409C-BE32-E72D297353CC}">
              <c16:uniqueId val="{00000000-3B8F-4F5A-B5AA-76DFFE63B97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611</c:v>
                </c:pt>
                <c:pt idx="5">
                  <c:v>632</c:v>
                </c:pt>
                <c:pt idx="8">
                  <c:v>1548</c:v>
                </c:pt>
                <c:pt idx="11">
                  <c:v>1805</c:v>
                </c:pt>
                <c:pt idx="14">
                  <c:v>1668</c:v>
                </c:pt>
              </c:numCache>
            </c:numRef>
          </c:val>
          <c:extLst>
            <c:ext xmlns:c16="http://schemas.microsoft.com/office/drawing/2014/chart" uri="{C3380CC4-5D6E-409C-BE32-E72D297353CC}">
              <c16:uniqueId val="{00000001-3B8F-4F5A-B5AA-76DFFE63B97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3148</c:v>
                </c:pt>
                <c:pt idx="5">
                  <c:v>3980</c:v>
                </c:pt>
                <c:pt idx="8">
                  <c:v>3534</c:v>
                </c:pt>
                <c:pt idx="11">
                  <c:v>3513</c:v>
                </c:pt>
                <c:pt idx="14">
                  <c:v>3493</c:v>
                </c:pt>
              </c:numCache>
            </c:numRef>
          </c:val>
          <c:extLst>
            <c:ext xmlns:c16="http://schemas.microsoft.com/office/drawing/2014/chart" uri="{C3380CC4-5D6E-409C-BE32-E72D297353CC}">
              <c16:uniqueId val="{00000002-3B8F-4F5A-B5AA-76DFFE63B97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B8F-4F5A-B5AA-76DFFE63B97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B8F-4F5A-B5AA-76DFFE63B97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B8F-4F5A-B5AA-76DFFE63B97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199</c:v>
                </c:pt>
                <c:pt idx="3">
                  <c:v>2012</c:v>
                </c:pt>
                <c:pt idx="6">
                  <c:v>211</c:v>
                </c:pt>
                <c:pt idx="9">
                  <c:v>393</c:v>
                </c:pt>
                <c:pt idx="12">
                  <c:v>334</c:v>
                </c:pt>
              </c:numCache>
            </c:numRef>
          </c:val>
          <c:extLst>
            <c:ext xmlns:c16="http://schemas.microsoft.com/office/drawing/2014/chart" uri="{C3380CC4-5D6E-409C-BE32-E72D297353CC}">
              <c16:uniqueId val="{00000006-3B8F-4F5A-B5AA-76DFFE63B97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576</c:v>
                </c:pt>
                <c:pt idx="3">
                  <c:v>483</c:v>
                </c:pt>
                <c:pt idx="6">
                  <c:v>403</c:v>
                </c:pt>
                <c:pt idx="9">
                  <c:v>353</c:v>
                </c:pt>
                <c:pt idx="12">
                  <c:v>255</c:v>
                </c:pt>
              </c:numCache>
            </c:numRef>
          </c:val>
          <c:extLst>
            <c:ext xmlns:c16="http://schemas.microsoft.com/office/drawing/2014/chart" uri="{C3380CC4-5D6E-409C-BE32-E72D297353CC}">
              <c16:uniqueId val="{00000007-3B8F-4F5A-B5AA-76DFFE63B97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3023</c:v>
                </c:pt>
                <c:pt idx="3">
                  <c:v>2559</c:v>
                </c:pt>
                <c:pt idx="6">
                  <c:v>2044</c:v>
                </c:pt>
                <c:pt idx="9">
                  <c:v>1678</c:v>
                </c:pt>
                <c:pt idx="12">
                  <c:v>1457</c:v>
                </c:pt>
              </c:numCache>
            </c:numRef>
          </c:val>
          <c:extLst>
            <c:ext xmlns:c16="http://schemas.microsoft.com/office/drawing/2014/chart" uri="{C3380CC4-5D6E-409C-BE32-E72D297353CC}">
              <c16:uniqueId val="{00000008-3B8F-4F5A-B5AA-76DFFE63B97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B8F-4F5A-B5AA-76DFFE63B97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11480</c:v>
                </c:pt>
                <c:pt idx="3">
                  <c:v>11320</c:v>
                </c:pt>
                <c:pt idx="6">
                  <c:v>11058</c:v>
                </c:pt>
                <c:pt idx="9">
                  <c:v>11268</c:v>
                </c:pt>
                <c:pt idx="12">
                  <c:v>11065</c:v>
                </c:pt>
              </c:numCache>
            </c:numRef>
          </c:val>
          <c:extLst>
            <c:ext xmlns:c16="http://schemas.microsoft.com/office/drawing/2014/chart" uri="{C3380CC4-5D6E-409C-BE32-E72D297353CC}">
              <c16:uniqueId val="{0000000A-3B8F-4F5A-B5AA-76DFFE63B97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3B8F-4F5A-B5AA-76DFFE63B97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1280</c:v>
                </c:pt>
                <c:pt idx="1">
                  <c:v>1158</c:v>
                </c:pt>
                <c:pt idx="2">
                  <c:v>1197</c:v>
                </c:pt>
              </c:numCache>
            </c:numRef>
          </c:val>
          <c:extLst>
            <c:ext xmlns:c16="http://schemas.microsoft.com/office/drawing/2014/chart" uri="{C3380CC4-5D6E-409C-BE32-E72D297353CC}">
              <c16:uniqueId val="{00000000-A3D7-47FB-B07A-33028CE4F60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48</c:v>
                </c:pt>
                <c:pt idx="1">
                  <c:v>48</c:v>
                </c:pt>
                <c:pt idx="2">
                  <c:v>48</c:v>
                </c:pt>
              </c:numCache>
            </c:numRef>
          </c:val>
          <c:extLst>
            <c:ext xmlns:c16="http://schemas.microsoft.com/office/drawing/2014/chart" uri="{C3380CC4-5D6E-409C-BE32-E72D297353CC}">
              <c16:uniqueId val="{00000001-A3D7-47FB-B07A-33028CE4F60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774</c:v>
                </c:pt>
                <c:pt idx="1">
                  <c:v>816</c:v>
                </c:pt>
                <c:pt idx="2">
                  <c:v>651</c:v>
                </c:pt>
              </c:numCache>
            </c:numRef>
          </c:val>
          <c:extLst>
            <c:ext xmlns:c16="http://schemas.microsoft.com/office/drawing/2014/chart" uri="{C3380CC4-5D6E-409C-BE32-E72D297353CC}">
              <c16:uniqueId val="{00000002-A3D7-47FB-B07A-33028CE4F60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{825600F7-0BBD-4C95-B1E1-F1ECFBD968FB}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E63-492F-92D6-470F4810AE8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{A1F40780-6313-4681-8D50-CE88D153F5B9}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E63-492F-92D6-470F4810AE8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{F65BF514-C65D-4749-9459-3EA3256BB89E}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E63-492F-92D6-470F4810AE8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{B17FFC2A-E96A-4A8D-A813-6B24F07C5D57}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E63-492F-92D6-470F4810AE8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{D46F9C2D-24E6-4272-96CA-E03070E1AA55}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E63-492F-92D6-470F4810AE8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{E1BF4C4E-22F5-4B75-B5A1-BBE6F056568A}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E63-492F-92D6-470F4810AE8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{759305AC-2E0F-4ECD-960C-252D0001140B}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E63-492F-92D6-470F4810AE8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{856ED4FC-D6AA-4E07-BCE2-6AD4A6C3DC8E}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E63-492F-92D6-470F4810AE8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{5CA63B3B-1D66-444B-9D40-4B02D824227F}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E63-492F-92D6-470F4810AE8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67.5</c:v>
                </c:pt>
                <c:pt idx="8">
                  <c:v>69</c:v>
                </c:pt>
                <c:pt idx="16">
                  <c:v>70.900000000000006</c:v>
                </c:pt>
                <c:pt idx="24">
                  <c:v>70.5</c:v>
                </c:pt>
                <c:pt idx="32">
                  <c:v>70.599999999999994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E63-492F-92D6-470F4810AE8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{C591989F-504D-4358-8700-BC5D4C93985C}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E63-492F-92D6-470F4810AE8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{76E6C828-9C6E-413E-919D-BFF779C9605D}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E63-492F-92D6-470F4810AE8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{561F7D6B-90C3-4F5A-B95F-02E8448B2CB1}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E63-492F-92D6-470F4810AE8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{B7821F80-1F53-4FDC-AF34-838ACB8961EC}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E63-492F-92D6-470F4810AE8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{C7BAEDBD-BFA4-498A-98F9-82217C471863}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E63-492F-92D6-470F4810AE8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{D7E78A02-C652-427E-B4CA-54F6CA348D47}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E63-492F-92D6-470F4810AE8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{5494DFD4-0958-4BD9-93A0-D524CAB0FA4F}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E63-492F-92D6-470F4810AE8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{BC0EB5D3-0900-4C48-A37E-BE937B92C0D3}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E63-492F-92D6-470F4810AE8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{E611B036-7586-4758-AE28-12DED0FACB0B}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E63-492F-92D6-470F4810AE8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3E63-492F-92D6-470F4810AE81}"/>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{62865599-5775-42EE-A9EC-2C51B07896CA}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206-4BE7-A5B7-80E6D3FB22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{39BE309F-D26E-4539-8081-9ABD7EE72D24}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206-4BE7-A5B7-80E6D3FB22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{7D73B85A-AF59-4264-B379-520E9C828A0E}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206-4BE7-A5B7-80E6D3FB22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{575639E5-0869-4644-80B2-481675F2E823}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206-4BE7-A5B7-80E6D3FB22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{AF947596-976D-4693-908A-5A447D023F85}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206-4BE7-A5B7-80E6D3FB229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{BBCD07EF-D439-4C13-8E3A-0D43CD807833}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206-4BE7-A5B7-80E6D3FB229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{4A0DDD05-8C8F-4E1B-9A32-F6C9CC56D48F}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206-4BE7-A5B7-80E6D3FB229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{4F19292C-7117-4F31-9AC1-39CE7940B77B}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206-4BE7-A5B7-80E6D3FB229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{E5D789CD-4D6B-4B61-AC42-54CC6991B2A2}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206-4BE7-A5B7-80E6D3FB22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6.5</c:v>
                </c:pt>
                <c:pt idx="8">
                  <c:v>5.5</c:v>
                </c:pt>
                <c:pt idx="16">
                  <c:v>4.5999999999999996</c:v>
                </c:pt>
                <c:pt idx="24">
                  <c:v>4.0999999999999996</c:v>
                </c:pt>
                <c:pt idx="32">
                  <c:v>4.0999999999999996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206-4BE7-A5B7-80E6D3FB229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{870C3A2A-3249-4DD0-ABC8-369950C6D05B}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206-4BE7-A5B7-80E6D3FB229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{342C1C92-80DF-4960-9728-A8980C12DAED}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206-4BE7-A5B7-80E6D3FB22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{A3B38D00-1BB7-4878-8D6C-C71B18DEDF0E}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206-4BE7-A5B7-80E6D3FB22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{F3B25776-7F74-4211-84DB-2759ACAB5063}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206-4BE7-A5B7-80E6D3FB22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{5F3EB215-7E43-4B17-A871-B1A0B410E452}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206-4BE7-A5B7-80E6D3FB229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{F8DE1C53-2AE6-4A0C-9DE7-20D854639D51}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206-4BE7-A5B7-80E6D3FB2295}"/>
                </c:ext>
              </c:extLst>
            </c:dLbl>
            <c:dLbl>
              <c:idx val="16"/>
              <c:layout>
                <c:manualLayout>
                  <c:x val="-4.4905057365901176E-2"/>
                  <c:y val="-4.73915461738316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{96995354-69C7-4C59-A3FE-111DE889419E}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206-4BE7-A5B7-80E6D3FB2295}"/>
                </c:ext>
              </c:extLst>
            </c:dLbl>
            <c:dLbl>
              <c:idx val="24"/>
              <c:layout>
                <c:manualLayout>
                  <c:x val="-1.8235628084250128E-2"/>
                  <c:y val="-7.74417480017562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{0F56FBF8-EC5D-41C6-BE16-18BB9034E777}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206-4BE7-A5B7-80E6D3FB229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{5BFAF5D8-9763-4DC9-9ACE-1692A5A22E99}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206-4BE7-A5B7-80E6D3FB22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A206-4BE7-A5B7-80E6D3FB2295}"/>
            </c:ext>
          </c:extLst>
        </c:ser>
        <c:dLbls>
          <c:showLegendKey val="0"/>
          <c:showVal val="1"/>
          <c:showCatName val="0"/>
          <c:showSerName val="0"/>
          <c:showPercent val="0"/>
          <c:showBubbleSize val="0"/>
        </c:dLbls>
        <c:axId val="84219776"/>
        <c:axId val="84234240"/>
      </c:scatterChart>
      <c:valAx>
        <c:axId val="84219776"/>
        <c:scaling>
          <c:orientation val="maxMin"/>
          <c:max val="6.3"/>
          <c:min val="5.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埼玉県白岡市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52,404
51,453
24.92
21,200,828
20,061,875
691,303
11,426,957
11,064,511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軽自動車税の増収等により、基準財政収入額は前年度比＋</a:t>
          </a:r>
          <a:r>
            <a:rPr kumimoji="1" lang="en-US" altLang="ja-JP" sz="1300" baseline="0">
              <a:latin typeface="ＭＳ Ｐゴシック" panose="020B0600070205080204" pitchFamily="50" charset="-128"/>
              <a:ea typeface="ＭＳ Ｐゴシック" panose="020B0600070205080204" pitchFamily="50" charset="-128"/>
            </a:rPr>
            <a:t>1.08</a:t>
          </a:r>
          <a:r>
            <a:rPr kumimoji="1" lang="ja-JP" altLang="en-US" sz="1300" baseline="0">
              <a:latin typeface="ＭＳ Ｐゴシック" panose="020B0600070205080204" pitchFamily="50" charset="-128"/>
              <a:ea typeface="ＭＳ Ｐゴシック" panose="020B0600070205080204" pitchFamily="50" charset="-128"/>
            </a:rPr>
            <a:t>％となった一方、生活保護費や公債費の増加等により基準財政需要額が前年度比＋</a:t>
          </a:r>
          <a:r>
            <a:rPr kumimoji="1" lang="en-US" altLang="ja-JP" sz="1300" baseline="0">
              <a:latin typeface="ＭＳ Ｐゴシック" panose="020B0600070205080204" pitchFamily="50" charset="-128"/>
              <a:ea typeface="ＭＳ Ｐゴシック" panose="020B0600070205080204" pitchFamily="50" charset="-128"/>
            </a:rPr>
            <a:t>4.32%</a:t>
          </a:r>
          <a:r>
            <a:rPr kumimoji="1" lang="ja-JP" altLang="en-US" sz="1300" baseline="0">
              <a:latin typeface="ＭＳ Ｐゴシック" panose="020B0600070205080204" pitchFamily="50" charset="-128"/>
              <a:ea typeface="ＭＳ Ｐゴシック" panose="020B0600070205080204" pitchFamily="50" charset="-128"/>
            </a:rPr>
            <a:t>と基準財政収入額の伸び率を上回ったために、</a:t>
          </a:r>
          <a:r>
            <a:rPr kumimoji="1" lang="en-US" altLang="ja-JP" sz="1300" baseline="0">
              <a:latin typeface="ＭＳ Ｐゴシック" panose="020B0600070205080204" pitchFamily="50" charset="-128"/>
              <a:ea typeface="ＭＳ Ｐゴシック" panose="020B0600070205080204" pitchFamily="50" charset="-128"/>
            </a:rPr>
            <a:t>0.01</a:t>
          </a:r>
          <a:r>
            <a:rPr kumimoji="1" lang="ja-JP" altLang="en-US" sz="1300" baseline="0">
              <a:latin typeface="ＭＳ Ｐゴシック" panose="020B0600070205080204" pitchFamily="50" charset="-128"/>
              <a:ea typeface="ＭＳ Ｐゴシック" panose="020B0600070205080204" pitchFamily="50" charset="-128"/>
            </a:rPr>
            <a:t>ポイントの減となった。近年は、このような傾向が続いているため、緊急に必要な事業を峻別するなど、歳出の徹底的な見直しを実施する。</a:t>
          </a:r>
          <a:endParaRPr kumimoji="1" lang="en-US" altLang="ja-JP" sz="1300" baseline="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15875</xdr:rowOff>
    </xdr:from>
    <xdr:to>
      <xdr:col>23</xdr:col>
      <xdr:colOff>133350</xdr:colOff>
      <xdr:row>41</xdr:row>
      <xdr:rowOff>35983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4532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106892</xdr:rowOff>
    </xdr:from>
    <xdr:to>
      <xdr:col>19</xdr:col>
      <xdr:colOff>133350</xdr:colOff>
      <xdr:row>41</xdr:row>
      <xdr:rowOff>15875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6489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66675</xdr:rowOff>
    </xdr:from>
    <xdr:to>
      <xdr:col>15</xdr:col>
      <xdr:colOff>82550</xdr:colOff>
      <xdr:row>40</xdr:row>
      <xdr:rowOff>106892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2467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6350</xdr:rowOff>
    </xdr:from>
    <xdr:to>
      <xdr:col>11</xdr:col>
      <xdr:colOff>31750</xdr:colOff>
      <xdr:row>40</xdr:row>
      <xdr:rowOff>66675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6435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151994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156633</xdr:rowOff>
    </xdr:from>
    <xdr:to>
      <xdr:col>23</xdr:col>
      <xdr:colOff>184150</xdr:colOff>
      <xdr:row>41</xdr:row>
      <xdr:rowOff>86783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1710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136525</xdr:rowOff>
    </xdr:from>
    <xdr:to>
      <xdr:col>19</xdr:col>
      <xdr:colOff>184150</xdr:colOff>
      <xdr:row>41</xdr:row>
      <xdr:rowOff>66675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76852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63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56092</xdr:rowOff>
    </xdr:from>
    <xdr:to>
      <xdr:col>15</xdr:col>
      <xdr:colOff>133350</xdr:colOff>
      <xdr:row>40</xdr:row>
      <xdr:rowOff>157692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167869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15875</xdr:rowOff>
    </xdr:from>
    <xdr:to>
      <xdr:col>11</xdr:col>
      <xdr:colOff>82550</xdr:colOff>
      <xdr:row>40</xdr:row>
      <xdr:rowOff>117475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127652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4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67327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地方交付税が</a:t>
          </a:r>
          <a:r>
            <a:rPr kumimoji="1" lang="en-US" altLang="ja-JP" sz="1300">
              <a:latin typeface="ＭＳ Ｐゴシック" panose="020B0600070205080204" pitchFamily="50" charset="-128"/>
              <a:ea typeface="ＭＳ Ｐゴシック" panose="020B0600070205080204" pitchFamily="50" charset="-128"/>
            </a:rPr>
            <a:t>331,629</a:t>
          </a:r>
          <a:r>
            <a:rPr kumimoji="1" lang="ja-JP" altLang="en-US" sz="1300">
              <a:latin typeface="ＭＳ Ｐゴシック" panose="020B0600070205080204" pitchFamily="50" charset="-128"/>
              <a:ea typeface="ＭＳ Ｐゴシック" panose="020B0600070205080204" pitchFamily="50" charset="-128"/>
            </a:rPr>
            <a:t>千円、地方消費税交付金が</a:t>
          </a:r>
          <a:r>
            <a:rPr kumimoji="1" lang="en-US" altLang="ja-JP" sz="1300">
              <a:latin typeface="ＭＳ Ｐゴシック" panose="020B0600070205080204" pitchFamily="50" charset="-128"/>
              <a:ea typeface="ＭＳ Ｐゴシック" panose="020B0600070205080204" pitchFamily="50" charset="-128"/>
            </a:rPr>
            <a:t>57,663</a:t>
          </a:r>
          <a:r>
            <a:rPr kumimoji="1" lang="ja-JP" altLang="en-US" sz="1300">
              <a:latin typeface="ＭＳ Ｐゴシック" panose="020B0600070205080204" pitchFamily="50" charset="-128"/>
              <a:ea typeface="ＭＳ Ｐゴシック" panose="020B0600070205080204" pitchFamily="50" charset="-128"/>
            </a:rPr>
            <a:t>千円、株式等譲渡所得割交付金が</a:t>
          </a:r>
          <a:r>
            <a:rPr kumimoji="1" lang="en-US" altLang="ja-JP" sz="1300">
              <a:latin typeface="ＭＳ Ｐゴシック" panose="020B0600070205080204" pitchFamily="50" charset="-128"/>
              <a:ea typeface="ＭＳ Ｐゴシック" panose="020B0600070205080204" pitchFamily="50" charset="-128"/>
            </a:rPr>
            <a:t>43,485</a:t>
          </a:r>
          <a:r>
            <a:rPr kumimoji="1" lang="ja-JP" altLang="en-US" sz="1300">
              <a:latin typeface="ＭＳ Ｐゴシック" panose="020B0600070205080204" pitchFamily="50" charset="-128"/>
              <a:ea typeface="ＭＳ Ｐゴシック" panose="020B0600070205080204" pitchFamily="50" charset="-128"/>
            </a:rPr>
            <a:t>千円増となり、また徴税に係る県委託金も増加したことにより、充当一般財源等が</a:t>
          </a:r>
          <a:r>
            <a:rPr kumimoji="1" lang="en-US" altLang="ja-JP" sz="1300">
              <a:latin typeface="ＭＳ Ｐゴシック" panose="020B0600070205080204" pitchFamily="50" charset="-128"/>
              <a:ea typeface="ＭＳ Ｐゴシック" panose="020B0600070205080204" pitchFamily="50" charset="-128"/>
            </a:rPr>
            <a:t>24,109</a:t>
          </a:r>
          <a:r>
            <a:rPr kumimoji="1" lang="ja-JP" altLang="en-US" sz="1300">
              <a:latin typeface="ＭＳ Ｐゴシック" panose="020B0600070205080204" pitchFamily="50" charset="-128"/>
              <a:ea typeface="ＭＳ Ｐゴシック" panose="020B0600070205080204" pitchFamily="50" charset="-128"/>
            </a:rPr>
            <a:t>千円減少したため、前年度から</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減となった。しかしながら、経常経費は近年増加傾向にあり、今後についても物件費等の増加が見込まれていることから、現在の水準を維持できるよう、事務執行経費の削減や指定管理者制度等の活用を図ることにより、経常経費の削減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60007</xdr:rowOff>
    </xdr:from>
    <xdr:to>
      <xdr:col>23</xdr:col>
      <xdr:colOff>133350</xdr:colOff>
      <xdr:row>63</xdr:row>
      <xdr:rowOff>72072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861357"/>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122872</xdr:rowOff>
    </xdr:from>
    <xdr:to>
      <xdr:col>19</xdr:col>
      <xdr:colOff>133350</xdr:colOff>
      <xdr:row>63</xdr:row>
      <xdr:rowOff>72072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52772"/>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8255</xdr:rowOff>
    </xdr:from>
    <xdr:to>
      <xdr:col>15</xdr:col>
      <xdr:colOff>82550</xdr:colOff>
      <xdr:row>62</xdr:row>
      <xdr:rowOff>122872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38155"/>
          <a:ext cx="889000" cy="11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8255</xdr:rowOff>
    </xdr:from>
    <xdr:to>
      <xdr:col>11</xdr:col>
      <xdr:colOff>31750</xdr:colOff>
      <xdr:row>63</xdr:row>
      <xdr:rowOff>23813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38155"/>
          <a:ext cx="889000" cy="18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9207</xdr:rowOff>
    </xdr:from>
    <xdr:to>
      <xdr:col>23</xdr:col>
      <xdr:colOff>184150</xdr:colOff>
      <xdr:row>63</xdr:row>
      <xdr:rowOff>110807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1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25734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21272</xdr:rowOff>
    </xdr:from>
    <xdr:to>
      <xdr:col>19</xdr:col>
      <xdr:colOff>184150</xdr:colOff>
      <xdr:row>63</xdr:row>
      <xdr:rowOff>122872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133049</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91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72072</xdr:rowOff>
    </xdr:from>
    <xdr:to>
      <xdr:col>15</xdr:col>
      <xdr:colOff>133350</xdr:colOff>
      <xdr:row>63</xdr:row>
      <xdr:rowOff>2222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0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128905</xdr:rowOff>
    </xdr:from>
    <xdr:to>
      <xdr:col>11</xdr:col>
      <xdr:colOff>82550</xdr:colOff>
      <xdr:row>62</xdr:row>
      <xdr:rowOff>59055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69232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356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144463</xdr:rowOff>
    </xdr:from>
    <xdr:to>
      <xdr:col>7</xdr:col>
      <xdr:colOff>31750</xdr:colOff>
      <xdr:row>63</xdr:row>
      <xdr:rowOff>74613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84790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43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[113,161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類似団体内平均値が昨年度から増加している中で、令和５年度と同水準を維持できた。これは、人件費が人事院勧告に伴い</a:t>
          </a:r>
          <a:r>
            <a:rPr kumimoji="1" lang="en-US" altLang="ja-JP" sz="1300" baseline="0">
              <a:latin typeface="ＭＳ Ｐゴシック" panose="020B0600070205080204" pitchFamily="50" charset="-128"/>
              <a:ea typeface="ＭＳ Ｐゴシック" panose="020B0600070205080204" pitchFamily="50" charset="-128"/>
            </a:rPr>
            <a:t>56,746</a:t>
          </a:r>
          <a:r>
            <a:rPr kumimoji="1" lang="ja-JP" altLang="en-US" sz="1300" baseline="0">
              <a:latin typeface="ＭＳ Ｐゴシック" panose="020B0600070205080204" pitchFamily="50" charset="-128"/>
              <a:ea typeface="ＭＳ Ｐゴシック" panose="020B0600070205080204" pitchFamily="50" charset="-128"/>
            </a:rPr>
            <a:t>千円増加した一方、物件費が</a:t>
          </a:r>
          <a:r>
            <a:rPr kumimoji="1" lang="en-US" altLang="ja-JP" sz="1300" baseline="0">
              <a:latin typeface="ＭＳ Ｐゴシック" panose="020B0600070205080204" pitchFamily="50" charset="-128"/>
              <a:ea typeface="ＭＳ Ｐゴシック" panose="020B0600070205080204" pitchFamily="50" charset="-128"/>
            </a:rPr>
            <a:t>75,993</a:t>
          </a:r>
          <a:r>
            <a:rPr kumimoji="1" lang="ja-JP" altLang="en-US" sz="1300" baseline="0">
              <a:latin typeface="ＭＳ Ｐゴシック" panose="020B0600070205080204" pitchFamily="50" charset="-128"/>
              <a:ea typeface="ＭＳ Ｐゴシック" panose="020B0600070205080204" pitchFamily="50" charset="-128"/>
            </a:rPr>
            <a:t>千円減となったためである。また、ごみ処理業務、火葬業務、消防業務を一部事務組合で行っていることも要因のひとつである。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しかし、一部事務組合への負担金のうち人件費・物件費に充てる額を加えた場合、人口一人当たりの金額は大幅に増加することとなる。今後は、これらの経費も含め、抑制に努める必要がある。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72582</xdr:rowOff>
    </xdr:from>
    <xdr:to>
      <xdr:col>23</xdr:col>
      <xdr:colOff>133350</xdr:colOff>
      <xdr:row>80</xdr:row>
      <xdr:rowOff>72586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114800" y="13788582"/>
          <a:ext cx="8382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62202</xdr:rowOff>
    </xdr:from>
    <xdr:to>
      <xdr:col>19</xdr:col>
      <xdr:colOff>133350</xdr:colOff>
      <xdr:row>80</xdr:row>
      <xdr:rowOff>72586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778202"/>
          <a:ext cx="889000" cy="1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42365</xdr:rowOff>
    </xdr:from>
    <xdr:to>
      <xdr:col>15</xdr:col>
      <xdr:colOff>82550</xdr:colOff>
      <xdr:row>80</xdr:row>
      <xdr:rowOff>62202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58365"/>
          <a:ext cx="889000" cy="19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32333</xdr:rowOff>
    </xdr:from>
    <xdr:to>
      <xdr:col>11</xdr:col>
      <xdr:colOff>31750</xdr:colOff>
      <xdr:row>80</xdr:row>
      <xdr:rowOff>42365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48333"/>
          <a:ext cx="889000" cy="10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21782</xdr:rowOff>
    </xdr:from>
    <xdr:to>
      <xdr:col>23</xdr:col>
      <xdr:colOff>184150</xdr:colOff>
      <xdr:row>80</xdr:row>
      <xdr:rowOff>123382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3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114509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59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21786</xdr:rowOff>
    </xdr:from>
    <xdr:to>
      <xdr:col>19</xdr:col>
      <xdr:colOff>184150</xdr:colOff>
      <xdr:row>80</xdr:row>
      <xdr:rowOff>123386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37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133563</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06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11402</xdr:rowOff>
    </xdr:from>
    <xdr:to>
      <xdr:col>15</xdr:col>
      <xdr:colOff>133350</xdr:colOff>
      <xdr:row>80</xdr:row>
      <xdr:rowOff>113002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2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123179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49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79</xdr:row>
      <xdr:rowOff>163015</xdr:rowOff>
    </xdr:from>
    <xdr:to>
      <xdr:col>11</xdr:col>
      <xdr:colOff>82550</xdr:colOff>
      <xdr:row>80</xdr:row>
      <xdr:rowOff>93165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0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103342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476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152983</xdr:rowOff>
    </xdr:from>
    <xdr:to>
      <xdr:col>7</xdr:col>
      <xdr:colOff>31750</xdr:colOff>
      <xdr:row>80</xdr:row>
      <xdr:rowOff>83133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697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93310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66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以降は類似団体平均水準を維持している。今後も人事院勧告に準拠することを基本に、社会経済情勢変化や他の公共団体の動向等を考慮しつつ、引き続き適正な給与水準を維持できるよう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30843</xdr:rowOff>
    </xdr:from>
    <xdr:to>
      <xdr:col>81</xdr:col>
      <xdr:colOff>44450</xdr:colOff>
      <xdr:row>84</xdr:row>
      <xdr:rowOff>82550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432643"/>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30843</xdr:rowOff>
    </xdr:from>
    <xdr:to>
      <xdr:col>77</xdr:col>
      <xdr:colOff>44450</xdr:colOff>
      <xdr:row>84</xdr:row>
      <xdr:rowOff>48079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432643"/>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48079</xdr:rowOff>
    </xdr:from>
    <xdr:to>
      <xdr:col>72</xdr:col>
      <xdr:colOff>203200</xdr:colOff>
      <xdr:row>84</xdr:row>
      <xdr:rowOff>82550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44987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150586</xdr:rowOff>
    </xdr:from>
    <xdr:to>
      <xdr:col>68</xdr:col>
      <xdr:colOff>152400</xdr:colOff>
      <xdr:row>84</xdr:row>
      <xdr:rowOff>82550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38093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3827</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0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151493</xdr:rowOff>
    </xdr:from>
    <xdr:to>
      <xdr:col>77</xdr:col>
      <xdr:colOff>95250</xdr:colOff>
      <xdr:row>84</xdr:row>
      <xdr:rowOff>81643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91820</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5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168729</xdr:rowOff>
    </xdr:from>
    <xdr:to>
      <xdr:col>73</xdr:col>
      <xdr:colOff>44450</xdr:colOff>
      <xdr:row>84</xdr:row>
      <xdr:rowOff>98879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109056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31750</xdr:rowOff>
    </xdr:from>
    <xdr:to>
      <xdr:col>68</xdr:col>
      <xdr:colOff>203200</xdr:colOff>
      <xdr:row>84</xdr:row>
      <xdr:rowOff>133350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99786</xdr:rowOff>
    </xdr:from>
    <xdr:to>
      <xdr:col>64</xdr:col>
      <xdr:colOff>152400</xdr:colOff>
      <xdr:row>84</xdr:row>
      <xdr:rowOff>29936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40113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以降、制度改正や権限移譲等に伴う業務量の増加等から職員数が増加し、類似団体平均を上回っていたが、令和３年度に人口の増加等によりわずかに下回り、令和６年度にかけても同様の状況である。今後も、事務執行体制の見直しを含め、組織の合理化を図り、より適切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28893</xdr:rowOff>
    </xdr:from>
    <xdr:to>
      <xdr:col>81</xdr:col>
      <xdr:colOff>44450</xdr:colOff>
      <xdr:row>61</xdr:row>
      <xdr:rowOff>40957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487343"/>
          <a:ext cx="8382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26881</xdr:rowOff>
    </xdr:from>
    <xdr:to>
      <xdr:col>77</xdr:col>
      <xdr:colOff>44450</xdr:colOff>
      <xdr:row>61</xdr:row>
      <xdr:rowOff>40957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85331"/>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20849</xdr:rowOff>
    </xdr:from>
    <xdr:to>
      <xdr:col>72</xdr:col>
      <xdr:colOff>203200</xdr:colOff>
      <xdr:row>61</xdr:row>
      <xdr:rowOff>26881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79299"/>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20849</xdr:rowOff>
    </xdr:from>
    <xdr:to>
      <xdr:col>68</xdr:col>
      <xdr:colOff>152400</xdr:colOff>
      <xdr:row>61</xdr:row>
      <xdr:rowOff>26881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479299"/>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149543</xdr:rowOff>
    </xdr:from>
    <xdr:to>
      <xdr:col>81</xdr:col>
      <xdr:colOff>95250</xdr:colOff>
      <xdr:row>61</xdr:row>
      <xdr:rowOff>79693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3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166070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8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161607</xdr:rowOff>
    </xdr:from>
    <xdr:to>
      <xdr:col>77</xdr:col>
      <xdr:colOff>95250</xdr:colOff>
      <xdr:row>61</xdr:row>
      <xdr:rowOff>91757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4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101934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17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147531</xdr:rowOff>
    </xdr:from>
    <xdr:to>
      <xdr:col>73</xdr:col>
      <xdr:colOff>44450</xdr:colOff>
      <xdr:row>61</xdr:row>
      <xdr:rowOff>77681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87858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03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141499</xdr:rowOff>
    </xdr:from>
    <xdr:to>
      <xdr:col>68</xdr:col>
      <xdr:colOff>203200</xdr:colOff>
      <xdr:row>61</xdr:row>
      <xdr:rowOff>71649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2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81826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97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147531</xdr:rowOff>
    </xdr:from>
    <xdr:to>
      <xdr:col>64</xdr:col>
      <xdr:colOff>152400</xdr:colOff>
      <xdr:row>61</xdr:row>
      <xdr:rowOff>77681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62458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520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変わらず類似団体平均値を下回ったものの、近年、都市計画道路の整備等による地方債の発行額が増加しているため、当該道路の整備完了までは悪化することが見込まれている。そのため、緊急度や住民ニーズを的確に把握した上で、優先すべき事業を厳選し、必要に応じて経費の平準化についても検討するなど、地方債に頼りすぎることのないよう、健全な財政運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54610</xdr:rowOff>
    </xdr:from>
    <xdr:to>
      <xdr:col>81</xdr:col>
      <xdr:colOff>44450</xdr:colOff>
      <xdr:row>40</xdr:row>
      <xdr:rowOff>54610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126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54610</xdr:rowOff>
    </xdr:from>
    <xdr:to>
      <xdr:col>77</xdr:col>
      <xdr:colOff>44450</xdr:colOff>
      <xdr:row>40</xdr:row>
      <xdr:rowOff>94827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91261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94827</xdr:rowOff>
    </xdr:from>
    <xdr:to>
      <xdr:col>72</xdr:col>
      <xdr:colOff>203200</xdr:colOff>
      <xdr:row>40</xdr:row>
      <xdr:rowOff>167217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95282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167217</xdr:rowOff>
    </xdr:from>
    <xdr:to>
      <xdr:col>68</xdr:col>
      <xdr:colOff>152400</xdr:colOff>
      <xdr:row>41</xdr:row>
      <xdr:rowOff>76200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02521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3810</xdr:rowOff>
    </xdr:from>
    <xdr:to>
      <xdr:col>81</xdr:col>
      <xdr:colOff>95250</xdr:colOff>
      <xdr:row>40</xdr:row>
      <xdr:rowOff>105410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20337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0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3810</xdr:rowOff>
    </xdr:from>
    <xdr:to>
      <xdr:col>77</xdr:col>
      <xdr:colOff>95250</xdr:colOff>
      <xdr:row>40</xdr:row>
      <xdr:rowOff>105410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115587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30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44027</xdr:rowOff>
    </xdr:from>
    <xdr:to>
      <xdr:col>73</xdr:col>
      <xdr:colOff>44450</xdr:colOff>
      <xdr:row>40</xdr:row>
      <xdr:rowOff>145627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155804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7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116417</xdr:rowOff>
    </xdr:from>
    <xdr:to>
      <xdr:col>68</xdr:col>
      <xdr:colOff>203200</xdr:colOff>
      <xdr:row>41</xdr:row>
      <xdr:rowOff>46567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56744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111777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を最後に近年、将来負担比率は発生していない。しかし、現在積極的に進めている都市計画道路や土地区画整理事業等の都市基盤整備に係る地方債の発行額が増加しており、今後将来負担比率の増加が見込まれるため、交付税算入率の高い地方債を優先的に活用する等、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埼玉県白岡市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52,404
51,453
24.92
21,200,828
20,061,875
691,303
11,426,957
11,064,511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人事院勧告などの影響により増加しているものの、地方交付税等の経常一般財源額の増加により、昨年度から</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となった。これまで類似団体平均を下回っているが、これはごみ処理、火葬、消防業務を一部事務組合で行っているためであり、これらの人件費にあたる負担金を含めた場合には、類似団体平均と同水準、もしくは上回ることが想定される。今後は負担金として支出する分も含めた人件費関係経費全体について、分析し抑制す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99568</xdr:rowOff>
    </xdr:from>
    <xdr:to>
      <xdr:col>24</xdr:col>
      <xdr:colOff>25400</xdr:colOff>
      <xdr:row>36</xdr:row>
      <xdr:rowOff>154432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7176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131572</xdr:rowOff>
    </xdr:from>
    <xdr:to>
      <xdr:col>19</xdr:col>
      <xdr:colOff>187325</xdr:colOff>
      <xdr:row>36</xdr:row>
      <xdr:rowOff>154432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3037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131572</xdr:rowOff>
    </xdr:from>
    <xdr:to>
      <xdr:col>15</xdr:col>
      <xdr:colOff>98425</xdr:colOff>
      <xdr:row>36</xdr:row>
      <xdr:rowOff>140716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037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140716</xdr:rowOff>
    </xdr:from>
    <xdr:to>
      <xdr:col>11</xdr:col>
      <xdr:colOff>9525</xdr:colOff>
      <xdr:row>37</xdr:row>
      <xdr:rowOff>19558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1291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48768</xdr:rowOff>
    </xdr:from>
    <xdr:to>
      <xdr:col>24</xdr:col>
      <xdr:colOff>76200</xdr:colOff>
      <xdr:row>36</xdr:row>
      <xdr:rowOff>150368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65295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66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103632</xdr:rowOff>
    </xdr:from>
    <xdr:to>
      <xdr:col>20</xdr:col>
      <xdr:colOff>38100</xdr:colOff>
      <xdr:row>37</xdr:row>
      <xdr:rowOff>33782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43959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80772</xdr:rowOff>
    </xdr:from>
    <xdr:to>
      <xdr:col>15</xdr:col>
      <xdr:colOff>149225</xdr:colOff>
      <xdr:row>37</xdr:row>
      <xdr:rowOff>10922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21099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89916</xdr:rowOff>
    </xdr:from>
    <xdr:to>
      <xdr:col>11</xdr:col>
      <xdr:colOff>60325</xdr:colOff>
      <xdr:row>37</xdr:row>
      <xdr:rowOff>20066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140208</xdr:rowOff>
    </xdr:from>
    <xdr:to>
      <xdr:col>6</xdr:col>
      <xdr:colOff>171450</xdr:colOff>
      <xdr:row>37</xdr:row>
      <xdr:rowOff>70358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80535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昨年度実施した公開型・統合型</a:t>
          </a:r>
          <a:r>
            <a:rPr kumimoji="1" lang="en-US" altLang="ja-JP" sz="1300">
              <a:latin typeface="ＭＳ Ｐゴシック" panose="020B0600070205080204" pitchFamily="50" charset="-128"/>
              <a:ea typeface="ＭＳ Ｐゴシック" panose="020B0600070205080204" pitchFamily="50" charset="-128"/>
            </a:rPr>
            <a:t>GIS</a:t>
          </a:r>
          <a:r>
            <a:rPr kumimoji="1" lang="ja-JP" altLang="en-US" sz="1300">
              <a:latin typeface="ＭＳ Ｐゴシック" panose="020B0600070205080204" pitchFamily="50" charset="-128"/>
              <a:ea typeface="ＭＳ Ｐゴシック" panose="020B0600070205080204" pitchFamily="50" charset="-128"/>
            </a:rPr>
            <a:t>導入事業の減により物件費が削減できたことに加えて、経常一般財源の増加により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となった。ようやく類似団体内平均値には追いついたが、依然として全国平均値を上回っている。現在は更なる改善に向け、新たに指定管理者制度導入の準備を行っている。これを着実に進め、効率的な行政運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165100</xdr:rowOff>
    </xdr:from>
    <xdr:to>
      <xdr:col>82</xdr:col>
      <xdr:colOff>107950</xdr:colOff>
      <xdr:row>17</xdr:row>
      <xdr:rowOff>31750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908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31750</xdr:rowOff>
    </xdr:from>
    <xdr:to>
      <xdr:col>78</xdr:col>
      <xdr:colOff>69850</xdr:colOff>
      <xdr:row>17</xdr:row>
      <xdr:rowOff>31750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946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50800</xdr:rowOff>
    </xdr:from>
    <xdr:to>
      <xdr:col>73</xdr:col>
      <xdr:colOff>180975</xdr:colOff>
      <xdr:row>17</xdr:row>
      <xdr:rowOff>31750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7940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50800</xdr:rowOff>
    </xdr:from>
    <xdr:to>
      <xdr:col>69</xdr:col>
      <xdr:colOff>92075</xdr:colOff>
      <xdr:row>16</xdr:row>
      <xdr:rowOff>146050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7940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64152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64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86377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152400</xdr:rowOff>
    </xdr:from>
    <xdr:to>
      <xdr:col>74</xdr:col>
      <xdr:colOff>31750</xdr:colOff>
      <xdr:row>17</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67327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0</xdr:rowOff>
    </xdr:from>
    <xdr:to>
      <xdr:col>69</xdr:col>
      <xdr:colOff>142875</xdr:colOff>
      <xdr:row>16</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86377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82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95250</xdr:rowOff>
    </xdr:from>
    <xdr:to>
      <xdr:col>65</xdr:col>
      <xdr:colOff>53975</xdr:colOff>
      <xdr:row>17</xdr:row>
      <xdr:rowOff>25400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83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10177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障害者自立支援事業や子ども子育て支援制度における利用者が軒並み増加し、</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増となった。類似団体平均値の伸び率以上の増加により、平均値は下回っているものの、昨年度以前までの差はなくなり、同水準となった。扶助費の増加傾向は今後も続くと予想されるが、生活困窮者の自立支援等を行うことで抑えられる生活保護費等を中心に、財政を圧迫する扶助費の上昇傾向に歯止めをかけるよう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41275</xdr:rowOff>
    </xdr:from>
    <xdr:to>
      <xdr:col>24</xdr:col>
      <xdr:colOff>25400</xdr:colOff>
      <xdr:row>56</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471025"/>
          <a:ext cx="8382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41275</xdr:rowOff>
    </xdr:from>
    <xdr:to>
      <xdr:col>19</xdr:col>
      <xdr:colOff>187325</xdr:colOff>
      <xdr:row>55</xdr:row>
      <xdr:rowOff>41275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4710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155575</xdr:rowOff>
    </xdr:from>
    <xdr:to>
      <xdr:col>15</xdr:col>
      <xdr:colOff>98425</xdr:colOff>
      <xdr:row>55</xdr:row>
      <xdr:rowOff>41275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4138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117475</xdr:rowOff>
    </xdr:from>
    <xdr:to>
      <xdr:col>11</xdr:col>
      <xdr:colOff>9525</xdr:colOff>
      <xdr:row>54</xdr:row>
      <xdr:rowOff>155575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3757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19702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62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149877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161925</xdr:rowOff>
    </xdr:from>
    <xdr:to>
      <xdr:col>20</xdr:col>
      <xdr:colOff>38100</xdr:colOff>
      <xdr:row>55</xdr:row>
      <xdr:rowOff>92075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42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102252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189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161925</xdr:rowOff>
    </xdr:from>
    <xdr:to>
      <xdr:col>15</xdr:col>
      <xdr:colOff>149225</xdr:colOff>
      <xdr:row>55</xdr:row>
      <xdr:rowOff>92075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2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102252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18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104775</xdr:rowOff>
    </xdr:from>
    <xdr:to>
      <xdr:col>11</xdr:col>
      <xdr:colOff>60325</xdr:colOff>
      <xdr:row>55</xdr:row>
      <xdr:rowOff>34925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6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45102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3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66675</xdr:rowOff>
    </xdr:from>
    <xdr:to>
      <xdr:col>6</xdr:col>
      <xdr:colOff>171450</xdr:colOff>
      <xdr:row>54</xdr:row>
      <xdr:rowOff>168275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32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7002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093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が類似団体平均を上回っているのは、繰出金の増加が主な理理由である。増加額では後期高齢者医療事業会計繰出金が、増加率では土地区画整理事業特別会計繰出金が要因である。前者は被保険者の増が要因であり、今後も高齢化に伴い増加傾向が続くと考えられるため、各特別会計の健全な財政運営に努め、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88138</xdr:rowOff>
    </xdr:from>
    <xdr:to>
      <xdr:col>82</xdr:col>
      <xdr:colOff>107950</xdr:colOff>
      <xdr:row>57</xdr:row>
      <xdr:rowOff>161290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86078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51562</xdr:rowOff>
    </xdr:from>
    <xdr:to>
      <xdr:col>78</xdr:col>
      <xdr:colOff>69850</xdr:colOff>
      <xdr:row>57</xdr:row>
      <xdr:rowOff>88138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242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168148</xdr:rowOff>
    </xdr:from>
    <xdr:to>
      <xdr:col>73</xdr:col>
      <xdr:colOff>180975</xdr:colOff>
      <xdr:row>57</xdr:row>
      <xdr:rowOff>51562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6934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159004</xdr:rowOff>
    </xdr:from>
    <xdr:to>
      <xdr:col>69</xdr:col>
      <xdr:colOff>92075</xdr:colOff>
      <xdr:row>56</xdr:row>
      <xdr:rowOff>168148</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97602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132859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0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110490</xdr:rowOff>
    </xdr:from>
    <xdr:to>
      <xdr:col>82</xdr:col>
      <xdr:colOff>158750</xdr:colOff>
      <xdr:row>58</xdr:row>
      <xdr:rowOff>40640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82567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37338</xdr:rowOff>
    </xdr:from>
    <xdr:to>
      <xdr:col>78</xdr:col>
      <xdr:colOff>120650</xdr:colOff>
      <xdr:row>57</xdr:row>
      <xdr:rowOff>138938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809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149115</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578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762</xdr:rowOff>
    </xdr:from>
    <xdr:to>
      <xdr:col>74</xdr:col>
      <xdr:colOff>31750</xdr:colOff>
      <xdr:row>57</xdr:row>
      <xdr:rowOff>102362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112539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117348</xdr:rowOff>
    </xdr:from>
    <xdr:to>
      <xdr:col>69</xdr:col>
      <xdr:colOff>142875</xdr:colOff>
      <xdr:row>57</xdr:row>
      <xdr:rowOff>47498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57675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487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108204</xdr:rowOff>
    </xdr:from>
    <xdr:to>
      <xdr:col>65</xdr:col>
      <xdr:colOff>53975</xdr:colOff>
      <xdr:row>57</xdr:row>
      <xdr:rowOff>38354</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48531</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47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補助費は昨年度から増加しているものの、経常一般財源の増加により、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となった。しかしながら、依然として類似団体平均値を下回っている。これは、一部事務組合で行っているごみ処理、火葬、消防業務に負担金を支出しているためである。引き続き、各種団体への補助金について、補助金額の見直しや廃止を行うなど適正化に努め、補助費等の削減を図っ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56134</xdr:rowOff>
    </xdr:from>
    <xdr:to>
      <xdr:col>82</xdr:col>
      <xdr:colOff>107950</xdr:colOff>
      <xdr:row>37</xdr:row>
      <xdr:rowOff>83566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39978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28702</xdr:rowOff>
    </xdr:from>
    <xdr:to>
      <xdr:col>78</xdr:col>
      <xdr:colOff>69850</xdr:colOff>
      <xdr:row>37</xdr:row>
      <xdr:rowOff>83566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3723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28702</xdr:rowOff>
    </xdr:from>
    <xdr:to>
      <xdr:col>73</xdr:col>
      <xdr:colOff>180975</xdr:colOff>
      <xdr:row>37</xdr:row>
      <xdr:rowOff>74422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3723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74422</xdr:rowOff>
    </xdr:from>
    <xdr:to>
      <xdr:col>69</xdr:col>
      <xdr:colOff>92075</xdr:colOff>
      <xdr:row>37</xdr:row>
      <xdr:rowOff>97282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4180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43959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148861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32766</xdr:rowOff>
    </xdr:from>
    <xdr:to>
      <xdr:col>78</xdr:col>
      <xdr:colOff>120650</xdr:colOff>
      <xdr:row>37</xdr:row>
      <xdr:rowOff>134366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119143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462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149352</xdr:rowOff>
    </xdr:from>
    <xdr:to>
      <xdr:col>74</xdr:col>
      <xdr:colOff>31750</xdr:colOff>
      <xdr:row>37</xdr:row>
      <xdr:rowOff>79502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64279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23622</xdr:rowOff>
    </xdr:from>
    <xdr:to>
      <xdr:col>69</xdr:col>
      <xdr:colOff>142875</xdr:colOff>
      <xdr:row>37</xdr:row>
      <xdr:rowOff>125222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109999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132859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公債費は昨年度から増加しているものの、経常一般財源も増加したため、</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となった。類似団体平均を下回ってはいるものの、公債費は近年増加傾向にあり、今後も都市計画道路等に係る都市基盤整備費用において地方債の発行を予定している。そのため、引き続き緊急度や住民ニーズを的確に把握した上で、優先すべき事業を厳選し、必要に応じて経費の平準化についても検討するなど、地方債に頼りすぎることのないよう、健全な財政運営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123190</xdr:rowOff>
    </xdr:from>
    <xdr:to>
      <xdr:col>24</xdr:col>
      <xdr:colOff>25400</xdr:colOff>
      <xdr:row>75</xdr:row>
      <xdr:rowOff>146050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9819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146050</xdr:rowOff>
    </xdr:from>
    <xdr:to>
      <xdr:col>19</xdr:col>
      <xdr:colOff>187325</xdr:colOff>
      <xdr:row>75</xdr:row>
      <xdr:rowOff>153670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004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130810</xdr:rowOff>
    </xdr:from>
    <xdr:to>
      <xdr:col>15</xdr:col>
      <xdr:colOff>98425</xdr:colOff>
      <xdr:row>75</xdr:row>
      <xdr:rowOff>153670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9895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130810</xdr:rowOff>
    </xdr:from>
    <xdr:to>
      <xdr:col>11</xdr:col>
      <xdr:colOff>9525</xdr:colOff>
      <xdr:row>76</xdr:row>
      <xdr:rowOff>35561</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989560"/>
          <a:ext cx="889000" cy="7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72390</xdr:rowOff>
    </xdr:from>
    <xdr:to>
      <xdr:col>24</xdr:col>
      <xdr:colOff>76200</xdr:colOff>
      <xdr:row>76</xdr:row>
      <xdr:rowOff>2539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88917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95250</xdr:rowOff>
    </xdr:from>
    <xdr:to>
      <xdr:col>20</xdr:col>
      <xdr:colOff>38100</xdr:colOff>
      <xdr:row>76</xdr:row>
      <xdr:rowOff>25400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35577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72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102870</xdr:rowOff>
    </xdr:from>
    <xdr:to>
      <xdr:col>15</xdr:col>
      <xdr:colOff>149225</xdr:colOff>
      <xdr:row>76</xdr:row>
      <xdr:rowOff>33020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43197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80010</xdr:rowOff>
    </xdr:from>
    <xdr:to>
      <xdr:col>11</xdr:col>
      <xdr:colOff>60325</xdr:colOff>
      <xdr:row>76</xdr:row>
      <xdr:rowOff>10161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20337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156211</xdr:rowOff>
    </xdr:from>
    <xdr:to>
      <xdr:col>6</xdr:col>
      <xdr:colOff>171450</xdr:colOff>
      <xdr:row>76</xdr:row>
      <xdr:rowOff>86361</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96537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同水準を維持し、類似団体平均を下回った。引き続き、事務執行経費の削減や民間事業者への業務委託の推進、指定管理者制度導入施設の拡大等、徹底した歳出削減に取り組むとともに、税の徴収強化や受益者負担の適正化を図る等の歳入確保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xdr:rowOff>
    </xdr:from>
    <xdr:to>
      <xdr:col>82</xdr:col>
      <xdr:colOff>107950</xdr:colOff>
      <xdr:row>76</xdr:row>
      <xdr:rowOff>8128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337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78994</xdr:rowOff>
    </xdr:from>
    <xdr:to>
      <xdr:col>78</xdr:col>
      <xdr:colOff>69850</xdr:colOff>
      <xdr:row>76</xdr:row>
      <xdr:rowOff>3556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93774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5842</xdr:rowOff>
    </xdr:from>
    <xdr:to>
      <xdr:col>73</xdr:col>
      <xdr:colOff>180975</xdr:colOff>
      <xdr:row>75</xdr:row>
      <xdr:rowOff>78994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86459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5842</xdr:rowOff>
    </xdr:from>
    <xdr:to>
      <xdr:col>69</xdr:col>
      <xdr:colOff>92075</xdr:colOff>
      <xdr:row>75</xdr:row>
      <xdr:rowOff>101854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86459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128778</xdr:rowOff>
    </xdr:from>
    <xdr:to>
      <xdr:col>82</xdr:col>
      <xdr:colOff>158750</xdr:colOff>
      <xdr:row>76</xdr:row>
      <xdr:rowOff>58928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145305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3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124206</xdr:rowOff>
    </xdr:from>
    <xdr:to>
      <xdr:col>78</xdr:col>
      <xdr:colOff>120650</xdr:colOff>
      <xdr:row>76</xdr:row>
      <xdr:rowOff>54356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39133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069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28194</xdr:rowOff>
    </xdr:from>
    <xdr:to>
      <xdr:col>74</xdr:col>
      <xdr:colOff>31750</xdr:colOff>
      <xdr:row>75</xdr:row>
      <xdr:rowOff>129794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139971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65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126492</xdr:rowOff>
    </xdr:from>
    <xdr:to>
      <xdr:col>69</xdr:col>
      <xdr:colOff>142875</xdr:colOff>
      <xdr:row>75</xdr:row>
      <xdr:rowOff>56642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1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41419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90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51054</xdr:rowOff>
    </xdr:from>
    <xdr:to>
      <xdr:col>65</xdr:col>
      <xdr:colOff>53975</xdr:colOff>
      <xdr:row>75</xdr:row>
      <xdr:rowOff>152654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162831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埼玉県白岡市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124422</xdr:rowOff>
    </xdr:from>
    <xdr:to>
      <xdr:col>29</xdr:col>
      <xdr:colOff>127000</xdr:colOff>
      <xdr:row>19</xdr:row>
      <xdr:rowOff>139776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29597"/>
          <a:ext cx="647700" cy="15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139776</xdr:rowOff>
    </xdr:from>
    <xdr:to>
      <xdr:col>26</xdr:col>
      <xdr:colOff>50800</xdr:colOff>
      <xdr:row>20</xdr:row>
      <xdr:rowOff>30061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44951"/>
          <a:ext cx="698500" cy="617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8331</xdr:rowOff>
    </xdr:from>
    <xdr:to>
      <xdr:col>22</xdr:col>
      <xdr:colOff>114300</xdr:colOff>
      <xdr:row>20</xdr:row>
      <xdr:rowOff>30061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84956"/>
          <a:ext cx="698500" cy="217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8331</xdr:rowOff>
    </xdr:from>
    <xdr:to>
      <xdr:col>18</xdr:col>
      <xdr:colOff>177800</xdr:colOff>
      <xdr:row>20</xdr:row>
      <xdr:rowOff>16929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84956"/>
          <a:ext cx="698500" cy="85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73622</xdr:rowOff>
    </xdr:from>
    <xdr:to>
      <xdr:col>29</xdr:col>
      <xdr:colOff>177800</xdr:colOff>
      <xdr:row>20</xdr:row>
      <xdr:rowOff>3772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787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45699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50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88976</xdr:rowOff>
    </xdr:from>
    <xdr:to>
      <xdr:col>26</xdr:col>
      <xdr:colOff>101600</xdr:colOff>
      <xdr:row>20</xdr:row>
      <xdr:rowOff>19126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941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3903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805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150711</xdr:rowOff>
    </xdr:from>
    <xdr:to>
      <xdr:col>22</xdr:col>
      <xdr:colOff>165100</xdr:colOff>
      <xdr:row>20</xdr:row>
      <xdr:rowOff>80861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55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65638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42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128981</xdr:rowOff>
    </xdr:from>
    <xdr:to>
      <xdr:col>19</xdr:col>
      <xdr:colOff>38100</xdr:colOff>
      <xdr:row>20</xdr:row>
      <xdr:rowOff>59131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341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43908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20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137579</xdr:rowOff>
    </xdr:from>
    <xdr:to>
      <xdr:col>15</xdr:col>
      <xdr:colOff>101600</xdr:colOff>
      <xdr:row>20</xdr:row>
      <xdr:rowOff>67729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42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52506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29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56166</xdr:rowOff>
    </xdr:from>
    <xdr:to>
      <xdr:col>29</xdr:col>
      <xdr:colOff>127000</xdr:colOff>
      <xdr:row>36</xdr:row>
      <xdr:rowOff>81280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009416"/>
          <a:ext cx="647700" cy="251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77622</xdr:rowOff>
    </xdr:from>
    <xdr:to>
      <xdr:col>26</xdr:col>
      <xdr:colOff>50800</xdr:colOff>
      <xdr:row>36</xdr:row>
      <xdr:rowOff>81280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030872"/>
          <a:ext cx="698500" cy="3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65931</xdr:rowOff>
    </xdr:from>
    <xdr:to>
      <xdr:col>22</xdr:col>
      <xdr:colOff>114300</xdr:colOff>
      <xdr:row>36</xdr:row>
      <xdr:rowOff>77622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7019181"/>
          <a:ext cx="698500" cy="11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28049</xdr:rowOff>
    </xdr:from>
    <xdr:to>
      <xdr:col>18</xdr:col>
      <xdr:colOff>177800</xdr:colOff>
      <xdr:row>36</xdr:row>
      <xdr:rowOff>65931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981299"/>
          <a:ext cx="698500" cy="378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7645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1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5366</xdr:rowOff>
    </xdr:from>
    <xdr:to>
      <xdr:col>29</xdr:col>
      <xdr:colOff>177800</xdr:colOff>
      <xdr:row>36</xdr:row>
      <xdr:rowOff>106966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58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320343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30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30480</xdr:rowOff>
    </xdr:from>
    <xdr:to>
      <xdr:col>26</xdr:col>
      <xdr:colOff>101600</xdr:colOff>
      <xdr:row>36</xdr:row>
      <xdr:rowOff>132080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837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116857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70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26822</xdr:rowOff>
    </xdr:from>
    <xdr:to>
      <xdr:col>22</xdr:col>
      <xdr:colOff>165100</xdr:colOff>
      <xdr:row>36</xdr:row>
      <xdr:rowOff>128422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80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113199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66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15131</xdr:rowOff>
    </xdr:from>
    <xdr:to>
      <xdr:col>19</xdr:col>
      <xdr:colOff>38100</xdr:colOff>
      <xdr:row>36</xdr:row>
      <xdr:rowOff>116731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683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101508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5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320149</xdr:rowOff>
    </xdr:from>
    <xdr:to>
      <xdr:col>15</xdr:col>
      <xdr:colOff>101600</xdr:colOff>
      <xdr:row>36</xdr:row>
      <xdr:rowOff>78849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304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63626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16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埼玉県白岡市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52,404
51,453
24.92
21,200,828
20,061,875
691,303
11,426,957
11,064,511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33760</xdr:rowOff>
    </xdr:from>
    <xdr:to>
      <xdr:col>24</xdr:col>
      <xdr:colOff>63500</xdr:colOff>
      <xdr:row>38</xdr:row>
      <xdr:rowOff>55494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48860"/>
          <a:ext cx="838200" cy="2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55494</xdr:rowOff>
    </xdr:from>
    <xdr:to>
      <xdr:col>19</xdr:col>
      <xdr:colOff>177800</xdr:colOff>
      <xdr:row>38</xdr:row>
      <xdr:rowOff>82289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70594"/>
          <a:ext cx="889000" cy="2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71642</xdr:rowOff>
    </xdr:from>
    <xdr:to>
      <xdr:col>15</xdr:col>
      <xdr:colOff>50800</xdr:colOff>
      <xdr:row>38</xdr:row>
      <xdr:rowOff>82289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86742"/>
          <a:ext cx="889000" cy="10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71642</xdr:rowOff>
    </xdr:from>
    <xdr:to>
      <xdr:col>10</xdr:col>
      <xdr:colOff>114300</xdr:colOff>
      <xdr:row>38</xdr:row>
      <xdr:rowOff>79398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86742"/>
          <a:ext cx="889000" cy="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154410</xdr:rowOff>
    </xdr:from>
    <xdr:to>
      <xdr:col>24</xdr:col>
      <xdr:colOff>114300</xdr:colOff>
      <xdr:row>38</xdr:row>
      <xdr:rowOff>84561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980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69337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1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4694</xdr:rowOff>
    </xdr:from>
    <xdr:to>
      <xdr:col>20</xdr:col>
      <xdr:colOff>38100</xdr:colOff>
      <xdr:row>38</xdr:row>
      <xdr:rowOff>106294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1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97421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12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31489</xdr:rowOff>
    </xdr:from>
    <xdr:to>
      <xdr:col>15</xdr:col>
      <xdr:colOff>101600</xdr:colOff>
      <xdr:row>38</xdr:row>
      <xdr:rowOff>133089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4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124216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3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20842</xdr:rowOff>
    </xdr:from>
    <xdr:to>
      <xdr:col>10</xdr:col>
      <xdr:colOff>165100</xdr:colOff>
      <xdr:row>38</xdr:row>
      <xdr:rowOff>122442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3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113569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2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28598</xdr:rowOff>
    </xdr:from>
    <xdr:to>
      <xdr:col>6</xdr:col>
      <xdr:colOff>38100</xdr:colOff>
      <xdr:row>38</xdr:row>
      <xdr:rowOff>130198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4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121325</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3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77002</xdr:rowOff>
    </xdr:from>
    <xdr:to>
      <xdr:col>24</xdr:col>
      <xdr:colOff>63500</xdr:colOff>
      <xdr:row>58</xdr:row>
      <xdr:rowOff>80832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3797300" y="10021102"/>
          <a:ext cx="838200" cy="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77002</xdr:rowOff>
    </xdr:from>
    <xdr:to>
      <xdr:col>19</xdr:col>
      <xdr:colOff>177800</xdr:colOff>
      <xdr:row>58</xdr:row>
      <xdr:rowOff>83589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10021102"/>
          <a:ext cx="889000" cy="6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83589</xdr:rowOff>
    </xdr:from>
    <xdr:to>
      <xdr:col>15</xdr:col>
      <xdr:colOff>50800</xdr:colOff>
      <xdr:row>58</xdr:row>
      <xdr:rowOff>103186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27689"/>
          <a:ext cx="889000" cy="19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103186</xdr:rowOff>
    </xdr:from>
    <xdr:to>
      <xdr:col>10</xdr:col>
      <xdr:colOff>114300</xdr:colOff>
      <xdr:row>58</xdr:row>
      <xdr:rowOff>106883</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47286"/>
          <a:ext cx="889000" cy="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30032</xdr:rowOff>
    </xdr:from>
    <xdr:to>
      <xdr:col>24</xdr:col>
      <xdr:colOff>114300</xdr:colOff>
      <xdr:row>58</xdr:row>
      <xdr:rowOff>131632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7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131883</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26202</xdr:rowOff>
    </xdr:from>
    <xdr:to>
      <xdr:col>20</xdr:col>
      <xdr:colOff>38100</xdr:colOff>
      <xdr:row>58</xdr:row>
      <xdr:rowOff>127802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7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118929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6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32789</xdr:rowOff>
    </xdr:from>
    <xdr:to>
      <xdr:col>15</xdr:col>
      <xdr:colOff>101600</xdr:colOff>
      <xdr:row>58</xdr:row>
      <xdr:rowOff>134389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7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125516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6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52386</xdr:rowOff>
    </xdr:from>
    <xdr:to>
      <xdr:col>10</xdr:col>
      <xdr:colOff>165100</xdr:colOff>
      <xdr:row>58</xdr:row>
      <xdr:rowOff>153986</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9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145113</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89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56083</xdr:rowOff>
    </xdr:from>
    <xdr:to>
      <xdr:col>6</xdr:col>
      <xdr:colOff>38100</xdr:colOff>
      <xdr:row>58</xdr:row>
      <xdr:rowOff>157683</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1000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148810</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92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116115</xdr:rowOff>
    </xdr:from>
    <xdr:to>
      <xdr:col>24</xdr:col>
      <xdr:colOff>63500</xdr:colOff>
      <xdr:row>78</xdr:row>
      <xdr:rowOff>149453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489215"/>
          <a:ext cx="838200" cy="3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86131</xdr:rowOff>
    </xdr:from>
    <xdr:to>
      <xdr:col>19</xdr:col>
      <xdr:colOff>177800</xdr:colOff>
      <xdr:row>78</xdr:row>
      <xdr:rowOff>116115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908300" y="13459231"/>
          <a:ext cx="889000" cy="29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86131</xdr:rowOff>
    </xdr:from>
    <xdr:to>
      <xdr:col>15</xdr:col>
      <xdr:colOff>50800</xdr:colOff>
      <xdr:row>78</xdr:row>
      <xdr:rowOff>89255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459231"/>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89255</xdr:rowOff>
    </xdr:from>
    <xdr:to>
      <xdr:col>10</xdr:col>
      <xdr:colOff>114300</xdr:colOff>
      <xdr:row>78</xdr:row>
      <xdr:rowOff>129870</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462355"/>
          <a:ext cx="889000" cy="40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114597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98653</xdr:rowOff>
    </xdr:from>
    <xdr:to>
      <xdr:col>24</xdr:col>
      <xdr:colOff>114300</xdr:colOff>
      <xdr:row>79</xdr:row>
      <xdr:rowOff>28803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7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13580</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8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65315</xdr:rowOff>
    </xdr:from>
    <xdr:to>
      <xdr:col>20</xdr:col>
      <xdr:colOff>38100</xdr:colOff>
      <xdr:row>78</xdr:row>
      <xdr:rowOff>166915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3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158042</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31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35331</xdr:rowOff>
    </xdr:from>
    <xdr:to>
      <xdr:col>15</xdr:col>
      <xdr:colOff>101600</xdr:colOff>
      <xdr:row>78</xdr:row>
      <xdr:rowOff>136931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0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128058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01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38455</xdr:rowOff>
    </xdr:from>
    <xdr:to>
      <xdr:col>10</xdr:col>
      <xdr:colOff>165100</xdr:colOff>
      <xdr:row>78</xdr:row>
      <xdr:rowOff>140055</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1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131182</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0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79070</xdr:rowOff>
    </xdr:from>
    <xdr:to>
      <xdr:col>6</xdr:col>
      <xdr:colOff>38100</xdr:colOff>
      <xdr:row>79</xdr:row>
      <xdr:rowOff>9220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5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347</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44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52208</xdr:rowOff>
    </xdr:from>
    <xdr:to>
      <xdr:col>24</xdr:col>
      <xdr:colOff>62865</xdr:colOff>
      <xdr:row>97</xdr:row>
      <xdr:rowOff>131425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654158"/>
          <a:ext cx="1270" cy="1107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135252</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76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131425</xdr:rowOff>
    </xdr:from>
    <xdr:to>
      <xdr:col>24</xdr:col>
      <xdr:colOff>152400</xdr:colOff>
      <xdr:row>97</xdr:row>
      <xdr:rowOff>131425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762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170335</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4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52208</xdr:rowOff>
    </xdr:from>
    <xdr:to>
      <xdr:col>24</xdr:col>
      <xdr:colOff>152400</xdr:colOff>
      <xdr:row>91</xdr:row>
      <xdr:rowOff>52208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65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160792</xdr:rowOff>
    </xdr:from>
    <xdr:to>
      <xdr:col>24</xdr:col>
      <xdr:colOff>63500</xdr:colOff>
      <xdr:row>97</xdr:row>
      <xdr:rowOff>89895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619992"/>
          <a:ext cx="838200" cy="100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78280</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4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55403</xdr:rowOff>
    </xdr:from>
    <xdr:to>
      <xdr:col>24</xdr:col>
      <xdr:colOff>114300</xdr:colOff>
      <xdr:row>95</xdr:row>
      <xdr:rowOff>157003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3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89895</xdr:rowOff>
    </xdr:from>
    <xdr:to>
      <xdr:col>19</xdr:col>
      <xdr:colOff>177800</xdr:colOff>
      <xdr:row>97</xdr:row>
      <xdr:rowOff>135196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720545"/>
          <a:ext cx="889000" cy="45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129332</xdr:rowOff>
    </xdr:from>
    <xdr:to>
      <xdr:col>20</xdr:col>
      <xdr:colOff>38100</xdr:colOff>
      <xdr:row>96</xdr:row>
      <xdr:rowOff>59482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1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76009</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1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68712</xdr:rowOff>
    </xdr:from>
    <xdr:to>
      <xdr:col>15</xdr:col>
      <xdr:colOff>50800</xdr:colOff>
      <xdr:row>97</xdr:row>
      <xdr:rowOff>135196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699362"/>
          <a:ext cx="889000" cy="66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21036</xdr:rowOff>
    </xdr:from>
    <xdr:to>
      <xdr:col>15</xdr:col>
      <xdr:colOff>101600</xdr:colOff>
      <xdr:row>96</xdr:row>
      <xdr:rowOff>122636</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4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139163</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2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68712</xdr:rowOff>
    </xdr:from>
    <xdr:to>
      <xdr:col>10</xdr:col>
      <xdr:colOff>114300</xdr:colOff>
      <xdr:row>98</xdr:row>
      <xdr:rowOff>64536</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699362"/>
          <a:ext cx="889000" cy="16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96314</xdr:rowOff>
    </xdr:from>
    <xdr:to>
      <xdr:col>10</xdr:col>
      <xdr:colOff>165100</xdr:colOff>
      <xdr:row>96</xdr:row>
      <xdr:rowOff>26464</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38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42991</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15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122779</xdr:rowOff>
    </xdr:from>
    <xdr:to>
      <xdr:col>6</xdr:col>
      <xdr:colOff>38100</xdr:colOff>
      <xdr:row>97</xdr:row>
      <xdr:rowOff>52929</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58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69456</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0795" y="16357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109992</xdr:rowOff>
    </xdr:from>
    <xdr:to>
      <xdr:col>24</xdr:col>
      <xdr:colOff>114300</xdr:colOff>
      <xdr:row>97</xdr:row>
      <xdr:rowOff>40142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56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88419</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54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39095</xdr:rowOff>
    </xdr:from>
    <xdr:to>
      <xdr:col>20</xdr:col>
      <xdr:colOff>38100</xdr:colOff>
      <xdr:row>97</xdr:row>
      <xdr:rowOff>140695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66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131822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530111" y="16762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84396</xdr:rowOff>
    </xdr:from>
    <xdr:to>
      <xdr:col>15</xdr:col>
      <xdr:colOff>101600</xdr:colOff>
      <xdr:row>98</xdr:row>
      <xdr:rowOff>14546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71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5673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80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17912</xdr:rowOff>
    </xdr:from>
    <xdr:to>
      <xdr:col>10</xdr:col>
      <xdr:colOff>165100</xdr:colOff>
      <xdr:row>97</xdr:row>
      <xdr:rowOff>119512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64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110639</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74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13736</xdr:rowOff>
    </xdr:from>
    <xdr:to>
      <xdr:col>6</xdr:col>
      <xdr:colOff>38100</xdr:colOff>
      <xdr:row>98</xdr:row>
      <xdr:rowOff>115336</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815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106463</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908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60239</xdr:rowOff>
    </xdr:from>
    <xdr:to>
      <xdr:col>55</xdr:col>
      <xdr:colOff>0</xdr:colOff>
      <xdr:row>37</xdr:row>
      <xdr:rowOff>65542</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403889"/>
          <a:ext cx="838200" cy="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60681</xdr:rowOff>
    </xdr:from>
    <xdr:to>
      <xdr:col>50</xdr:col>
      <xdr:colOff>114300</xdr:colOff>
      <xdr:row>37</xdr:row>
      <xdr:rowOff>65542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404331"/>
          <a:ext cx="889000" cy="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60681</xdr:rowOff>
    </xdr:from>
    <xdr:to>
      <xdr:col>45</xdr:col>
      <xdr:colOff>177800</xdr:colOff>
      <xdr:row>37</xdr:row>
      <xdr:rowOff>84341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404331"/>
          <a:ext cx="889000" cy="2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161844</xdr:rowOff>
    </xdr:from>
    <xdr:to>
      <xdr:col>41</xdr:col>
      <xdr:colOff>50800</xdr:colOff>
      <xdr:row>37</xdr:row>
      <xdr:rowOff>84341</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648244"/>
          <a:ext cx="889000" cy="779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134180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27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9439</xdr:rowOff>
    </xdr:from>
    <xdr:to>
      <xdr:col>55</xdr:col>
      <xdr:colOff>50800</xdr:colOff>
      <xdr:row>37</xdr:row>
      <xdr:rowOff>111039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35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159316</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331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14742</xdr:rowOff>
    </xdr:from>
    <xdr:to>
      <xdr:col>50</xdr:col>
      <xdr:colOff>165100</xdr:colOff>
      <xdr:row>37</xdr:row>
      <xdr:rowOff>116342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35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107469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45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9881</xdr:rowOff>
    </xdr:from>
    <xdr:to>
      <xdr:col>46</xdr:col>
      <xdr:colOff>38100</xdr:colOff>
      <xdr:row>37</xdr:row>
      <xdr:rowOff>111481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5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102608</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446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33541</xdr:rowOff>
    </xdr:from>
    <xdr:to>
      <xdr:col>41</xdr:col>
      <xdr:colOff>101600</xdr:colOff>
      <xdr:row>37</xdr:row>
      <xdr:rowOff>135141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7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126268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46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111044</xdr:rowOff>
    </xdr:from>
    <xdr:to>
      <xdr:col>36</xdr:col>
      <xdr:colOff>165100</xdr:colOff>
      <xdr:row>33</xdr:row>
      <xdr:rowOff>41194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59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32321</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690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712</xdr:rowOff>
    </xdr:from>
    <xdr:to>
      <xdr:col>55</xdr:col>
      <xdr:colOff>0</xdr:colOff>
      <xdr:row>56</xdr:row>
      <xdr:rowOff>38104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9639300" y="9601912"/>
          <a:ext cx="838200" cy="37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38104</xdr:rowOff>
    </xdr:from>
    <xdr:to>
      <xdr:col>50</xdr:col>
      <xdr:colOff>114300</xdr:colOff>
      <xdr:row>57</xdr:row>
      <xdr:rowOff>80656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8750300" y="9639304"/>
          <a:ext cx="889000" cy="21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154608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75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80656</xdr:rowOff>
    </xdr:from>
    <xdr:to>
      <xdr:col>45</xdr:col>
      <xdr:colOff>177800</xdr:colOff>
      <xdr:row>58</xdr:row>
      <xdr:rowOff>57938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7861300" y="9853306"/>
          <a:ext cx="889000" cy="148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29188</xdr:rowOff>
    </xdr:from>
    <xdr:to>
      <xdr:col>41</xdr:col>
      <xdr:colOff>50800</xdr:colOff>
      <xdr:row>58</xdr:row>
      <xdr:rowOff>57938</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6972300" y="9973288"/>
          <a:ext cx="889000" cy="28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13991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44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121362</xdr:rowOff>
    </xdr:from>
    <xdr:to>
      <xdr:col>55</xdr:col>
      <xdr:colOff>50800</xdr:colOff>
      <xdr:row>56</xdr:row>
      <xdr:rowOff>51512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55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144239</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40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158754</xdr:rowOff>
    </xdr:from>
    <xdr:to>
      <xdr:col>50</xdr:col>
      <xdr:colOff>165100</xdr:colOff>
      <xdr:row>56</xdr:row>
      <xdr:rowOff>88904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58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105431</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9363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29856</xdr:rowOff>
    </xdr:from>
    <xdr:to>
      <xdr:col>46</xdr:col>
      <xdr:colOff>38100</xdr:colOff>
      <xdr:row>57</xdr:row>
      <xdr:rowOff>131456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80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122583</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989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7138</xdr:rowOff>
    </xdr:from>
    <xdr:to>
      <xdr:col>41</xdr:col>
      <xdr:colOff>101600</xdr:colOff>
      <xdr:row>58</xdr:row>
      <xdr:rowOff>108738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95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99865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1004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149838</xdr:rowOff>
    </xdr:from>
    <xdr:to>
      <xdr:col>36</xdr:col>
      <xdr:colOff>165100</xdr:colOff>
      <xdr:row>58</xdr:row>
      <xdr:rowOff>79988</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92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71115</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1001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125546</xdr:rowOff>
    </xdr:from>
    <xdr:to>
      <xdr:col>55</xdr:col>
      <xdr:colOff>0</xdr:colOff>
      <xdr:row>76</xdr:row>
      <xdr:rowOff>87446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2984296"/>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87446</xdr:rowOff>
    </xdr:from>
    <xdr:to>
      <xdr:col>50</xdr:col>
      <xdr:colOff>114300</xdr:colOff>
      <xdr:row>77</xdr:row>
      <xdr:rowOff>162922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117646"/>
          <a:ext cx="889000" cy="24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41152</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3414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162922</xdr:rowOff>
    </xdr:from>
    <xdr:to>
      <xdr:col>45</xdr:col>
      <xdr:colOff>177800</xdr:colOff>
      <xdr:row>78</xdr:row>
      <xdr:rowOff>15494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3364572"/>
          <a:ext cx="889000" cy="2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15494</xdr:rowOff>
    </xdr:from>
    <xdr:to>
      <xdr:col>41</xdr:col>
      <xdr:colOff>50800</xdr:colOff>
      <xdr:row>78</xdr:row>
      <xdr:rowOff>27687</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3388594"/>
          <a:ext cx="889000" cy="1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76649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310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74746</xdr:rowOff>
    </xdr:from>
    <xdr:to>
      <xdr:col>55</xdr:col>
      <xdr:colOff>50800</xdr:colOff>
      <xdr:row>76</xdr:row>
      <xdr:rowOff>4896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293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97623</xdr:rowOff>
    </xdr:from>
    <xdr:ext cx="534377"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278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36646</xdr:rowOff>
    </xdr:from>
    <xdr:to>
      <xdr:col>50</xdr:col>
      <xdr:colOff>165100</xdr:colOff>
      <xdr:row>76</xdr:row>
      <xdr:rowOff>138246</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06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154773</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372111" y="1284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112122</xdr:rowOff>
    </xdr:from>
    <xdr:to>
      <xdr:col>46</xdr:col>
      <xdr:colOff>38100</xdr:colOff>
      <xdr:row>78</xdr:row>
      <xdr:rowOff>42272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313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58799</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483111" y="13088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136144</xdr:rowOff>
    </xdr:from>
    <xdr:to>
      <xdr:col>41</xdr:col>
      <xdr:colOff>101600</xdr:colOff>
      <xdr:row>78</xdr:row>
      <xdr:rowOff>66294</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337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57421</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594111" y="13430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148337</xdr:rowOff>
    </xdr:from>
    <xdr:to>
      <xdr:col>36</xdr:col>
      <xdr:colOff>165100</xdr:colOff>
      <xdr:row>78</xdr:row>
      <xdr:rowOff>78487</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34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69614</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44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49581</xdr:rowOff>
    </xdr:from>
    <xdr:to>
      <xdr:col>55</xdr:col>
      <xdr:colOff>0</xdr:colOff>
      <xdr:row>98</xdr:row>
      <xdr:rowOff>77254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6851681"/>
          <a:ext cx="838200" cy="2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19456</xdr:rowOff>
    </xdr:from>
    <xdr:to>
      <xdr:col>50</xdr:col>
      <xdr:colOff>114300</xdr:colOff>
      <xdr:row>98</xdr:row>
      <xdr:rowOff>77254</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8750300" y="16821556"/>
          <a:ext cx="889000" cy="5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19456</xdr:rowOff>
    </xdr:from>
    <xdr:to>
      <xdr:col>45</xdr:col>
      <xdr:colOff>177800</xdr:colOff>
      <xdr:row>98</xdr:row>
      <xdr:rowOff>128854</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7861300" y="16821556"/>
          <a:ext cx="889000" cy="10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128854</xdr:rowOff>
    </xdr:from>
    <xdr:to>
      <xdr:col>41</xdr:col>
      <xdr:colOff>50800</xdr:colOff>
      <xdr:row>98</xdr:row>
      <xdr:rowOff>150140</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930954"/>
          <a:ext cx="889000" cy="21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118560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406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170231</xdr:rowOff>
    </xdr:from>
    <xdr:to>
      <xdr:col>55</xdr:col>
      <xdr:colOff>50800</xdr:colOff>
      <xdr:row>98</xdr:row>
      <xdr:rowOff>100381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80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85158</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71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26454</xdr:rowOff>
    </xdr:from>
    <xdr:to>
      <xdr:col>50</xdr:col>
      <xdr:colOff>165100</xdr:colOff>
      <xdr:row>98</xdr:row>
      <xdr:rowOff>128054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82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119181</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921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140106</xdr:rowOff>
    </xdr:from>
    <xdr:to>
      <xdr:col>46</xdr:col>
      <xdr:colOff>38100</xdr:colOff>
      <xdr:row>98</xdr:row>
      <xdr:rowOff>70256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77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61383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78054</xdr:rowOff>
    </xdr:from>
    <xdr:to>
      <xdr:col>41</xdr:col>
      <xdr:colOff>101600</xdr:colOff>
      <xdr:row>99</xdr:row>
      <xdr:rowOff>8204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88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170781</xdr:rowOff>
    </xdr:from>
    <xdr:ext cx="469744"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626428" y="1697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99340</xdr:rowOff>
    </xdr:from>
    <xdr:to>
      <xdr:col>36</xdr:col>
      <xdr:colOff>165100</xdr:colOff>
      <xdr:row>99</xdr:row>
      <xdr:rowOff>29490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90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20617</xdr:rowOff>
    </xdr:from>
    <xdr:ext cx="469744"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37428" y="1699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155385</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5017" y="64990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71641</xdr:rowOff>
    </xdr:from>
    <xdr:to>
      <xdr:col>85</xdr:col>
      <xdr:colOff>127000</xdr:colOff>
      <xdr:row>77</xdr:row>
      <xdr:rowOff>76912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3273291"/>
          <a:ext cx="838200" cy="5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76912</xdr:rowOff>
    </xdr:from>
    <xdr:to>
      <xdr:col>81</xdr:col>
      <xdr:colOff>50800</xdr:colOff>
      <xdr:row>77</xdr:row>
      <xdr:rowOff>80468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278562"/>
          <a:ext cx="8890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80468</xdr:rowOff>
    </xdr:from>
    <xdr:to>
      <xdr:col>76</xdr:col>
      <xdr:colOff>114300</xdr:colOff>
      <xdr:row>77</xdr:row>
      <xdr:rowOff>87427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82118"/>
          <a:ext cx="889000" cy="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79324</xdr:rowOff>
    </xdr:from>
    <xdr:to>
      <xdr:col>71</xdr:col>
      <xdr:colOff>177800</xdr:colOff>
      <xdr:row>77</xdr:row>
      <xdr:rowOff>87427</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3280974"/>
          <a:ext cx="889000" cy="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20841</xdr:rowOff>
    </xdr:from>
    <xdr:to>
      <xdr:col>85</xdr:col>
      <xdr:colOff>177800</xdr:colOff>
      <xdr:row>77</xdr:row>
      <xdr:rowOff>122441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22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170718</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20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26112</xdr:rowOff>
    </xdr:from>
    <xdr:to>
      <xdr:col>81</xdr:col>
      <xdr:colOff>101600</xdr:colOff>
      <xdr:row>77</xdr:row>
      <xdr:rowOff>127712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22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118839</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32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29668</xdr:rowOff>
    </xdr:from>
    <xdr:to>
      <xdr:col>76</xdr:col>
      <xdr:colOff>165100</xdr:colOff>
      <xdr:row>77</xdr:row>
      <xdr:rowOff>131268</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23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122395</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32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36627</xdr:rowOff>
    </xdr:from>
    <xdr:to>
      <xdr:col>72</xdr:col>
      <xdr:colOff>38100</xdr:colOff>
      <xdr:row>77</xdr:row>
      <xdr:rowOff>138227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3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129354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331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28524</xdr:rowOff>
    </xdr:from>
    <xdr:to>
      <xdr:col>67</xdr:col>
      <xdr:colOff>101600</xdr:colOff>
      <xdr:row>77</xdr:row>
      <xdr:rowOff>130124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121251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22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126606</xdr:rowOff>
    </xdr:from>
    <xdr:to>
      <xdr:col>85</xdr:col>
      <xdr:colOff>127000</xdr:colOff>
      <xdr:row>98</xdr:row>
      <xdr:rowOff>132339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928706"/>
          <a:ext cx="838200" cy="5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98909</xdr:rowOff>
    </xdr:from>
    <xdr:to>
      <xdr:col>81</xdr:col>
      <xdr:colOff>50800</xdr:colOff>
      <xdr:row>98</xdr:row>
      <xdr:rowOff>132339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901009"/>
          <a:ext cx="889000" cy="3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33429</xdr:rowOff>
    </xdr:from>
    <xdr:to>
      <xdr:col>76</xdr:col>
      <xdr:colOff>114300</xdr:colOff>
      <xdr:row>98</xdr:row>
      <xdr:rowOff>98909</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835529"/>
          <a:ext cx="889000" cy="65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33429</xdr:rowOff>
    </xdr:from>
    <xdr:to>
      <xdr:col>71</xdr:col>
      <xdr:colOff>177800</xdr:colOff>
      <xdr:row>98</xdr:row>
      <xdr:rowOff>120745</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835529"/>
          <a:ext cx="889000" cy="8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75806</xdr:rowOff>
    </xdr:from>
    <xdr:to>
      <xdr:col>85</xdr:col>
      <xdr:colOff>177800</xdr:colOff>
      <xdr:row>99</xdr:row>
      <xdr:rowOff>5956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877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162183</xdr:rowOff>
    </xdr:from>
    <xdr:ext cx="469744"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9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81539</xdr:rowOff>
    </xdr:from>
    <xdr:to>
      <xdr:col>81</xdr:col>
      <xdr:colOff>101600</xdr:colOff>
      <xdr:row>99</xdr:row>
      <xdr:rowOff>11689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8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99</xdr:row>
      <xdr:rowOff>2816</xdr:rowOff>
    </xdr:from>
    <xdr:ext cx="378565"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92017" y="16976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48109</xdr:rowOff>
    </xdr:from>
    <xdr:to>
      <xdr:col>76</xdr:col>
      <xdr:colOff>165100</xdr:colOff>
      <xdr:row>98</xdr:row>
      <xdr:rowOff>149709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5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140836</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57428" y="16942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154079</xdr:rowOff>
    </xdr:from>
    <xdr:to>
      <xdr:col>72</xdr:col>
      <xdr:colOff>38100</xdr:colOff>
      <xdr:row>98</xdr:row>
      <xdr:rowOff>84229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8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75356</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7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69945</xdr:rowOff>
    </xdr:from>
    <xdr:to>
      <xdr:col>67</xdr:col>
      <xdr:colOff>101600</xdr:colOff>
      <xdr:row>99</xdr:row>
      <xdr:rowOff>95</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87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162672</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79428" y="1696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24384</xdr:rowOff>
    </xdr:from>
    <xdr:to>
      <xdr:col>116</xdr:col>
      <xdr:colOff>63500</xdr:colOff>
      <xdr:row>37</xdr:row>
      <xdr:rowOff>125095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368034"/>
          <a:ext cx="838200" cy="10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10668</xdr:rowOff>
    </xdr:from>
    <xdr:to>
      <xdr:col>111</xdr:col>
      <xdr:colOff>177800</xdr:colOff>
      <xdr:row>37</xdr:row>
      <xdr:rowOff>24384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35431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10668</xdr:rowOff>
    </xdr:from>
    <xdr:to>
      <xdr:col>107</xdr:col>
      <xdr:colOff>50800</xdr:colOff>
      <xdr:row>37</xdr:row>
      <xdr:rowOff>109855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354318"/>
          <a:ext cx="889000" cy="9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147701</xdr:rowOff>
    </xdr:from>
    <xdr:to>
      <xdr:col>102</xdr:col>
      <xdr:colOff>114300</xdr:colOff>
      <xdr:row>37</xdr:row>
      <xdr:rowOff>109855</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319901"/>
          <a:ext cx="889000" cy="133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97934</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61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74295</xdr:rowOff>
    </xdr:from>
    <xdr:to>
      <xdr:col>116</xdr:col>
      <xdr:colOff>114300</xdr:colOff>
      <xdr:row>38</xdr:row>
      <xdr:rowOff>4445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41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97172</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26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145034</xdr:rowOff>
    </xdr:from>
    <xdr:to>
      <xdr:col>112</xdr:col>
      <xdr:colOff>38100</xdr:colOff>
      <xdr:row>37</xdr:row>
      <xdr:rowOff>75184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3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91711</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09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131318</xdr:rowOff>
    </xdr:from>
    <xdr:to>
      <xdr:col>107</xdr:col>
      <xdr:colOff>101600</xdr:colOff>
      <xdr:row>37</xdr:row>
      <xdr:rowOff>61468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303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77995</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078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59055</xdr:rowOff>
    </xdr:from>
    <xdr:to>
      <xdr:col>102</xdr:col>
      <xdr:colOff>165100</xdr:colOff>
      <xdr:row>37</xdr:row>
      <xdr:rowOff>160655</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4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5732</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177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96901</xdr:rowOff>
    </xdr:from>
    <xdr:to>
      <xdr:col>98</xdr:col>
      <xdr:colOff>38100</xdr:colOff>
      <xdr:row>37</xdr:row>
      <xdr:rowOff>27051</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26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43578</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21428" y="6044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137482</xdr:rowOff>
    </xdr:from>
    <xdr:to>
      <xdr:col>116</xdr:col>
      <xdr:colOff>63500</xdr:colOff>
      <xdr:row>58</xdr:row>
      <xdr:rowOff>137506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081582"/>
          <a:ext cx="838200" cy="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137482</xdr:rowOff>
    </xdr:from>
    <xdr:to>
      <xdr:col>111</xdr:col>
      <xdr:colOff>177800</xdr:colOff>
      <xdr:row>58</xdr:row>
      <xdr:rowOff>137802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81582"/>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135448</xdr:rowOff>
    </xdr:from>
    <xdr:to>
      <xdr:col>107</xdr:col>
      <xdr:colOff>50800</xdr:colOff>
      <xdr:row>58</xdr:row>
      <xdr:rowOff>137802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79548"/>
          <a:ext cx="889000" cy="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135448</xdr:rowOff>
    </xdr:from>
    <xdr:to>
      <xdr:col>102</xdr:col>
      <xdr:colOff>114300</xdr:colOff>
      <xdr:row>58</xdr:row>
      <xdr:rowOff>135562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79548"/>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86706</xdr:rowOff>
    </xdr:from>
    <xdr:to>
      <xdr:col>116</xdr:col>
      <xdr:colOff>114300</xdr:colOff>
      <xdr:row>59</xdr:row>
      <xdr:rowOff>16856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3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313932"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610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86682</xdr:rowOff>
    </xdr:from>
    <xdr:to>
      <xdr:col>112</xdr:col>
      <xdr:colOff>38100</xdr:colOff>
      <xdr:row>59</xdr:row>
      <xdr:rowOff>16832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3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7959</xdr:rowOff>
    </xdr:from>
    <xdr:ext cx="313932"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66333" y="101235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87002</xdr:rowOff>
    </xdr:from>
    <xdr:to>
      <xdr:col>107</xdr:col>
      <xdr:colOff>101600</xdr:colOff>
      <xdr:row>59</xdr:row>
      <xdr:rowOff>17152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3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8279</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77333" y="101238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84648</xdr:rowOff>
    </xdr:from>
    <xdr:to>
      <xdr:col>102</xdr:col>
      <xdr:colOff>165100</xdr:colOff>
      <xdr:row>59</xdr:row>
      <xdr:rowOff>14798</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2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5925</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1214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84762</xdr:rowOff>
    </xdr:from>
    <xdr:to>
      <xdr:col>98</xdr:col>
      <xdr:colOff>38100</xdr:colOff>
      <xdr:row>59</xdr:row>
      <xdr:rowOff>14912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2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6039</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1215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18047</xdr:rowOff>
    </xdr:from>
    <xdr:to>
      <xdr:col>116</xdr:col>
      <xdr:colOff>63500</xdr:colOff>
      <xdr:row>76</xdr:row>
      <xdr:rowOff>125985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2876797"/>
          <a:ext cx="838200" cy="279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125985</xdr:rowOff>
    </xdr:from>
    <xdr:to>
      <xdr:col>111</xdr:col>
      <xdr:colOff>177800</xdr:colOff>
      <xdr:row>77</xdr:row>
      <xdr:rowOff>30620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156185"/>
          <a:ext cx="889000" cy="76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141643</xdr:rowOff>
    </xdr:from>
    <xdr:to>
      <xdr:col>107</xdr:col>
      <xdr:colOff>50800</xdr:colOff>
      <xdr:row>77</xdr:row>
      <xdr:rowOff>30620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9545300" y="13171843"/>
          <a:ext cx="889000" cy="6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141643</xdr:rowOff>
    </xdr:from>
    <xdr:to>
      <xdr:col>102</xdr:col>
      <xdr:colOff>114300</xdr:colOff>
      <xdr:row>77</xdr:row>
      <xdr:rowOff>82589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3171843"/>
          <a:ext cx="889000" cy="11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61333</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74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138697</xdr:rowOff>
    </xdr:from>
    <xdr:to>
      <xdr:col>116</xdr:col>
      <xdr:colOff>114300</xdr:colOff>
      <xdr:row>75</xdr:row>
      <xdr:rowOff>68847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82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117124</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804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75185</xdr:rowOff>
    </xdr:from>
    <xdr:to>
      <xdr:col>112</xdr:col>
      <xdr:colOff>38100</xdr:colOff>
      <xdr:row>77</xdr:row>
      <xdr:rowOff>5335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10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167912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198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151270</xdr:rowOff>
    </xdr:from>
    <xdr:to>
      <xdr:col>107</xdr:col>
      <xdr:colOff>101600</xdr:colOff>
      <xdr:row>77</xdr:row>
      <xdr:rowOff>81420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1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72547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27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90843</xdr:rowOff>
    </xdr:from>
    <xdr:to>
      <xdr:col>102</xdr:col>
      <xdr:colOff>165100</xdr:colOff>
      <xdr:row>77</xdr:row>
      <xdr:rowOff>20993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12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12120</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213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31789</xdr:rowOff>
    </xdr:from>
    <xdr:to>
      <xdr:col>98</xdr:col>
      <xdr:colOff>38100</xdr:colOff>
      <xdr:row>77</xdr:row>
      <xdr:rowOff>133389</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23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124516</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326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382,830</a:t>
          </a:r>
          <a:r>
            <a:rPr kumimoji="1" lang="ja-JP" altLang="en-US" sz="1300">
              <a:latin typeface="ＭＳ Ｐゴシック" panose="020B0600070205080204" pitchFamily="50" charset="-128"/>
              <a:ea typeface="ＭＳ Ｐゴシック" panose="020B0600070205080204" pitchFamily="50" charset="-128"/>
            </a:rPr>
            <a:t>円となり、昨年度から</a:t>
          </a:r>
          <a:r>
            <a:rPr kumimoji="1" lang="en-US" altLang="ja-JP" sz="1300">
              <a:latin typeface="ＭＳ Ｐゴシック" panose="020B0600070205080204" pitchFamily="50" charset="-128"/>
              <a:ea typeface="ＭＳ Ｐゴシック" panose="020B0600070205080204" pitchFamily="50" charset="-128"/>
            </a:rPr>
            <a:t>24,192</a:t>
          </a:r>
          <a:r>
            <a:rPr kumimoji="1" lang="ja-JP" altLang="en-US" sz="1300">
              <a:latin typeface="ＭＳ Ｐゴシック" panose="020B0600070205080204" pitchFamily="50" charset="-128"/>
              <a:ea typeface="ＭＳ Ｐゴシック" panose="020B0600070205080204" pitchFamily="50" charset="-128"/>
            </a:rPr>
            <a:t>円増加した。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主な構成項目である扶助費は、住民一人当たり</a:t>
          </a:r>
          <a:r>
            <a:rPr kumimoji="1" lang="en-US" altLang="ja-JP" sz="1300">
              <a:latin typeface="ＭＳ Ｐゴシック" panose="020B0600070205080204" pitchFamily="50" charset="-128"/>
              <a:ea typeface="ＭＳ Ｐゴシック" panose="020B0600070205080204" pitchFamily="50" charset="-128"/>
            </a:rPr>
            <a:t>102,232</a:t>
          </a:r>
          <a:r>
            <a:rPr kumimoji="1" lang="ja-JP" altLang="en-US" sz="1300">
              <a:latin typeface="ＭＳ Ｐゴシック" panose="020B0600070205080204" pitchFamily="50" charset="-128"/>
              <a:ea typeface="ＭＳ Ｐゴシック" panose="020B0600070205080204" pitchFamily="50" charset="-128"/>
            </a:rPr>
            <a:t>円となっており、増加傾向にはあるものの、類似団体平均は下回っている。一方、増加率が顕著である項目が普通建設事業費（うち新規整備）であり、類似団体平均を大きく上回っている。これは、現在積極的に推進している</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本の都市計画道路及び土地区画整理事業等の都市基盤整備が要因である。その裏で、更新整備については、緊急度や住民ニーズを的確に把握し、優先すべき事業を厳選しているため、普通建設事業費全体では類似団体平均をわずかに上回る程度に抑えられている。今後数年間は、都市基盤整備に多額な費用がかかる見込みであることから、事業の取捨選択を徹底していくことで、事業費の減少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埼玉県白岡市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52,404
51,453
24.92
21,200,828
20,061,875
691,303
11,426,957
11,064,511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83007</xdr:rowOff>
    </xdr:from>
    <xdr:to>
      <xdr:col>24</xdr:col>
      <xdr:colOff>63500</xdr:colOff>
      <xdr:row>36</xdr:row>
      <xdr:rowOff>104038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255207"/>
          <a:ext cx="8382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66091</xdr:rowOff>
    </xdr:from>
    <xdr:to>
      <xdr:col>19</xdr:col>
      <xdr:colOff>177800</xdr:colOff>
      <xdr:row>36</xdr:row>
      <xdr:rowOff>104038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066841"/>
          <a:ext cx="889000" cy="20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66091</xdr:rowOff>
    </xdr:from>
    <xdr:to>
      <xdr:col>15</xdr:col>
      <xdr:colOff>50800</xdr:colOff>
      <xdr:row>36</xdr:row>
      <xdr:rowOff>76149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066841"/>
          <a:ext cx="889000" cy="18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61519</xdr:rowOff>
    </xdr:from>
    <xdr:to>
      <xdr:col>10</xdr:col>
      <xdr:colOff>114300</xdr:colOff>
      <xdr:row>36</xdr:row>
      <xdr:rowOff>76149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233719"/>
          <a:ext cx="8890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154906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1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32207</xdr:rowOff>
    </xdr:from>
    <xdr:to>
      <xdr:col>24</xdr:col>
      <xdr:colOff>114300</xdr:colOff>
      <xdr:row>36</xdr:row>
      <xdr:rowOff>133807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0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10634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82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53238</xdr:rowOff>
    </xdr:from>
    <xdr:to>
      <xdr:col>20</xdr:col>
      <xdr:colOff>38100</xdr:colOff>
      <xdr:row>36</xdr:row>
      <xdr:rowOff>154838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2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145965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1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15291</xdr:rowOff>
    </xdr:from>
    <xdr:to>
      <xdr:col>15</xdr:col>
      <xdr:colOff>101600</xdr:colOff>
      <xdr:row>35</xdr:row>
      <xdr:rowOff>116891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1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133418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791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25349</xdr:rowOff>
    </xdr:from>
    <xdr:to>
      <xdr:col>10</xdr:col>
      <xdr:colOff>165100</xdr:colOff>
      <xdr:row>36</xdr:row>
      <xdr:rowOff>126949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9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118076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90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10719</xdr:rowOff>
    </xdr:from>
    <xdr:to>
      <xdr:col>6</xdr:col>
      <xdr:colOff>38100</xdr:colOff>
      <xdr:row>36</xdr:row>
      <xdr:rowOff>112319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82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103446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7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141098</xdr:rowOff>
    </xdr:from>
    <xdr:to>
      <xdr:col>24</xdr:col>
      <xdr:colOff>63500</xdr:colOff>
      <xdr:row>57</xdr:row>
      <xdr:rowOff>154370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13748"/>
          <a:ext cx="838200" cy="1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124475</xdr:rowOff>
    </xdr:from>
    <xdr:to>
      <xdr:col>19</xdr:col>
      <xdr:colOff>177800</xdr:colOff>
      <xdr:row>57</xdr:row>
      <xdr:rowOff>154370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97125"/>
          <a:ext cx="889000" cy="29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124475</xdr:rowOff>
    </xdr:from>
    <xdr:to>
      <xdr:col>15</xdr:col>
      <xdr:colOff>50800</xdr:colOff>
      <xdr:row>57</xdr:row>
      <xdr:rowOff>126964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97125"/>
          <a:ext cx="889000" cy="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35922</xdr:rowOff>
    </xdr:from>
    <xdr:to>
      <xdr:col>10</xdr:col>
      <xdr:colOff>114300</xdr:colOff>
      <xdr:row>57</xdr:row>
      <xdr:rowOff>126964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94222"/>
          <a:ext cx="889000" cy="60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90298</xdr:rowOff>
    </xdr:from>
    <xdr:to>
      <xdr:col>24</xdr:col>
      <xdr:colOff>114300</xdr:colOff>
      <xdr:row>58</xdr:row>
      <xdr:rowOff>20448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6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5225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7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103570</xdr:rowOff>
    </xdr:from>
    <xdr:to>
      <xdr:col>20</xdr:col>
      <xdr:colOff>38100</xdr:colOff>
      <xdr:row>58</xdr:row>
      <xdr:rowOff>33720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7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24847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6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73675</xdr:rowOff>
    </xdr:from>
    <xdr:to>
      <xdr:col>15</xdr:col>
      <xdr:colOff>101600</xdr:colOff>
      <xdr:row>58</xdr:row>
      <xdr:rowOff>3825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4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166402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3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76164</xdr:rowOff>
    </xdr:from>
    <xdr:to>
      <xdr:col>10</xdr:col>
      <xdr:colOff>165100</xdr:colOff>
      <xdr:row>58</xdr:row>
      <xdr:rowOff>6314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168891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41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156572</xdr:rowOff>
    </xdr:from>
    <xdr:to>
      <xdr:col>6</xdr:col>
      <xdr:colOff>38100</xdr:colOff>
      <xdr:row>54</xdr:row>
      <xdr:rowOff>86722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43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77849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36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38819</xdr:rowOff>
    </xdr:from>
    <xdr:to>
      <xdr:col>24</xdr:col>
      <xdr:colOff>62865</xdr:colOff>
      <xdr:row>77</xdr:row>
      <xdr:rowOff>2952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40319"/>
          <a:ext cx="1270" cy="1164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6779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08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2952</xdr:rowOff>
    </xdr:from>
    <xdr:to>
      <xdr:col>24</xdr:col>
      <xdr:colOff>152400</xdr:colOff>
      <xdr:row>77</xdr:row>
      <xdr:rowOff>2952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04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156946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1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38819</xdr:rowOff>
    </xdr:from>
    <xdr:to>
      <xdr:col>24</xdr:col>
      <xdr:colOff>152400</xdr:colOff>
      <xdr:row>70</xdr:row>
      <xdr:rowOff>38819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40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73352</xdr:rowOff>
    </xdr:from>
    <xdr:to>
      <xdr:col>24</xdr:col>
      <xdr:colOff>63500</xdr:colOff>
      <xdr:row>77</xdr:row>
      <xdr:rowOff>36449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03552"/>
          <a:ext cx="838200" cy="134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90495</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063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67618</xdr:rowOff>
    </xdr:from>
    <xdr:to>
      <xdr:col>24</xdr:col>
      <xdr:colOff>114300</xdr:colOff>
      <xdr:row>74</xdr:row>
      <xdr:rowOff>169218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75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36449</xdr:rowOff>
    </xdr:from>
    <xdr:to>
      <xdr:col>19</xdr:col>
      <xdr:colOff>177800</xdr:colOff>
      <xdr:row>77</xdr:row>
      <xdr:rowOff>102118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38099"/>
          <a:ext cx="889000" cy="6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168247</xdr:rowOff>
    </xdr:from>
    <xdr:to>
      <xdr:col>20</xdr:col>
      <xdr:colOff>38100</xdr:colOff>
      <xdr:row>75</xdr:row>
      <xdr:rowOff>98397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114924</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3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63607</xdr:rowOff>
    </xdr:from>
    <xdr:to>
      <xdr:col>15</xdr:col>
      <xdr:colOff>50800</xdr:colOff>
      <xdr:row>77</xdr:row>
      <xdr:rowOff>102118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65257"/>
          <a:ext cx="889000" cy="38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74559</xdr:rowOff>
    </xdr:from>
    <xdr:to>
      <xdr:col>15</xdr:col>
      <xdr:colOff>101600</xdr:colOff>
      <xdr:row>76</xdr:row>
      <xdr:rowOff>4710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93330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21236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63607</xdr:rowOff>
    </xdr:from>
    <xdr:to>
      <xdr:col>10</xdr:col>
      <xdr:colOff>114300</xdr:colOff>
      <xdr:row>78</xdr:row>
      <xdr:rowOff>31161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65257"/>
          <a:ext cx="889000" cy="13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10292</xdr:rowOff>
    </xdr:from>
    <xdr:to>
      <xdr:col>10</xdr:col>
      <xdr:colOff>165100</xdr:colOff>
      <xdr:row>75</xdr:row>
      <xdr:rowOff>111892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8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128419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644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46921</xdr:rowOff>
    </xdr:from>
    <xdr:to>
      <xdr:col>6</xdr:col>
      <xdr:colOff>38100</xdr:colOff>
      <xdr:row>76</xdr:row>
      <xdr:rowOff>148521</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7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165048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5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22552</xdr:rowOff>
    </xdr:from>
    <xdr:to>
      <xdr:col>24</xdr:col>
      <xdr:colOff>114300</xdr:colOff>
      <xdr:row>76</xdr:row>
      <xdr:rowOff>124152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5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108930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6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157099</xdr:rowOff>
    </xdr:from>
    <xdr:to>
      <xdr:col>20</xdr:col>
      <xdr:colOff>38100</xdr:colOff>
      <xdr:row>77</xdr:row>
      <xdr:rowOff>87249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87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78376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80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51318</xdr:rowOff>
    </xdr:from>
    <xdr:to>
      <xdr:col>15</xdr:col>
      <xdr:colOff>101600</xdr:colOff>
      <xdr:row>77</xdr:row>
      <xdr:rowOff>152918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5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144045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45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12807</xdr:rowOff>
    </xdr:from>
    <xdr:to>
      <xdr:col>10</xdr:col>
      <xdr:colOff>165100</xdr:colOff>
      <xdr:row>77</xdr:row>
      <xdr:rowOff>114407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1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105534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07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151811</xdr:rowOff>
    </xdr:from>
    <xdr:to>
      <xdr:col>6</xdr:col>
      <xdr:colOff>38100</xdr:colOff>
      <xdr:row>78</xdr:row>
      <xdr:rowOff>81961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5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73088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4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118025</xdr:rowOff>
    </xdr:from>
    <xdr:to>
      <xdr:col>24</xdr:col>
      <xdr:colOff>63500</xdr:colOff>
      <xdr:row>98</xdr:row>
      <xdr:rowOff>118196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920125"/>
          <a:ext cx="8382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99653</xdr:rowOff>
    </xdr:from>
    <xdr:to>
      <xdr:col>19</xdr:col>
      <xdr:colOff>177800</xdr:colOff>
      <xdr:row>98</xdr:row>
      <xdr:rowOff>118025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901753"/>
          <a:ext cx="889000" cy="1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99653</xdr:rowOff>
    </xdr:from>
    <xdr:to>
      <xdr:col>15</xdr:col>
      <xdr:colOff>50800</xdr:colOff>
      <xdr:row>98</xdr:row>
      <xdr:rowOff>109227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901753"/>
          <a:ext cx="889000" cy="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109227</xdr:rowOff>
    </xdr:from>
    <xdr:to>
      <xdr:col>10</xdr:col>
      <xdr:colOff>114300</xdr:colOff>
      <xdr:row>98</xdr:row>
      <xdr:rowOff>134248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911327"/>
          <a:ext cx="889000" cy="2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147451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67396</xdr:rowOff>
    </xdr:from>
    <xdr:to>
      <xdr:col>24</xdr:col>
      <xdr:colOff>114300</xdr:colOff>
      <xdr:row>98</xdr:row>
      <xdr:rowOff>168996</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6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153773</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784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67225</xdr:rowOff>
    </xdr:from>
    <xdr:to>
      <xdr:col>20</xdr:col>
      <xdr:colOff>38100</xdr:colOff>
      <xdr:row>98</xdr:row>
      <xdr:rowOff>168825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6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159952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6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48853</xdr:rowOff>
    </xdr:from>
    <xdr:to>
      <xdr:col>15</xdr:col>
      <xdr:colOff>101600</xdr:colOff>
      <xdr:row>98</xdr:row>
      <xdr:rowOff>150453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5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141580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94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58427</xdr:rowOff>
    </xdr:from>
    <xdr:to>
      <xdr:col>10</xdr:col>
      <xdr:colOff>165100</xdr:colOff>
      <xdr:row>98</xdr:row>
      <xdr:rowOff>160027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6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151154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53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83448</xdr:rowOff>
    </xdr:from>
    <xdr:to>
      <xdr:col>6</xdr:col>
      <xdr:colOff>38100</xdr:colOff>
      <xdr:row>99</xdr:row>
      <xdr:rowOff>13598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85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4725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978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93853</xdr:rowOff>
    </xdr:from>
    <xdr:to>
      <xdr:col>55</xdr:col>
      <xdr:colOff>0</xdr:colOff>
      <xdr:row>38</xdr:row>
      <xdr:rowOff>120777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08953"/>
          <a:ext cx="838200" cy="2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93853</xdr:rowOff>
    </xdr:from>
    <xdr:to>
      <xdr:col>50</xdr:col>
      <xdr:colOff>114300</xdr:colOff>
      <xdr:row>38</xdr:row>
      <xdr:rowOff>96647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608953"/>
          <a:ext cx="8890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88011</xdr:rowOff>
    </xdr:from>
    <xdr:to>
      <xdr:col>45</xdr:col>
      <xdr:colOff>177800</xdr:colOff>
      <xdr:row>38</xdr:row>
      <xdr:rowOff>96647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03111"/>
          <a:ext cx="889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88011</xdr:rowOff>
    </xdr:from>
    <xdr:to>
      <xdr:col>41</xdr:col>
      <xdr:colOff>50800</xdr:colOff>
      <xdr:row>38</xdr:row>
      <xdr:rowOff>92456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603111"/>
          <a:ext cx="8890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11447</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97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7383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939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69977</xdr:rowOff>
    </xdr:from>
    <xdr:to>
      <xdr:col>55</xdr:col>
      <xdr:colOff>50800</xdr:colOff>
      <xdr:row>39</xdr:row>
      <xdr:rowOff>127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58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29354</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43053</xdr:rowOff>
    </xdr:from>
    <xdr:to>
      <xdr:col>50</xdr:col>
      <xdr:colOff>165100</xdr:colOff>
      <xdr:row>38</xdr:row>
      <xdr:rowOff>144653</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55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161180</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333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45847</xdr:rowOff>
    </xdr:from>
    <xdr:to>
      <xdr:col>46</xdr:col>
      <xdr:colOff>38100</xdr:colOff>
      <xdr:row>38</xdr:row>
      <xdr:rowOff>147447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56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163974</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336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37211</xdr:rowOff>
    </xdr:from>
    <xdr:to>
      <xdr:col>41</xdr:col>
      <xdr:colOff>101600</xdr:colOff>
      <xdr:row>38</xdr:row>
      <xdr:rowOff>138811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55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155338</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63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41656</xdr:rowOff>
    </xdr:from>
    <xdr:to>
      <xdr:col>36</xdr:col>
      <xdr:colOff>165100</xdr:colOff>
      <xdr:row>38</xdr:row>
      <xdr:rowOff>143256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55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159783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3319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74054</xdr:rowOff>
    </xdr:from>
    <xdr:to>
      <xdr:col>55</xdr:col>
      <xdr:colOff>0</xdr:colOff>
      <xdr:row>58</xdr:row>
      <xdr:rowOff>82550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10018154"/>
          <a:ext cx="838200" cy="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135852</xdr:rowOff>
    </xdr:from>
    <xdr:to>
      <xdr:col>50</xdr:col>
      <xdr:colOff>114300</xdr:colOff>
      <xdr:row>58</xdr:row>
      <xdr:rowOff>82550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908502"/>
          <a:ext cx="889000" cy="118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135852</xdr:rowOff>
    </xdr:from>
    <xdr:to>
      <xdr:col>45</xdr:col>
      <xdr:colOff>177800</xdr:colOff>
      <xdr:row>58</xdr:row>
      <xdr:rowOff>54128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908502"/>
          <a:ext cx="889000" cy="89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54128</xdr:rowOff>
    </xdr:from>
    <xdr:to>
      <xdr:col>41</xdr:col>
      <xdr:colOff>50800</xdr:colOff>
      <xdr:row>58</xdr:row>
      <xdr:rowOff>112154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998228"/>
          <a:ext cx="889000" cy="5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58170</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65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23254</xdr:rowOff>
    </xdr:from>
    <xdr:to>
      <xdr:col>55</xdr:col>
      <xdr:colOff>50800</xdr:colOff>
      <xdr:row>58</xdr:row>
      <xdr:rowOff>124854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6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1681</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45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31750</xdr:rowOff>
    </xdr:from>
    <xdr:to>
      <xdr:col>50</xdr:col>
      <xdr:colOff>165100</xdr:colOff>
      <xdr:row>58</xdr:row>
      <xdr:rowOff>133350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7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124477</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06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85052</xdr:rowOff>
    </xdr:from>
    <xdr:to>
      <xdr:col>46</xdr:col>
      <xdr:colOff>38100</xdr:colOff>
      <xdr:row>58</xdr:row>
      <xdr:rowOff>15202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5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31729</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9632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3328</xdr:rowOff>
    </xdr:from>
    <xdr:to>
      <xdr:col>41</xdr:col>
      <xdr:colOff>101600</xdr:colOff>
      <xdr:row>58</xdr:row>
      <xdr:rowOff>104928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4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96055</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04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61354</xdr:rowOff>
    </xdr:from>
    <xdr:to>
      <xdr:col>36</xdr:col>
      <xdr:colOff>165100</xdr:colOff>
      <xdr:row>58</xdr:row>
      <xdr:rowOff>162954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0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154081</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10098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135889</xdr:rowOff>
    </xdr:from>
    <xdr:to>
      <xdr:col>55</xdr:col>
      <xdr:colOff>0</xdr:colOff>
      <xdr:row>78</xdr:row>
      <xdr:rowOff>140500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508989"/>
          <a:ext cx="838200" cy="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132614</xdr:rowOff>
    </xdr:from>
    <xdr:to>
      <xdr:col>50</xdr:col>
      <xdr:colOff>114300</xdr:colOff>
      <xdr:row>78</xdr:row>
      <xdr:rowOff>135889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505714"/>
          <a:ext cx="889000" cy="3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86855</xdr:rowOff>
    </xdr:from>
    <xdr:to>
      <xdr:col>45</xdr:col>
      <xdr:colOff>177800</xdr:colOff>
      <xdr:row>78</xdr:row>
      <xdr:rowOff>132614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459955"/>
          <a:ext cx="889000" cy="4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76797</xdr:rowOff>
    </xdr:from>
    <xdr:to>
      <xdr:col>41</xdr:col>
      <xdr:colOff>50800</xdr:colOff>
      <xdr:row>78</xdr:row>
      <xdr:rowOff>86855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449897"/>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89700</xdr:rowOff>
    </xdr:from>
    <xdr:to>
      <xdr:col>55</xdr:col>
      <xdr:colOff>50800</xdr:colOff>
      <xdr:row>79</xdr:row>
      <xdr:rowOff>19850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46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4627</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37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85089</xdr:rowOff>
    </xdr:from>
    <xdr:to>
      <xdr:col>50</xdr:col>
      <xdr:colOff>165100</xdr:colOff>
      <xdr:row>79</xdr:row>
      <xdr:rowOff>15239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5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6366</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55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81814</xdr:rowOff>
    </xdr:from>
    <xdr:to>
      <xdr:col>46</xdr:col>
      <xdr:colOff>38100</xdr:colOff>
      <xdr:row>79</xdr:row>
      <xdr:rowOff>11964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5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3091</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54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36055</xdr:rowOff>
    </xdr:from>
    <xdr:to>
      <xdr:col>41</xdr:col>
      <xdr:colOff>101600</xdr:colOff>
      <xdr:row>78</xdr:row>
      <xdr:rowOff>137655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40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128782</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501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25997</xdr:rowOff>
    </xdr:from>
    <xdr:to>
      <xdr:col>36</xdr:col>
      <xdr:colOff>165100</xdr:colOff>
      <xdr:row>78</xdr:row>
      <xdr:rowOff>127597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399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118724</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491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154693</xdr:rowOff>
    </xdr:from>
    <xdr:to>
      <xdr:col>55</xdr:col>
      <xdr:colOff>0</xdr:colOff>
      <xdr:row>94</xdr:row>
      <xdr:rowOff>60852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099543"/>
          <a:ext cx="838200" cy="77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66564</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25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60852</xdr:rowOff>
    </xdr:from>
    <xdr:to>
      <xdr:col>50</xdr:col>
      <xdr:colOff>114300</xdr:colOff>
      <xdr:row>96</xdr:row>
      <xdr:rowOff>152597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177152"/>
          <a:ext cx="889000" cy="43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152597</xdr:rowOff>
    </xdr:from>
    <xdr:to>
      <xdr:col>45</xdr:col>
      <xdr:colOff>177800</xdr:colOff>
      <xdr:row>97</xdr:row>
      <xdr:rowOff>100019</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611797"/>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100019</xdr:rowOff>
    </xdr:from>
    <xdr:to>
      <xdr:col>41</xdr:col>
      <xdr:colOff>50800</xdr:colOff>
      <xdr:row>97</xdr:row>
      <xdr:rowOff>170466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730669"/>
          <a:ext cx="889000" cy="7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96004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3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103893</xdr:rowOff>
    </xdr:from>
    <xdr:to>
      <xdr:col>55</xdr:col>
      <xdr:colOff>50800</xdr:colOff>
      <xdr:row>94</xdr:row>
      <xdr:rowOff>34043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04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126770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590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10052</xdr:rowOff>
    </xdr:from>
    <xdr:to>
      <xdr:col>50</xdr:col>
      <xdr:colOff>165100</xdr:colOff>
      <xdr:row>94</xdr:row>
      <xdr:rowOff>111652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12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128179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590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101797</xdr:rowOff>
    </xdr:from>
    <xdr:to>
      <xdr:col>46</xdr:col>
      <xdr:colOff>38100</xdr:colOff>
      <xdr:row>97</xdr:row>
      <xdr:rowOff>31947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6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48474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33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49219</xdr:rowOff>
    </xdr:from>
    <xdr:to>
      <xdr:col>41</xdr:col>
      <xdr:colOff>101600</xdr:colOff>
      <xdr:row>97</xdr:row>
      <xdr:rowOff>150819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7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141946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72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119666</xdr:rowOff>
    </xdr:from>
    <xdr:to>
      <xdr:col>36</xdr:col>
      <xdr:colOff>165100</xdr:colOff>
      <xdr:row>98</xdr:row>
      <xdr:rowOff>49816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75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40943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84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98914</xdr:rowOff>
    </xdr:from>
    <xdr:to>
      <xdr:col>85</xdr:col>
      <xdr:colOff>127000</xdr:colOff>
      <xdr:row>37</xdr:row>
      <xdr:rowOff>100628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5481300" y="6442564"/>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98914</xdr:rowOff>
    </xdr:from>
    <xdr:to>
      <xdr:col>81</xdr:col>
      <xdr:colOff>50800</xdr:colOff>
      <xdr:row>37</xdr:row>
      <xdr:rowOff>167970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442564"/>
          <a:ext cx="889000" cy="6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141014</xdr:rowOff>
    </xdr:from>
    <xdr:to>
      <xdr:col>76</xdr:col>
      <xdr:colOff>114300</xdr:colOff>
      <xdr:row>37</xdr:row>
      <xdr:rowOff>167970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484664"/>
          <a:ext cx="889000" cy="2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135814</xdr:rowOff>
    </xdr:from>
    <xdr:to>
      <xdr:col>71</xdr:col>
      <xdr:colOff>177800</xdr:colOff>
      <xdr:row>37</xdr:row>
      <xdr:rowOff>141014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479464"/>
          <a:ext cx="889000" cy="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162393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49828</xdr:rowOff>
    </xdr:from>
    <xdr:to>
      <xdr:col>85</xdr:col>
      <xdr:colOff>177800</xdr:colOff>
      <xdr:row>37</xdr:row>
      <xdr:rowOff>151428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9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141488</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31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48114</xdr:rowOff>
    </xdr:from>
    <xdr:to>
      <xdr:col>81</xdr:col>
      <xdr:colOff>101600</xdr:colOff>
      <xdr:row>37</xdr:row>
      <xdr:rowOff>149714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9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140841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4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117170</xdr:rowOff>
    </xdr:from>
    <xdr:to>
      <xdr:col>76</xdr:col>
      <xdr:colOff>165100</xdr:colOff>
      <xdr:row>38</xdr:row>
      <xdr:rowOff>47320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38447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55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90214</xdr:rowOff>
    </xdr:from>
    <xdr:to>
      <xdr:col>72</xdr:col>
      <xdr:colOff>38100</xdr:colOff>
      <xdr:row>38</xdr:row>
      <xdr:rowOff>20365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338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11492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26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85014</xdr:rowOff>
    </xdr:from>
    <xdr:to>
      <xdr:col>67</xdr:col>
      <xdr:colOff>101600</xdr:colOff>
      <xdr:row>38</xdr:row>
      <xdr:rowOff>15163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2866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6290</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21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44514</xdr:rowOff>
    </xdr:from>
    <xdr:to>
      <xdr:col>85</xdr:col>
      <xdr:colOff>127000</xdr:colOff>
      <xdr:row>59</xdr:row>
      <xdr:rowOff>47206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10160064"/>
          <a:ext cx="838200" cy="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47206</xdr:rowOff>
    </xdr:from>
    <xdr:to>
      <xdr:col>81</xdr:col>
      <xdr:colOff>50800</xdr:colOff>
      <xdr:row>59</xdr:row>
      <xdr:rowOff>98590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10162756"/>
          <a:ext cx="889000" cy="5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98590</xdr:rowOff>
    </xdr:from>
    <xdr:to>
      <xdr:col>76</xdr:col>
      <xdr:colOff>114300</xdr:colOff>
      <xdr:row>59</xdr:row>
      <xdr:rowOff>114541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10214140"/>
          <a:ext cx="889000" cy="1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42164</xdr:rowOff>
    </xdr:from>
    <xdr:to>
      <xdr:col>71</xdr:col>
      <xdr:colOff>177800</xdr:colOff>
      <xdr:row>59</xdr:row>
      <xdr:rowOff>114541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10157714"/>
          <a:ext cx="889000" cy="7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165164</xdr:rowOff>
    </xdr:from>
    <xdr:to>
      <xdr:col>85</xdr:col>
      <xdr:colOff>177800</xdr:colOff>
      <xdr:row>59</xdr:row>
      <xdr:rowOff>95314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1010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80091</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1002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167856</xdr:rowOff>
    </xdr:from>
    <xdr:to>
      <xdr:col>81</xdr:col>
      <xdr:colOff>101600</xdr:colOff>
      <xdr:row>59</xdr:row>
      <xdr:rowOff>98006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1011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89133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20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47790</xdr:rowOff>
    </xdr:from>
    <xdr:to>
      <xdr:col>76</xdr:col>
      <xdr:colOff>165100</xdr:colOff>
      <xdr:row>59</xdr:row>
      <xdr:rowOff>149390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1016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140517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25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63741</xdr:rowOff>
    </xdr:from>
    <xdr:to>
      <xdr:col>72</xdr:col>
      <xdr:colOff>38100</xdr:colOff>
      <xdr:row>59</xdr:row>
      <xdr:rowOff>165341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1017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156468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27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162814</xdr:rowOff>
    </xdr:from>
    <xdr:to>
      <xdr:col>67</xdr:col>
      <xdr:colOff>101600</xdr:colOff>
      <xdr:row>59</xdr:row>
      <xdr:rowOff>92964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1010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84091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1019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155363</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5017" y="13357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71641</xdr:rowOff>
    </xdr:from>
    <xdr:to>
      <xdr:col>85</xdr:col>
      <xdr:colOff>127000</xdr:colOff>
      <xdr:row>97</xdr:row>
      <xdr:rowOff>76912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702291"/>
          <a:ext cx="838200" cy="5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76912</xdr:rowOff>
    </xdr:from>
    <xdr:to>
      <xdr:col>81</xdr:col>
      <xdr:colOff>50800</xdr:colOff>
      <xdr:row>97</xdr:row>
      <xdr:rowOff>80468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707562"/>
          <a:ext cx="8890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80468</xdr:rowOff>
    </xdr:from>
    <xdr:to>
      <xdr:col>76</xdr:col>
      <xdr:colOff>114300</xdr:colOff>
      <xdr:row>97</xdr:row>
      <xdr:rowOff>87427</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711118"/>
          <a:ext cx="889000" cy="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79324</xdr:rowOff>
    </xdr:from>
    <xdr:to>
      <xdr:col>71</xdr:col>
      <xdr:colOff>177800</xdr:colOff>
      <xdr:row>97</xdr:row>
      <xdr:rowOff>87427</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2814300" y="16709974"/>
          <a:ext cx="889000" cy="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20841</xdr:rowOff>
    </xdr:from>
    <xdr:to>
      <xdr:col>85</xdr:col>
      <xdr:colOff>177800</xdr:colOff>
      <xdr:row>97</xdr:row>
      <xdr:rowOff>122441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65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170718</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62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26112</xdr:rowOff>
    </xdr:from>
    <xdr:to>
      <xdr:col>81</xdr:col>
      <xdr:colOff>101600</xdr:colOff>
      <xdr:row>97</xdr:row>
      <xdr:rowOff>127712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65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118839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74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29668</xdr:rowOff>
    </xdr:from>
    <xdr:to>
      <xdr:col>76</xdr:col>
      <xdr:colOff>165100</xdr:colOff>
      <xdr:row>97</xdr:row>
      <xdr:rowOff>131268</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66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122395</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753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36627</xdr:rowOff>
    </xdr:from>
    <xdr:to>
      <xdr:col>72</xdr:col>
      <xdr:colOff>38100</xdr:colOff>
      <xdr:row>97</xdr:row>
      <xdr:rowOff>138227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66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129354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76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28524</xdr:rowOff>
    </xdr:from>
    <xdr:to>
      <xdr:col>67</xdr:col>
      <xdr:colOff>101600</xdr:colOff>
      <xdr:row>97</xdr:row>
      <xdr:rowOff>130124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65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121251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751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主な構成項目である民生費は住民一人当たり</a:t>
          </a:r>
          <a:r>
            <a:rPr kumimoji="1" lang="en-US" altLang="ja-JP" sz="1300">
              <a:latin typeface="ＭＳ Ｐゴシック" panose="020B0600070205080204" pitchFamily="50" charset="-128"/>
              <a:ea typeface="ＭＳ Ｐゴシック" panose="020B0600070205080204" pitchFamily="50" charset="-128"/>
            </a:rPr>
            <a:t>163,707</a:t>
          </a:r>
          <a:r>
            <a:rPr kumimoji="1" lang="ja-JP" altLang="en-US" sz="1300">
              <a:latin typeface="ＭＳ Ｐゴシック" panose="020B0600070205080204" pitchFamily="50" charset="-128"/>
              <a:ea typeface="ＭＳ Ｐゴシック" panose="020B0600070205080204" pitchFamily="50" charset="-128"/>
            </a:rPr>
            <a:t>円と前年度比＋</a:t>
          </a:r>
          <a:r>
            <a:rPr kumimoji="1" lang="en-US" altLang="ja-JP" sz="1300">
              <a:latin typeface="ＭＳ Ｐゴシック" panose="020B0600070205080204" pitchFamily="50" charset="-128"/>
              <a:ea typeface="ＭＳ Ｐゴシック" panose="020B0600070205080204" pitchFamily="50" charset="-128"/>
            </a:rPr>
            <a:t>17,657</a:t>
          </a:r>
          <a:r>
            <a:rPr kumimoji="1" lang="ja-JP" altLang="en-US" sz="1300">
              <a:latin typeface="ＭＳ Ｐゴシック" panose="020B0600070205080204" pitchFamily="50" charset="-128"/>
              <a:ea typeface="ＭＳ Ｐゴシック" panose="020B0600070205080204" pitchFamily="50" charset="-128"/>
            </a:rPr>
            <a:t>円となった。なかでも、増減率が大きかったのが社会福祉費であり、低所得者給付金及び定額減税補足給付金支給事業の皆増や、障害者自立支援給付等事業の増が主な要因である。全項目のなかで、類似団体平均から大きく離れている項目が、土木費であり、その差は</a:t>
          </a:r>
          <a:r>
            <a:rPr kumimoji="1" lang="en-US" altLang="ja-JP" sz="1300">
              <a:latin typeface="ＭＳ Ｐゴシック" panose="020B0600070205080204" pitchFamily="50" charset="-128"/>
              <a:ea typeface="ＭＳ Ｐゴシック" panose="020B0600070205080204" pitchFamily="50" charset="-128"/>
            </a:rPr>
            <a:t>26,173</a:t>
          </a:r>
          <a:r>
            <a:rPr kumimoji="1" lang="ja-JP" altLang="en-US" sz="1300">
              <a:latin typeface="ＭＳ Ｐゴシック" panose="020B0600070205080204" pitchFamily="50" charset="-128"/>
              <a:ea typeface="ＭＳ Ｐゴシック" panose="020B0600070205080204" pitchFamily="50" charset="-128"/>
            </a:rPr>
            <a:t>円である。これは、主に都市計画道路の整備事業の増加によるものである。今後も、都市計画道路の整備事業が続くため、土木費は継続的に類似団体内でも高い値になることが見込まれる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埼玉県白岡市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の取崩しは今年度回避し、積立てられたものの昨年度の取崩し額を補てんできるだけの額には届かなかった。また、公共施設整備に係る事業費に充当するため公共施設整備基金を取り崩したため、単年度収支はマイナス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今後予定している大規模事業や災害対策等を見据え、安定した財政運営を行えるよう基金管理と財源確保に努める。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埼玉県白岡市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いずれの会計においても実質収支の赤字は発生していない。</a:t>
          </a:r>
        </a:p>
        <a:p>
          <a:r>
            <a:rPr kumimoji="1" lang="ja-JP" altLang="en-US" sz="1400">
              <a:latin typeface="ＭＳ ゴシック" pitchFamily="49" charset="-128"/>
              <a:ea typeface="ＭＳ ゴシック" pitchFamily="49" charset="-128"/>
            </a:rPr>
            <a:t>標準財政規模に占める黒字額の割合では、一般会計、水道事業会計、介護保険特別会計の順に大きく、水道事業は堅調な経営を続けている。今後も独立採算の原則に立ち返り、定期的に適正な使用料への改定を行う等、一般会計への負担軽減を図る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埼玉県白岡市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地方債の発行額が令和元年度から令和４年度までは約</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億程度だったが、令和６年度から償還が始まる令和５年度の地方債発行額は</a:t>
          </a:r>
          <a:r>
            <a:rPr kumimoji="1" lang="en-US" altLang="ja-JP" sz="1400">
              <a:latin typeface="ＭＳ ゴシック" pitchFamily="49" charset="-128"/>
              <a:ea typeface="ＭＳ ゴシック" pitchFamily="49" charset="-128"/>
            </a:rPr>
            <a:t>4.7</a:t>
          </a:r>
          <a:r>
            <a:rPr kumimoji="1" lang="ja-JP" altLang="en-US" sz="1400">
              <a:latin typeface="ＭＳ ゴシック" pitchFamily="49" charset="-128"/>
              <a:ea typeface="ＭＳ ゴシック" pitchFamily="49" charset="-128"/>
            </a:rPr>
            <a:t>億円増の</a:t>
          </a:r>
          <a:r>
            <a:rPr kumimoji="1" lang="en-US" altLang="ja-JP" sz="1400">
              <a:latin typeface="ＭＳ ゴシック" pitchFamily="49" charset="-128"/>
              <a:ea typeface="ＭＳ ゴシック" pitchFamily="49" charset="-128"/>
            </a:rPr>
            <a:t>14.7</a:t>
          </a:r>
          <a:r>
            <a:rPr kumimoji="1" lang="ja-JP" altLang="en-US" sz="1400">
              <a:latin typeface="ＭＳ ゴシック" pitchFamily="49" charset="-128"/>
              <a:ea typeface="ＭＳ ゴシック" pitchFamily="49" charset="-128"/>
            </a:rPr>
            <a:t>億円となったため、実質公債費率の分子が増となった。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引き続き、都市計画道路の整備等大規模事業が進行中であること、また一部事務組合による施設の基幹完了工事が予定されていることなどから、今後も元利償還金は増加していく見込みである。このため、投資的事業について取捨選択をし、実質的な公債費負担のコントロール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埼玉県白岡市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は、令和５年度の増加要因であった都市計画道路の整備事業が継続して令和６年度もあったものの、その多くが国庫補助事業の範囲内で実施できたことや、それ以外の地方債の発行額を抑えることができたため、</a:t>
          </a:r>
          <a:r>
            <a:rPr kumimoji="1" lang="en-US" altLang="ja-JP" sz="1400">
              <a:latin typeface="ＭＳ ゴシック" pitchFamily="49" charset="-128"/>
              <a:ea typeface="ＭＳ ゴシック" pitchFamily="49" charset="-128"/>
            </a:rPr>
            <a:t>203</a:t>
          </a:r>
          <a:r>
            <a:rPr kumimoji="1" lang="ja-JP" altLang="en-US" sz="1400">
              <a:latin typeface="ＭＳ ゴシック" pitchFamily="49" charset="-128"/>
              <a:ea typeface="ＭＳ ゴシック" pitchFamily="49" charset="-128"/>
            </a:rPr>
            <a:t>百万の減となった。また、公営企業等繰入見込額も年々順調に減少している。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しかし、今後は前述の都市計画道路の整備事業が本格化していくことや、一部事務組合の施設改修も予定されていることから、将来負担額は増加する見込みである。そのため、一層の投資的経費の取捨選択を行うとともに、予定される財政需要に備え、公共施設整備基金に計画的に積み立てる等、基金残高の確保を図り、将来への負担を大きく起こさない財政運営に努め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埼玉県白岡市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基金利子を除き、財政調整基金、公共施設整備基金、社会福祉施設整備基金、医療法人社団哺育会白岡中央総合病院の機器等取得支援基金、親臨環境譲与税基金あわせて約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百万の積立を行ったが、それを上回る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百万を公共施設整備基金から取り崩したため、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災害等の突発的な財政需要に備え、財政調整基金に一定額を確保しながらも、今後必要となる公共施設の老朽化対策等に備えて、公共施設整備基金に適切に積み立てていく。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・公共施設整備基金：公共施設の整備、更新費用に充てるための基金</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・医療法人社団哺育会白岡中央総合病院機器等取得支援基金：白岡中央総合病院が市内への移転開設時に新たに導入する災害、感染症対策　　　</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等のための機器等の取得支援に要する経費に充てる基金</a:t>
          </a:r>
          <a:endParaRPr kumimoji="0"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0"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・森林環境譲与税基金：森林環境税及び森林環境譲与税に関する法律第</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条第</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項に規定する施策に要する経費の財源に充てる基金</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・社会福祉施設整備基金：社会福祉事業に関する市の施設を総合的かつ計画的に整備するための基金</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・保健福祉基金：保健福祉活動の推進に要する経費に充てる基金</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　・ふるさと文化振興基金：ふるさとの文化の振興に要する経費に充てる基金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都市計画道路等の整備費用に充てるため、公共施設整備基金を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及び森林環境譲与税基金について、公共施設の老朽化等による大規模改修等に備えるため、計画的な積み立てを行う予定である。また、医療法人社団哺育会白岡中央総合病院機器等取得支援基金については、当該病院が地域医療の中核的な役割を担うために必要な機器等の購入を支援するため、市内での移転開設までの間、計画的な積み立てを行う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取崩しを行うことなく、基金利子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百万円、一般会計から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百万の積立を行ったため、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景気後退による市税の大幅な減収や大規模災害の発生等、不測の事態に備えるため、行財政改革の取組により効率化を図り、標準財政規模の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程度の残高確保に努める。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年度に実施した高利率の地方債の借換えによる取崩し以来、横ばいである。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金利の上昇状況に注視し、計画的な積み立てを視野に入れた検討を行う。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4711AE6-ECC5-4B73-951B-9488B02DD1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51E6454-BAF7-400D-8677-DCA16ABC27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510049EB-C5C5-401D-88B0-D0ECAE398173}"/>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4BCAA64-118A-448C-8E5C-3577C57D0217}"/>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9D1E7A24-EA0B-4B16-810B-08163B00D37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C3F8026-AA0A-4622-A4E2-A878FDEF47D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0EF961F-817C-43F7-AFE5-9CBB7FD286F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14766D6-BFED-4A93-A5B6-8163A7FB2A6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A19D75B-B3A1-40FA-A90D-EDDBEEA43B93}"/>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6D51AA2-2519-437A-B7ED-45CB362601F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C03F4A0-43D3-4495-9A36-4D030404F006}"/>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DE02C6F-787D-436F-B8E4-52968E9CA48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61234B6-F15E-4109-AD96-D693E6CF32DA}"/>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F8FCC3B-1475-423E-9923-92C6638FC59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ED9B7DA2-C7CC-4C68-8A68-43EC3E26578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A56D631-AD7B-41DD-91BF-9493257DE27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埼玉県白岡市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B9C9193-50B8-4238-9FA2-1D2D79777DC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8514A9C-2977-4639-A606-7625BC44F68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D588A8E-FDAD-46D7-BBBA-26E6EE2A0BA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C51AD5B-5E3E-4FF3-A08C-5978017A2E7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3073C59-9691-42A9-81A9-625B09A9ED6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E2BA831-DD67-424B-BB8E-DBA8B9B2C50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52,404
51,453
24.92
21,200,828
20,061,875
691,303
11,426,957
11,064,511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7C7E29A-C02F-40E8-B7FF-2A7090DA738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4EB69DC-E091-4DF7-834B-680BF174440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84DF3D7-DB30-4D2B-A553-3D487974A62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F93193F-A3A9-434B-AE89-765BDBE48D5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A2257F3-CFCB-44EF-A272-DA2E544793E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DC4D29B-4283-4100-921D-30D323333FF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22023EF-3286-446E-A62B-4569D89078A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B3F579A-9267-45EC-A70A-BAF5AB50391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AF28642-F871-4384-9D9E-90DB8F303D4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FF17951-1B86-41B6-8824-DC8689C13F99}"/>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85A06D4-AD73-4BCB-81FC-7E7DB83DC60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5AE695F7-9644-4BCE-86B6-4DEDFCBAA8E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F195E651-EED2-4885-9F5A-49641C338B7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FC8C730-B321-44E2-8C4B-437FE14C913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F46A8A5-EB31-472D-B5B1-7A067D0F5AD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9BE1157-D70C-4073-81B7-F6BBB785EF1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1457D14-D02E-4AE8-94A5-9B4949B17E2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FD7070B-F45F-4725-969E-351C3593120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824E882-4420-4DE7-BEF8-4514AEEDFA2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42903B9-C188-48E9-8EFD-5A77A31A6B3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E040A78-5830-48DC-8163-0403FAED97F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964D224-A1D7-4950-BEF1-12BE74FA0B76}"/>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E92C442-BE16-4DC8-A9BE-092416DA2D7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E5D292E-25AE-4AEC-9B97-AFED7D7E458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A385998-EB6D-4922-A61E-1053F6389BB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EC65D43-C0BD-4093-876A-6FAC7ECDEA8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F0ED8A8-EC77-43B2-A7C0-0061DD9B4BE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A780069-FAC7-40BC-8519-3DE03A47776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4E24B3B-F0C9-4FEC-9676-E4ADA452CF6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A301499-0F81-4D99-9A76-BB16F1536C3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5976EEA-E6AE-4440-B432-22E03B5B0DB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3ADFD56-AF70-4099-ACAC-1DD6C97A775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FB12BCC-C598-4B05-ADE1-1EF728B6C1F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79366CE-53DF-4E35-A8CC-6F9B5CA4692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BDDAA47-BD69-46DB-8D36-B4AFAD36A32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有形固定資産減価償却率は、類似団体より高い水準にあるが、令和２年に策定した個別施設計画に基づき、施設の長寿命化への取組みを進めており、かつ、令和５年には、令和</a:t>
          </a:r>
          <a:r>
            <a:rPr kumimoji="1" lang="en-US" altLang="ja-JP" sz="1100">
              <a:latin typeface="ＭＳ Ｐゴシック" panose="020B0600070205080204" pitchFamily="50" charset="-128"/>
              <a:ea typeface="ＭＳ Ｐゴシック" panose="020B0600070205080204" pitchFamily="50" charset="-128"/>
            </a:rPr>
            <a:t>42</a:t>
          </a:r>
          <a:r>
            <a:rPr kumimoji="1" lang="ja-JP" altLang="en-US" sz="1100">
              <a:latin typeface="ＭＳ Ｐゴシック" panose="020B0600070205080204" pitchFamily="50" charset="-128"/>
              <a:ea typeface="ＭＳ Ｐゴシック" panose="020B0600070205080204" pitchFamily="50" charset="-128"/>
            </a:rPr>
            <a:t>年までに公共施設全体で現状の床面積の</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を削減目標とする基本方針を定め、現在は公共施設再編実行計画の策定に向けて準備を進めている。有形固定資産減価償却率については、前年度から上昇しているものの、類似団体平均と比較するとその伸びは緩やかであり、これまでの取組の効果が表れていると考えられ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6D3F16A-5436-46C0-8DE7-F018332294F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5EE70D8-A6D0-4306-B9AC-B3246931931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92868E53-05E8-4C2D-B488-52488C4A7B05}"/>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960EFE21-FF39-4E01-90A8-FFA4C0F72E7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E425BDB2-0712-43FA-A155-7BB51E82205A}"/>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6CC87A61-3812-4D6F-8738-270611CD4877}"/>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8EBDC0B9-19AE-4516-B011-E382D934DC29}"/>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ABDC3B07-8FD7-4B33-B8C5-EA3055DD92D3}"/>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7A21D54A-8D7C-47FC-943A-CC62FADEA2C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9CAEF7EA-B0C1-472E-A30D-2E2BD1DC77AB}"/>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28151F16-FB1A-4DE0-9801-ED4E58E47CF5}"/>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B6378BE-C911-4631-9434-E5BE4882A6C7}"/>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A4A78E4F-3B99-40DD-A91D-C0F04501938D}"/>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848F66E-B966-401C-A085-34215A3C097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4453DA17-A0BE-455A-B1E7-3590706A202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28BCC2F8-C080-47F7-99BB-2EA4D70DE8E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B9D11607-01C2-409A-BB1C-6B625DFE7075}"/>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60EAC7D9-E356-43F6-B7F9-3528CC82F872}"/>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C87E2D07-1FCC-4686-A507-1421D285D517}"/>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2D7D221F-2098-41E6-974F-4EC1F4B51A3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970623D1-A2AF-493D-A015-8BF448B56AF1}"/>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80" name="有形固定資産減価償却率平均値テキスト">
          <a:extLst>
            <a:ext uri="{FF2B5EF4-FFF2-40B4-BE49-F238E27FC236}">
              <a16:creationId xmlns:a16="http://schemas.microsoft.com/office/drawing/2014/main" id="{D2983B0D-F03B-4A08-A696-01FD4891B0A8}"/>
            </a:ext>
          </a:extLst>
        </xdr:cNvPr>
        <xdr:cNvSpPr txBox="1"/>
      </xdr:nvSpPr>
      <xdr:spPr>
        <a:xfrm>
          <a:off x="4813300" y="6052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257A8340-9E43-4214-9A9D-F1C0CE99BBBF}"/>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20BCE3E4-5C1B-4884-9F29-41E47A794C03}"/>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3B459591-9097-43F4-BA33-073D281FD757}"/>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38A56BD3-2739-48AB-9B40-99B82680717B}"/>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85" name="フローチャート: 判断 84">
          <a:extLst>
            <a:ext uri="{FF2B5EF4-FFF2-40B4-BE49-F238E27FC236}">
              <a16:creationId xmlns:a16="http://schemas.microsoft.com/office/drawing/2014/main" id="{BA63BBBB-2D75-460B-AADF-71A050F59A42}"/>
            </a:ext>
          </a:extLst>
        </xdr:cNvPr>
        <xdr:cNvSpPr/>
      </xdr:nvSpPr>
      <xdr:spPr>
        <a:xfrm>
          <a:off x="1714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53A5525-AEE6-4580-92B6-16662FA6566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094266A-0D00-4BF9-88DE-A6DDBC03F5D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7C7B627-55A5-4B87-B125-87E33D0AA9F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4D0B8F9-E49A-4AE0-AEF4-C64E3674649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6332DD77-A56C-49FA-AB25-648FF2009A5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105198</xdr:rowOff>
    </xdr:from>
    <xdr:to>
      <xdr:col>23</xdr:col>
      <xdr:colOff>136525</xdr:colOff>
      <xdr:row>33</xdr:row>
      <xdr:rowOff>35348</xdr:rowOff>
    </xdr:to>
    <xdr:sp macro="" textlink="">
      <xdr:nvSpPr>
        <xdr:cNvPr id="91" name="楕円 90">
          <a:extLst>
            <a:ext uri="{FF2B5EF4-FFF2-40B4-BE49-F238E27FC236}">
              <a16:creationId xmlns:a16="http://schemas.microsoft.com/office/drawing/2014/main" id="{4A64BA25-839D-4EBD-B758-8DE0D8873F3A}"/>
            </a:ext>
          </a:extLst>
        </xdr:cNvPr>
        <xdr:cNvSpPr/>
      </xdr:nvSpPr>
      <xdr:spPr>
        <a:xfrm>
          <a:off x="47117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83625</xdr:rowOff>
    </xdr:from>
    <xdr:ext cx="405111" cy="259045"/>
    <xdr:sp macro="" textlink="">
      <xdr:nvSpPr>
        <xdr:cNvPr id="92" name="有形固定資産減価償却率該当値テキスト">
          <a:extLst>
            <a:ext uri="{FF2B5EF4-FFF2-40B4-BE49-F238E27FC236}">
              <a16:creationId xmlns:a16="http://schemas.microsoft.com/office/drawing/2014/main" id="{44912130-3C19-4A09-B267-5DF451CC06F8}"/>
            </a:ext>
          </a:extLst>
        </xdr:cNvPr>
        <xdr:cNvSpPr txBox="1"/>
      </xdr:nvSpPr>
      <xdr:spPr>
        <a:xfrm>
          <a:off x="4813300" y="6341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101600</xdr:rowOff>
    </xdr:from>
    <xdr:to>
      <xdr:col>19</xdr:col>
      <xdr:colOff>187325</xdr:colOff>
      <xdr:row>33</xdr:row>
      <xdr:rowOff>31750</xdr:rowOff>
    </xdr:to>
    <xdr:sp macro="" textlink="">
      <xdr:nvSpPr>
        <xdr:cNvPr id="93" name="楕円 92">
          <a:extLst>
            <a:ext uri="{FF2B5EF4-FFF2-40B4-BE49-F238E27FC236}">
              <a16:creationId xmlns:a16="http://schemas.microsoft.com/office/drawing/2014/main" id="{3273D5CD-BC3B-4C41-9C88-C94008FDDEDF}"/>
            </a:ext>
          </a:extLst>
        </xdr:cNvPr>
        <xdr:cNvSpPr/>
      </xdr:nvSpPr>
      <xdr:spPr>
        <a:xfrm>
          <a:off x="40005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152400</xdr:rowOff>
    </xdr:from>
    <xdr:to>
      <xdr:col>23</xdr:col>
      <xdr:colOff>85725</xdr:colOff>
      <xdr:row>32</xdr:row>
      <xdr:rowOff>155998</xdr:rowOff>
    </xdr:to>
    <xdr:cxnSp macro="">
      <xdr:nvCxnSpPr>
        <xdr:cNvPr id="94" name="直線コネクタ 93">
          <a:extLst>
            <a:ext uri="{FF2B5EF4-FFF2-40B4-BE49-F238E27FC236}">
              <a16:creationId xmlns:a16="http://schemas.microsoft.com/office/drawing/2014/main" id="{A03651C3-DE07-472D-AD0E-B6B41EA92309}"/>
            </a:ext>
          </a:extLst>
        </xdr:cNvPr>
        <xdr:cNvCxnSpPr/>
      </xdr:nvCxnSpPr>
      <xdr:spPr>
        <a:xfrm>
          <a:off x="4051300" y="6410325"/>
          <a:ext cx="7112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115993</xdr:rowOff>
    </xdr:from>
    <xdr:to>
      <xdr:col>15</xdr:col>
      <xdr:colOff>187325</xdr:colOff>
      <xdr:row>33</xdr:row>
      <xdr:rowOff>46143</xdr:rowOff>
    </xdr:to>
    <xdr:sp macro="" textlink="">
      <xdr:nvSpPr>
        <xdr:cNvPr id="95" name="楕円 94">
          <a:extLst>
            <a:ext uri="{FF2B5EF4-FFF2-40B4-BE49-F238E27FC236}">
              <a16:creationId xmlns:a16="http://schemas.microsoft.com/office/drawing/2014/main" id="{5C6F3468-E3BC-4C80-A354-6430C543399A}"/>
            </a:ext>
          </a:extLst>
        </xdr:cNvPr>
        <xdr:cNvSpPr/>
      </xdr:nvSpPr>
      <xdr:spPr>
        <a:xfrm>
          <a:off x="3238500" y="637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152400</xdr:rowOff>
    </xdr:from>
    <xdr:to>
      <xdr:col>19</xdr:col>
      <xdr:colOff>136525</xdr:colOff>
      <xdr:row>32</xdr:row>
      <xdr:rowOff>166793</xdr:rowOff>
    </xdr:to>
    <xdr:cxnSp macro="">
      <xdr:nvCxnSpPr>
        <xdr:cNvPr id="96" name="直線コネクタ 95">
          <a:extLst>
            <a:ext uri="{FF2B5EF4-FFF2-40B4-BE49-F238E27FC236}">
              <a16:creationId xmlns:a16="http://schemas.microsoft.com/office/drawing/2014/main" id="{310BC848-F559-43A6-B887-1AFD203B6081}"/>
            </a:ext>
          </a:extLst>
        </xdr:cNvPr>
        <xdr:cNvCxnSpPr/>
      </xdr:nvCxnSpPr>
      <xdr:spPr>
        <a:xfrm flipV="1">
          <a:off x="3289300" y="6410325"/>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47625</xdr:rowOff>
    </xdr:from>
    <xdr:to>
      <xdr:col>11</xdr:col>
      <xdr:colOff>187325</xdr:colOff>
      <xdr:row>32</xdr:row>
      <xdr:rowOff>149225</xdr:rowOff>
    </xdr:to>
    <xdr:sp macro="" textlink="">
      <xdr:nvSpPr>
        <xdr:cNvPr id="97" name="楕円 96">
          <a:extLst>
            <a:ext uri="{FF2B5EF4-FFF2-40B4-BE49-F238E27FC236}">
              <a16:creationId xmlns:a16="http://schemas.microsoft.com/office/drawing/2014/main" id="{E5636969-525A-4D3C-804B-CB9CA340C272}"/>
            </a:ext>
          </a:extLst>
        </xdr:cNvPr>
        <xdr:cNvSpPr/>
      </xdr:nvSpPr>
      <xdr:spPr>
        <a:xfrm>
          <a:off x="24765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98425</xdr:rowOff>
    </xdr:from>
    <xdr:to>
      <xdr:col>15</xdr:col>
      <xdr:colOff>136525</xdr:colOff>
      <xdr:row>32</xdr:row>
      <xdr:rowOff>166793</xdr:rowOff>
    </xdr:to>
    <xdr:cxnSp macro="">
      <xdr:nvCxnSpPr>
        <xdr:cNvPr id="98" name="直線コネクタ 97">
          <a:extLst>
            <a:ext uri="{FF2B5EF4-FFF2-40B4-BE49-F238E27FC236}">
              <a16:creationId xmlns:a16="http://schemas.microsoft.com/office/drawing/2014/main" id="{6401B335-7FA6-4403-87A8-0BBFDC98182C}"/>
            </a:ext>
          </a:extLst>
        </xdr:cNvPr>
        <xdr:cNvCxnSpPr/>
      </xdr:nvCxnSpPr>
      <xdr:spPr>
        <a:xfrm>
          <a:off x="2527300" y="6356350"/>
          <a:ext cx="762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165100</xdr:rowOff>
    </xdr:from>
    <xdr:to>
      <xdr:col>7</xdr:col>
      <xdr:colOff>187325</xdr:colOff>
      <xdr:row>32</xdr:row>
      <xdr:rowOff>95250</xdr:rowOff>
    </xdr:to>
    <xdr:sp macro="" textlink="">
      <xdr:nvSpPr>
        <xdr:cNvPr id="99" name="楕円 98">
          <a:extLst>
            <a:ext uri="{FF2B5EF4-FFF2-40B4-BE49-F238E27FC236}">
              <a16:creationId xmlns:a16="http://schemas.microsoft.com/office/drawing/2014/main" id="{7C87B3C3-8D50-480C-9042-B2AD54233145}"/>
            </a:ext>
          </a:extLst>
        </xdr:cNvPr>
        <xdr:cNvSpPr/>
      </xdr:nvSpPr>
      <xdr:spPr>
        <a:xfrm>
          <a:off x="1714500" y="625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44450</xdr:rowOff>
    </xdr:from>
    <xdr:to>
      <xdr:col>11</xdr:col>
      <xdr:colOff>136525</xdr:colOff>
      <xdr:row>32</xdr:row>
      <xdr:rowOff>98425</xdr:rowOff>
    </xdr:to>
    <xdr:cxnSp macro="">
      <xdr:nvCxnSpPr>
        <xdr:cNvPr id="100" name="直線コネクタ 99">
          <a:extLst>
            <a:ext uri="{FF2B5EF4-FFF2-40B4-BE49-F238E27FC236}">
              <a16:creationId xmlns:a16="http://schemas.microsoft.com/office/drawing/2014/main" id="{B5FC30F1-CC66-4A41-9132-F5133B7FF894}"/>
            </a:ext>
          </a:extLst>
        </xdr:cNvPr>
        <xdr:cNvCxnSpPr/>
      </xdr:nvCxnSpPr>
      <xdr:spPr>
        <a:xfrm>
          <a:off x="1765300" y="6302375"/>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101" name="n_1aveValue有形固定資産減価償却率">
          <a:extLst>
            <a:ext uri="{FF2B5EF4-FFF2-40B4-BE49-F238E27FC236}">
              <a16:creationId xmlns:a16="http://schemas.microsoft.com/office/drawing/2014/main" id="{91BA67FC-E216-4DDD-A1BB-732BABE29F06}"/>
            </a:ext>
          </a:extLst>
        </xdr:cNvPr>
        <xdr:cNvSpPr txBox="1"/>
      </xdr:nvSpPr>
      <xdr:spPr>
        <a:xfrm>
          <a:off x="3836044" y="5936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102" name="n_2aveValue有形固定資産減価償却率">
          <a:extLst>
            <a:ext uri="{FF2B5EF4-FFF2-40B4-BE49-F238E27FC236}">
              <a16:creationId xmlns:a16="http://schemas.microsoft.com/office/drawing/2014/main" id="{ABE392C5-C052-48FE-AF64-449E44F7BBD1}"/>
            </a:ext>
          </a:extLst>
        </xdr:cNvPr>
        <xdr:cNvSpPr txBox="1"/>
      </xdr:nvSpPr>
      <xdr:spPr>
        <a:xfrm>
          <a:off x="3086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103" name="n_3aveValue有形固定資産減価償却率">
          <a:extLst>
            <a:ext uri="{FF2B5EF4-FFF2-40B4-BE49-F238E27FC236}">
              <a16:creationId xmlns:a16="http://schemas.microsoft.com/office/drawing/2014/main" id="{92269FE6-6F8F-45D3-B581-164008CF5784}"/>
            </a:ext>
          </a:extLst>
        </xdr:cNvPr>
        <xdr:cNvSpPr txBox="1"/>
      </xdr:nvSpPr>
      <xdr:spPr>
        <a:xfrm>
          <a:off x="2324744" y="589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104" name="n_4aveValue有形固定資産減価償却率">
          <a:extLst>
            <a:ext uri="{FF2B5EF4-FFF2-40B4-BE49-F238E27FC236}">
              <a16:creationId xmlns:a16="http://schemas.microsoft.com/office/drawing/2014/main" id="{4DD44C9D-59FA-441F-AE7E-255CC1865524}"/>
            </a:ext>
          </a:extLst>
        </xdr:cNvPr>
        <xdr:cNvSpPr txBox="1"/>
      </xdr:nvSpPr>
      <xdr:spPr>
        <a:xfrm>
          <a:off x="1562744" y="5864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22877</xdr:rowOff>
    </xdr:from>
    <xdr:ext cx="405111" cy="259045"/>
    <xdr:sp macro="" textlink="">
      <xdr:nvSpPr>
        <xdr:cNvPr id="105" name="n_1mainValue有形固定資産減価償却率">
          <a:extLst>
            <a:ext uri="{FF2B5EF4-FFF2-40B4-BE49-F238E27FC236}">
              <a16:creationId xmlns:a16="http://schemas.microsoft.com/office/drawing/2014/main" id="{92126684-ED4D-4C34-9858-F35AAFD3F64F}"/>
            </a:ext>
          </a:extLst>
        </xdr:cNvPr>
        <xdr:cNvSpPr txBox="1"/>
      </xdr:nvSpPr>
      <xdr:spPr>
        <a:xfrm>
          <a:off x="38360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37270</xdr:rowOff>
    </xdr:from>
    <xdr:ext cx="405111" cy="259045"/>
    <xdr:sp macro="" textlink="">
      <xdr:nvSpPr>
        <xdr:cNvPr id="106" name="n_2mainValue有形固定資産減価償却率">
          <a:extLst>
            <a:ext uri="{FF2B5EF4-FFF2-40B4-BE49-F238E27FC236}">
              <a16:creationId xmlns:a16="http://schemas.microsoft.com/office/drawing/2014/main" id="{299A08A2-80D0-4646-969D-539D917522AB}"/>
            </a:ext>
          </a:extLst>
        </xdr:cNvPr>
        <xdr:cNvSpPr txBox="1"/>
      </xdr:nvSpPr>
      <xdr:spPr>
        <a:xfrm>
          <a:off x="3086744" y="6466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140352</xdr:rowOff>
    </xdr:from>
    <xdr:ext cx="405111" cy="259045"/>
    <xdr:sp macro="" textlink="">
      <xdr:nvSpPr>
        <xdr:cNvPr id="107" name="n_3mainValue有形固定資産減価償却率">
          <a:extLst>
            <a:ext uri="{FF2B5EF4-FFF2-40B4-BE49-F238E27FC236}">
              <a16:creationId xmlns:a16="http://schemas.microsoft.com/office/drawing/2014/main" id="{C6DD8E7B-234F-4698-9BCD-6D81D3877ACD}"/>
            </a:ext>
          </a:extLst>
        </xdr:cNvPr>
        <xdr:cNvSpPr txBox="1"/>
      </xdr:nvSpPr>
      <xdr:spPr>
        <a:xfrm>
          <a:off x="2324744" y="6398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86377</xdr:rowOff>
    </xdr:from>
    <xdr:ext cx="405111" cy="259045"/>
    <xdr:sp macro="" textlink="">
      <xdr:nvSpPr>
        <xdr:cNvPr id="108" name="n_4mainValue有形固定資産減価償却率">
          <a:extLst>
            <a:ext uri="{FF2B5EF4-FFF2-40B4-BE49-F238E27FC236}">
              <a16:creationId xmlns:a16="http://schemas.microsoft.com/office/drawing/2014/main" id="{433CC4B9-2983-41D8-B26F-CF43A1288C28}"/>
            </a:ext>
          </a:extLst>
        </xdr:cNvPr>
        <xdr:cNvSpPr txBox="1"/>
      </xdr:nvSpPr>
      <xdr:spPr>
        <a:xfrm>
          <a:off x="15627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F805C8D4-F543-4187-A7F1-97C34731404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F96F2F8A-6EBC-437E-A5EB-8506AD1C6B1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15351B34-8DD0-4667-B541-E8418A5CFB5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DA528582-23AE-4EDF-A820-EFEDAE45AE0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D3ACDEA9-6FA9-4C0A-8221-07F28CD74C4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995E6EA8-95CD-48CD-BBF9-E4EC2D510BB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ECA35E99-9599-4777-A445-EDD735AA341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DB2F4DC9-F481-48DB-A14E-CD27B00FDD5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F44BB3D9-0A71-4C3F-9AA0-566C34EFA48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3C1705B1-C64D-487D-B35B-79D76FF0EA2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F6A00E5C-8603-4447-B523-7CFEC4C98C0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8D3770DE-A467-4C87-8105-8C8D59F8DCA4}"/>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A5F98EE3-E7F9-453C-BEF8-35C241C6531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よりも低い水準にあり、令和５年度は都市計画道路白岡駅西口線道路改良事業により将来負担額が増加したため、比率が増加したものの、令和６年度は、同事業に係る地方債発行額が減少したこと等により将来負担額が減少し、再び減少した。今後は大規模事業等による公債費の増加が見込まれていることから、予定される財政需要に備え、計画的に基金に積み立てるなど、将来への負担を残さない財政運営に努め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708321BF-BF2B-4812-B426-53C5E33FDB3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ACD17D6C-CE33-4F02-8AFB-8D67EFA7CF8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41A6A9AD-591F-4610-986B-459E3F8A214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D4B8B426-D566-4FD3-9871-1F66AA6C34F6}"/>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4E0B9FB7-D08E-47E9-B056-5595535A41D4}"/>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8A79E62E-6C68-42D2-8EBC-C4CBB50EA6A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87D26EE1-CDF6-479A-90E7-A3355F16393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1FFCB056-CEE4-4C48-A29A-74E267A9D237}"/>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73028A13-31B9-494C-A100-94E7CC6EF27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5C115A51-FF2C-499E-ACF3-ADC557BE83E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AEBD071C-6AEF-4915-B6BF-B4EC4DD0F848}"/>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CE95BD61-79EA-46C0-B23D-AFA838E183B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1CD0B24D-4779-49E0-87D2-DBB9559F139C}"/>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C5526AB-5E4B-403C-89F4-D75A3D9B340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B6092427-9284-40DF-9F8B-75D8158B831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CA22A638-F18A-472A-8006-65D62A56A014}"/>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4D9057E6-B887-4359-9B41-A1F9CDB63B0F}"/>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14FD81D9-00A3-4E1E-B89E-F4C56F07B52B}"/>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44AEC8DA-0B7A-4FF3-9DF7-B7BC97256D5A}"/>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37B1EC8C-C4A4-4A01-8386-21AD667EAFE3}"/>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42" name="債務償還比率平均値テキスト">
          <a:extLst>
            <a:ext uri="{FF2B5EF4-FFF2-40B4-BE49-F238E27FC236}">
              <a16:creationId xmlns:a16="http://schemas.microsoft.com/office/drawing/2014/main" id="{E130B569-CFA8-4639-9DE6-E3B177731EA5}"/>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641205C8-0C7A-45ED-BCAB-73EC5D6AE54D}"/>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A6D80C27-5204-4AD7-8E36-5ADAC04244DA}"/>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CBA3E4D2-FCBD-49C9-8925-17385BA0F37B}"/>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52712491-19DB-4493-84E8-0EE9F4157034}"/>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47" name="フローチャート: 判断 146">
          <a:extLst>
            <a:ext uri="{FF2B5EF4-FFF2-40B4-BE49-F238E27FC236}">
              <a16:creationId xmlns:a16="http://schemas.microsoft.com/office/drawing/2014/main" id="{64BD87D2-DB51-4930-A957-EAE3236D39C7}"/>
            </a:ext>
          </a:extLst>
        </xdr:cNvPr>
        <xdr:cNvSpPr/>
      </xdr:nvSpPr>
      <xdr:spPr>
        <a:xfrm>
          <a:off x="11747500" y="600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75D1D12-7C08-44DB-AB82-1B498AF6AE0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AC3CCDC1-5E17-47BC-B87F-59BF0F5EBA8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18C0F00-00BD-456F-A259-437316652A7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88AE37D-EE88-4D16-A0A4-A2BD9D64CAC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F9A4FE3-DB1C-443E-95FA-34DB248FF24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64255</xdr:rowOff>
    </xdr:from>
    <xdr:to>
      <xdr:col>76</xdr:col>
      <xdr:colOff>73025</xdr:colOff>
      <xdr:row>28</xdr:row>
      <xdr:rowOff>165855</xdr:rowOff>
    </xdr:to>
    <xdr:sp macro="" textlink="">
      <xdr:nvSpPr>
        <xdr:cNvPr id="153" name="楕円 152">
          <a:extLst>
            <a:ext uri="{FF2B5EF4-FFF2-40B4-BE49-F238E27FC236}">
              <a16:creationId xmlns:a16="http://schemas.microsoft.com/office/drawing/2014/main" id="{FB9C6283-F05B-42F1-A4C8-2AFE027608C5}"/>
            </a:ext>
          </a:extLst>
        </xdr:cNvPr>
        <xdr:cNvSpPr/>
      </xdr:nvSpPr>
      <xdr:spPr>
        <a:xfrm>
          <a:off x="14744700" y="563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87132</xdr:rowOff>
    </xdr:from>
    <xdr:ext cx="469744" cy="259045"/>
    <xdr:sp macro="" textlink="">
      <xdr:nvSpPr>
        <xdr:cNvPr id="154" name="債務償還比率該当値テキスト">
          <a:extLst>
            <a:ext uri="{FF2B5EF4-FFF2-40B4-BE49-F238E27FC236}">
              <a16:creationId xmlns:a16="http://schemas.microsoft.com/office/drawing/2014/main" id="{5EFC76A8-5A4D-42E4-9CBC-DCFE4A6BF8AF}"/>
            </a:ext>
          </a:extLst>
        </xdr:cNvPr>
        <xdr:cNvSpPr txBox="1"/>
      </xdr:nvSpPr>
      <xdr:spPr>
        <a:xfrm>
          <a:off x="14846300" y="548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90763</xdr:rowOff>
    </xdr:from>
    <xdr:to>
      <xdr:col>72</xdr:col>
      <xdr:colOff>123825</xdr:colOff>
      <xdr:row>29</xdr:row>
      <xdr:rowOff>20913</xdr:rowOff>
    </xdr:to>
    <xdr:sp macro="" textlink="">
      <xdr:nvSpPr>
        <xdr:cNvPr id="155" name="楕円 154">
          <a:extLst>
            <a:ext uri="{FF2B5EF4-FFF2-40B4-BE49-F238E27FC236}">
              <a16:creationId xmlns:a16="http://schemas.microsoft.com/office/drawing/2014/main" id="{FC82C33C-7E61-4B12-8D24-2B8B75C6DA7B}"/>
            </a:ext>
          </a:extLst>
        </xdr:cNvPr>
        <xdr:cNvSpPr/>
      </xdr:nvSpPr>
      <xdr:spPr>
        <a:xfrm>
          <a:off x="14033500" y="566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115055</xdr:rowOff>
    </xdr:from>
    <xdr:to>
      <xdr:col>76</xdr:col>
      <xdr:colOff>22225</xdr:colOff>
      <xdr:row>28</xdr:row>
      <xdr:rowOff>141563</xdr:rowOff>
    </xdr:to>
    <xdr:cxnSp macro="">
      <xdr:nvCxnSpPr>
        <xdr:cNvPr id="156" name="直線コネクタ 155">
          <a:extLst>
            <a:ext uri="{FF2B5EF4-FFF2-40B4-BE49-F238E27FC236}">
              <a16:creationId xmlns:a16="http://schemas.microsoft.com/office/drawing/2014/main" id="{80BC4E9C-9006-488A-B983-8C4D51EE258C}"/>
            </a:ext>
          </a:extLst>
        </xdr:cNvPr>
        <xdr:cNvCxnSpPr/>
      </xdr:nvCxnSpPr>
      <xdr:spPr>
        <a:xfrm flipV="1">
          <a:off x="14084300" y="5687180"/>
          <a:ext cx="711200" cy="26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71092</xdr:rowOff>
    </xdr:from>
    <xdr:to>
      <xdr:col>68</xdr:col>
      <xdr:colOff>123825</xdr:colOff>
      <xdr:row>29</xdr:row>
      <xdr:rowOff>1242</xdr:rowOff>
    </xdr:to>
    <xdr:sp macro="" textlink="">
      <xdr:nvSpPr>
        <xdr:cNvPr id="157" name="楕円 156">
          <a:extLst>
            <a:ext uri="{FF2B5EF4-FFF2-40B4-BE49-F238E27FC236}">
              <a16:creationId xmlns:a16="http://schemas.microsoft.com/office/drawing/2014/main" id="{0F497676-FA1E-4793-869A-E4F5BBF60506}"/>
            </a:ext>
          </a:extLst>
        </xdr:cNvPr>
        <xdr:cNvSpPr/>
      </xdr:nvSpPr>
      <xdr:spPr>
        <a:xfrm>
          <a:off x="13271500" y="564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121892</xdr:rowOff>
    </xdr:from>
    <xdr:to>
      <xdr:col>72</xdr:col>
      <xdr:colOff>73025</xdr:colOff>
      <xdr:row>28</xdr:row>
      <xdr:rowOff>141563</xdr:rowOff>
    </xdr:to>
    <xdr:cxnSp macro="">
      <xdr:nvCxnSpPr>
        <xdr:cNvPr id="158" name="直線コネクタ 157">
          <a:extLst>
            <a:ext uri="{FF2B5EF4-FFF2-40B4-BE49-F238E27FC236}">
              <a16:creationId xmlns:a16="http://schemas.microsoft.com/office/drawing/2014/main" id="{C3BA0239-DFFA-41E1-B297-B75322211151}"/>
            </a:ext>
          </a:extLst>
        </xdr:cNvPr>
        <xdr:cNvCxnSpPr/>
      </xdr:nvCxnSpPr>
      <xdr:spPr>
        <a:xfrm>
          <a:off x="13322300" y="5694017"/>
          <a:ext cx="762000" cy="1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109234</xdr:rowOff>
    </xdr:from>
    <xdr:to>
      <xdr:col>64</xdr:col>
      <xdr:colOff>123825</xdr:colOff>
      <xdr:row>29</xdr:row>
      <xdr:rowOff>39384</xdr:rowOff>
    </xdr:to>
    <xdr:sp macro="" textlink="">
      <xdr:nvSpPr>
        <xdr:cNvPr id="159" name="楕円 158">
          <a:extLst>
            <a:ext uri="{FF2B5EF4-FFF2-40B4-BE49-F238E27FC236}">
              <a16:creationId xmlns:a16="http://schemas.microsoft.com/office/drawing/2014/main" id="{A453BCB6-7008-4C65-B77D-3B22E8FCC743}"/>
            </a:ext>
          </a:extLst>
        </xdr:cNvPr>
        <xdr:cNvSpPr/>
      </xdr:nvSpPr>
      <xdr:spPr>
        <a:xfrm>
          <a:off x="12509500" y="568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121892</xdr:rowOff>
    </xdr:from>
    <xdr:to>
      <xdr:col>68</xdr:col>
      <xdr:colOff>73025</xdr:colOff>
      <xdr:row>28</xdr:row>
      <xdr:rowOff>160034</xdr:rowOff>
    </xdr:to>
    <xdr:cxnSp macro="">
      <xdr:nvCxnSpPr>
        <xdr:cNvPr id="160" name="直線コネクタ 159">
          <a:extLst>
            <a:ext uri="{FF2B5EF4-FFF2-40B4-BE49-F238E27FC236}">
              <a16:creationId xmlns:a16="http://schemas.microsoft.com/office/drawing/2014/main" id="{7CB1FD76-918D-4D71-B92A-C622C64F047D}"/>
            </a:ext>
          </a:extLst>
        </xdr:cNvPr>
        <xdr:cNvCxnSpPr/>
      </xdr:nvCxnSpPr>
      <xdr:spPr>
        <a:xfrm flipV="1">
          <a:off x="12560300" y="5694017"/>
          <a:ext cx="762000" cy="3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55090</xdr:rowOff>
    </xdr:from>
    <xdr:to>
      <xdr:col>60</xdr:col>
      <xdr:colOff>123825</xdr:colOff>
      <xdr:row>29</xdr:row>
      <xdr:rowOff>156690</xdr:rowOff>
    </xdr:to>
    <xdr:sp macro="" textlink="">
      <xdr:nvSpPr>
        <xdr:cNvPr id="161" name="楕円 160">
          <a:extLst>
            <a:ext uri="{FF2B5EF4-FFF2-40B4-BE49-F238E27FC236}">
              <a16:creationId xmlns:a16="http://schemas.microsoft.com/office/drawing/2014/main" id="{4E311F82-057A-4FCE-B040-09BDEB0124FA}"/>
            </a:ext>
          </a:extLst>
        </xdr:cNvPr>
        <xdr:cNvSpPr/>
      </xdr:nvSpPr>
      <xdr:spPr>
        <a:xfrm>
          <a:off x="11747500" y="579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160034</xdr:rowOff>
    </xdr:from>
    <xdr:to>
      <xdr:col>64</xdr:col>
      <xdr:colOff>73025</xdr:colOff>
      <xdr:row>29</xdr:row>
      <xdr:rowOff>105890</xdr:rowOff>
    </xdr:to>
    <xdr:cxnSp macro="">
      <xdr:nvCxnSpPr>
        <xdr:cNvPr id="162" name="直線コネクタ 161">
          <a:extLst>
            <a:ext uri="{FF2B5EF4-FFF2-40B4-BE49-F238E27FC236}">
              <a16:creationId xmlns:a16="http://schemas.microsoft.com/office/drawing/2014/main" id="{8D79D2DE-1F51-4E61-B7AF-6E5CF0FF2E17}"/>
            </a:ext>
          </a:extLst>
        </xdr:cNvPr>
        <xdr:cNvCxnSpPr/>
      </xdr:nvCxnSpPr>
      <xdr:spPr>
        <a:xfrm flipV="1">
          <a:off x="11798300" y="5732159"/>
          <a:ext cx="762000" cy="11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5DA83752-5AFC-4824-9F78-E342BBA90B43}"/>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4DD4B77D-049C-41BE-90B2-6A2A0BBA17EF}"/>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3E860B75-FEE2-4642-8E3B-70EE1874D47F}"/>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66" name="n_4aveValue債務償還比率">
          <a:extLst>
            <a:ext uri="{FF2B5EF4-FFF2-40B4-BE49-F238E27FC236}">
              <a16:creationId xmlns:a16="http://schemas.microsoft.com/office/drawing/2014/main" id="{33B16915-60C3-44C7-9697-6C5417514D28}"/>
            </a:ext>
          </a:extLst>
        </xdr:cNvPr>
        <xdr:cNvSpPr txBox="1"/>
      </xdr:nvSpPr>
      <xdr:spPr>
        <a:xfrm>
          <a:off x="11563427" y="610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37440</xdr:rowOff>
    </xdr:from>
    <xdr:ext cx="469744" cy="259045"/>
    <xdr:sp macro="" textlink="">
      <xdr:nvSpPr>
        <xdr:cNvPr id="167" name="n_1mainValue債務償還比率">
          <a:extLst>
            <a:ext uri="{FF2B5EF4-FFF2-40B4-BE49-F238E27FC236}">
              <a16:creationId xmlns:a16="http://schemas.microsoft.com/office/drawing/2014/main" id="{2F3DCBD0-1652-44AF-BDE7-F33077B54FB5}"/>
            </a:ext>
          </a:extLst>
        </xdr:cNvPr>
        <xdr:cNvSpPr txBox="1"/>
      </xdr:nvSpPr>
      <xdr:spPr>
        <a:xfrm>
          <a:off x="13836727" y="543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17769</xdr:rowOff>
    </xdr:from>
    <xdr:ext cx="469744" cy="259045"/>
    <xdr:sp macro="" textlink="">
      <xdr:nvSpPr>
        <xdr:cNvPr id="168" name="n_2mainValue債務償還比率">
          <a:extLst>
            <a:ext uri="{FF2B5EF4-FFF2-40B4-BE49-F238E27FC236}">
              <a16:creationId xmlns:a16="http://schemas.microsoft.com/office/drawing/2014/main" id="{6E491891-9685-44A3-A842-AC0D70A4BFB2}"/>
            </a:ext>
          </a:extLst>
        </xdr:cNvPr>
        <xdr:cNvSpPr txBox="1"/>
      </xdr:nvSpPr>
      <xdr:spPr>
        <a:xfrm>
          <a:off x="13087427" y="5418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55911</xdr:rowOff>
    </xdr:from>
    <xdr:ext cx="469744" cy="259045"/>
    <xdr:sp macro="" textlink="">
      <xdr:nvSpPr>
        <xdr:cNvPr id="169" name="n_3mainValue債務償還比率">
          <a:extLst>
            <a:ext uri="{FF2B5EF4-FFF2-40B4-BE49-F238E27FC236}">
              <a16:creationId xmlns:a16="http://schemas.microsoft.com/office/drawing/2014/main" id="{01EB040F-4F37-47FE-B31D-2FEE3C719A3F}"/>
            </a:ext>
          </a:extLst>
        </xdr:cNvPr>
        <xdr:cNvSpPr txBox="1"/>
      </xdr:nvSpPr>
      <xdr:spPr>
        <a:xfrm>
          <a:off x="12325427" y="5456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1767</xdr:rowOff>
    </xdr:from>
    <xdr:ext cx="469744" cy="259045"/>
    <xdr:sp macro="" textlink="">
      <xdr:nvSpPr>
        <xdr:cNvPr id="170" name="n_4mainValue債務償還比率">
          <a:extLst>
            <a:ext uri="{FF2B5EF4-FFF2-40B4-BE49-F238E27FC236}">
              <a16:creationId xmlns:a16="http://schemas.microsoft.com/office/drawing/2014/main" id="{406D7047-5676-4542-B0DD-B12AD10F8F5E}"/>
            </a:ext>
          </a:extLst>
        </xdr:cNvPr>
        <xdr:cNvSpPr txBox="1"/>
      </xdr:nvSpPr>
      <xdr:spPr>
        <a:xfrm>
          <a:off x="11563427" y="5573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EE804A63-EB74-4D31-AB3C-9D68B1AAC84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2BAC132C-6BEA-4BFB-9E66-77772BD382D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D0432B65-5142-47A1-815F-1B876568DC6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3B286878-1E15-4D7C-853D-E5F91CE5116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FF1075D8-EB00-4F4D-A618-63736F3C587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639B6E7E-EC1F-49F8-9B76-32D2A7C628F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A15D34C-28BE-4735-AD6C-C8053C6D9C4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CABFF84-D0C6-4355-8BFF-B68DCCC5B10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3513FEE-C577-426C-B516-68B858492AC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C497B6D-B862-42B1-B29B-C2A4F78C70A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埼玉県白岡市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DCB8876-92DF-4FC4-8EBE-F23F24A7397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DE2F079-8EF6-4E4E-88D5-E0E6DB5C5CF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864DE2E-E5B1-4C50-B6B7-529DD3225D8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EF71AD3-927A-45B7-970E-FACC54171B4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EFD013D-C812-4F21-BB09-959A341AECE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77CA41B-DD29-4BF4-BD81-EB56D618940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52,404
51,453
24.92
21,200,828
20,061,875
691,303
11,426,957
11,064,511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9B6698F-F291-4926-BB7F-8E8B197BC90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B56FFAC-AF47-457B-BF80-98DBC2F7011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0F79C03-27CB-4ACC-9CAD-C861F36316F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9DAEC88-FDF3-409D-B8C3-F8681F0AC66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0A8BE49-BEE9-4A86-93B3-C1E0CC772A5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EFB17A9-E420-41B1-9C6A-1ED29077B46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E11B257-38BA-4B3F-9F1A-1EC3220708B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919F6A4-1F12-46DF-91F8-F08087D35F5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05D6943-38CA-44F3-B433-7836195C19A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723DD11-EF6B-4192-AAB1-45474D3E022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76BC97F-57C3-4B5E-A19D-3405859FF48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3717BB9-9A5C-429F-ABA6-E1B6378392E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B71F4A4-B0A3-4A17-B64F-D6C5C6731B7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C6C4139-26E5-47E2-AAB0-5B5D9719E30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D63AF5A-9537-4330-8F50-52B764DE0B9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393E382-E29D-4303-AAB4-E45710F86D0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161EE0D-2C7D-492C-8016-FBC8EAB36FA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7D2C5FA-FFC4-4FFD-9A75-79BAF68E689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2A22293-69E7-422E-BDB3-7E1BB336372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CE0B012-6E07-4A32-A55C-576E0E5EE83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4EEBF45-ADED-463D-826F-9C88C04CF02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8DBD934-DB96-455E-AB53-B8238B6992B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7C68163-4B34-4C1F-A554-44ADDCB9C27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78587FF-F871-4B25-8A50-2FB690A4007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CC867DF-63FA-48A3-8226-26CE169A123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B66C599-D14D-426E-879D-84F50F66A0C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DA0B09B-74FC-4CD7-B623-502A35CA6CC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5975EDF-89F0-415A-95A9-E7C606230B1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6F090FD-AC55-4A9B-857E-8ED3E828922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2BEA4EA-68BF-49A4-9192-E6DC0AE9D34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6A8C823-A1B8-4E7F-9DBF-D1E363882FD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B388B04-33A9-4943-BAF3-700D789DF26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69D825D-8A6D-4D84-96FE-0CA1334A666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6DCA455-5189-46DA-9651-10C0F575A1C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AF0BE07-0E5C-4EF5-A4FA-6715D4F8855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13ED153-E8DB-4834-847C-1E9A8A3FEBE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2D7A2E8-05F7-43F2-91E8-0C5872FF805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DBA29AC-F3BF-4339-BE13-204103EAD69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8ECF117-AA50-4294-B335-9C2312580CA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084DB8C-5E75-4D00-B041-F662B7FA8D3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220E338-FB54-449C-B956-2272CCF938C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CD447BB-98D0-47BD-882F-C786DE8D330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C8241DD-21EC-4317-A87F-6DA06F05329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D453D3F-3BF8-4D3B-904E-96974B27F3A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8E04F2F-E22E-4D4A-AF81-04F4688C049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C5A9B472-E05A-459F-BBCC-92743CBE4E86}"/>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8E22A5CC-67BB-4E5B-B55E-C1EBA2ECA716}"/>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901EB4B2-0846-4162-8C06-45255EA62457}"/>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AC5FC20F-907B-41CB-BA63-8CCD665C431B}"/>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E88D13D1-7169-4F59-8525-294C232A38C8}"/>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120667</xdr:rowOff>
    </xdr:from>
    <xdr:ext cx="405111" cy="259045"/>
    <xdr:sp macro="" textlink="">
      <xdr:nvSpPr>
        <xdr:cNvPr id="62" name="【道路】&#10;有形固定資産減価償却率平均値テキスト">
          <a:extLst>
            <a:ext uri="{FF2B5EF4-FFF2-40B4-BE49-F238E27FC236}">
              <a16:creationId xmlns:a16="http://schemas.microsoft.com/office/drawing/2014/main" id="{FC0DE8F7-34A3-4AD8-94D5-12559B784567}"/>
            </a:ext>
          </a:extLst>
        </xdr:cNvPr>
        <xdr:cNvSpPr txBox="1"/>
      </xdr:nvSpPr>
      <xdr:spPr>
        <a:xfrm>
          <a:off x="4673600" y="6464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7FD50B8C-CB57-452E-BD3C-522EE3B54807}"/>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53E16786-ACC7-4022-B162-4BCFCD739B1A}"/>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FE443CE6-E116-4C63-9542-32A18B72D7F5}"/>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BB690B71-2FFC-4346-B568-8A82425A814C}"/>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4B1E720A-AC31-4F59-B3A6-317BEC5521F0}"/>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B84C88F-5ED8-4071-BD9A-C3B5F902BD0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4BEF8F8-380D-4743-BEAC-5E1FED4B977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717BE43-E4DC-416F-B100-CB6315ECEF7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DE9D085-1C76-47C2-BAD4-F00F6FB6F08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5AC5E5C-836E-494E-8494-CC942303D4D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137795</xdr:rowOff>
    </xdr:from>
    <xdr:to>
      <xdr:col>24</xdr:col>
      <xdr:colOff>114300</xdr:colOff>
      <xdr:row>39</xdr:row>
      <xdr:rowOff>67945</xdr:rowOff>
    </xdr:to>
    <xdr:sp macro="" textlink="">
      <xdr:nvSpPr>
        <xdr:cNvPr id="73" name="楕円 72">
          <a:extLst>
            <a:ext uri="{FF2B5EF4-FFF2-40B4-BE49-F238E27FC236}">
              <a16:creationId xmlns:a16="http://schemas.microsoft.com/office/drawing/2014/main" id="{C8F666C9-D824-4999-8AA9-B903BB57E35D}"/>
            </a:ext>
          </a:extLst>
        </xdr:cNvPr>
        <xdr:cNvSpPr/>
      </xdr:nvSpPr>
      <xdr:spPr>
        <a:xfrm>
          <a:off x="4584700" y="665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116222</xdr:rowOff>
    </xdr:from>
    <xdr:ext cx="405111" cy="259045"/>
    <xdr:sp macro="" textlink="">
      <xdr:nvSpPr>
        <xdr:cNvPr id="74" name="【道路】&#10;有形固定資産減価償却率該当値テキスト">
          <a:extLst>
            <a:ext uri="{FF2B5EF4-FFF2-40B4-BE49-F238E27FC236}">
              <a16:creationId xmlns:a16="http://schemas.microsoft.com/office/drawing/2014/main" id="{3060775A-7EB7-49DC-98D0-EF7D08A049AC}"/>
            </a:ext>
          </a:extLst>
        </xdr:cNvPr>
        <xdr:cNvSpPr txBox="1"/>
      </xdr:nvSpPr>
      <xdr:spPr>
        <a:xfrm>
          <a:off x="4673600" y="66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133985</xdr:rowOff>
    </xdr:from>
    <xdr:to>
      <xdr:col>20</xdr:col>
      <xdr:colOff>38100</xdr:colOff>
      <xdr:row>39</xdr:row>
      <xdr:rowOff>64135</xdr:rowOff>
    </xdr:to>
    <xdr:sp macro="" textlink="">
      <xdr:nvSpPr>
        <xdr:cNvPr id="75" name="楕円 74">
          <a:extLst>
            <a:ext uri="{FF2B5EF4-FFF2-40B4-BE49-F238E27FC236}">
              <a16:creationId xmlns:a16="http://schemas.microsoft.com/office/drawing/2014/main" id="{D64F58DA-F19F-47A7-8F5A-4EB0DA0A075C}"/>
            </a:ext>
          </a:extLst>
        </xdr:cNvPr>
        <xdr:cNvSpPr/>
      </xdr:nvSpPr>
      <xdr:spPr>
        <a:xfrm>
          <a:off x="3746500" y="664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13335</xdr:rowOff>
    </xdr:from>
    <xdr:to>
      <xdr:col>24</xdr:col>
      <xdr:colOff>63500</xdr:colOff>
      <xdr:row>39</xdr:row>
      <xdr:rowOff>17145</xdr:rowOff>
    </xdr:to>
    <xdr:cxnSp macro="">
      <xdr:nvCxnSpPr>
        <xdr:cNvPr id="76" name="直線コネクタ 75">
          <a:extLst>
            <a:ext uri="{FF2B5EF4-FFF2-40B4-BE49-F238E27FC236}">
              <a16:creationId xmlns:a16="http://schemas.microsoft.com/office/drawing/2014/main" id="{9A062635-56D9-4C29-B915-28E2629CF632}"/>
            </a:ext>
          </a:extLst>
        </xdr:cNvPr>
        <xdr:cNvCxnSpPr/>
      </xdr:nvCxnSpPr>
      <xdr:spPr>
        <a:xfrm>
          <a:off x="3797300" y="669988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101600</xdr:rowOff>
    </xdr:from>
    <xdr:to>
      <xdr:col>15</xdr:col>
      <xdr:colOff>101600</xdr:colOff>
      <xdr:row>39</xdr:row>
      <xdr:rowOff>31750</xdr:rowOff>
    </xdr:to>
    <xdr:sp macro="" textlink="">
      <xdr:nvSpPr>
        <xdr:cNvPr id="77" name="楕円 76">
          <a:extLst>
            <a:ext uri="{FF2B5EF4-FFF2-40B4-BE49-F238E27FC236}">
              <a16:creationId xmlns:a16="http://schemas.microsoft.com/office/drawing/2014/main" id="{444D6D2F-7321-4E3C-B362-274CBE1DBC32}"/>
            </a:ext>
          </a:extLst>
        </xdr:cNvPr>
        <xdr:cNvSpPr/>
      </xdr:nvSpPr>
      <xdr:spPr>
        <a:xfrm>
          <a:off x="2857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152400</xdr:rowOff>
    </xdr:from>
    <xdr:to>
      <xdr:col>19</xdr:col>
      <xdr:colOff>177800</xdr:colOff>
      <xdr:row>39</xdr:row>
      <xdr:rowOff>13335</xdr:rowOff>
    </xdr:to>
    <xdr:cxnSp macro="">
      <xdr:nvCxnSpPr>
        <xdr:cNvPr id="78" name="直線コネクタ 77">
          <a:extLst>
            <a:ext uri="{FF2B5EF4-FFF2-40B4-BE49-F238E27FC236}">
              <a16:creationId xmlns:a16="http://schemas.microsoft.com/office/drawing/2014/main" id="{83D158B9-5248-4E69-8C38-64CC5D880150}"/>
            </a:ext>
          </a:extLst>
        </xdr:cNvPr>
        <xdr:cNvCxnSpPr/>
      </xdr:nvCxnSpPr>
      <xdr:spPr>
        <a:xfrm>
          <a:off x="2908300" y="666750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69215</xdr:rowOff>
    </xdr:from>
    <xdr:to>
      <xdr:col>10</xdr:col>
      <xdr:colOff>165100</xdr:colOff>
      <xdr:row>38</xdr:row>
      <xdr:rowOff>170815</xdr:rowOff>
    </xdr:to>
    <xdr:sp macro="" textlink="">
      <xdr:nvSpPr>
        <xdr:cNvPr id="79" name="楕円 78">
          <a:extLst>
            <a:ext uri="{FF2B5EF4-FFF2-40B4-BE49-F238E27FC236}">
              <a16:creationId xmlns:a16="http://schemas.microsoft.com/office/drawing/2014/main" id="{EC22B681-1434-4CD7-99AC-306E37E69EC0}"/>
            </a:ext>
          </a:extLst>
        </xdr:cNvPr>
        <xdr:cNvSpPr/>
      </xdr:nvSpPr>
      <xdr:spPr>
        <a:xfrm>
          <a:off x="1968500" y="65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120015</xdr:rowOff>
    </xdr:from>
    <xdr:to>
      <xdr:col>15</xdr:col>
      <xdr:colOff>50800</xdr:colOff>
      <xdr:row>38</xdr:row>
      <xdr:rowOff>152400</xdr:rowOff>
    </xdr:to>
    <xdr:cxnSp macro="">
      <xdr:nvCxnSpPr>
        <xdr:cNvPr id="80" name="直線コネクタ 79">
          <a:extLst>
            <a:ext uri="{FF2B5EF4-FFF2-40B4-BE49-F238E27FC236}">
              <a16:creationId xmlns:a16="http://schemas.microsoft.com/office/drawing/2014/main" id="{E555F3A0-C50C-450C-AF94-53EF6D78E1D0}"/>
            </a:ext>
          </a:extLst>
        </xdr:cNvPr>
        <xdr:cNvCxnSpPr/>
      </xdr:nvCxnSpPr>
      <xdr:spPr>
        <a:xfrm>
          <a:off x="2019300" y="66351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92075</xdr:rowOff>
    </xdr:from>
    <xdr:to>
      <xdr:col>6</xdr:col>
      <xdr:colOff>38100</xdr:colOff>
      <xdr:row>36</xdr:row>
      <xdr:rowOff>22225</xdr:rowOff>
    </xdr:to>
    <xdr:sp macro="" textlink="">
      <xdr:nvSpPr>
        <xdr:cNvPr id="81" name="楕円 80">
          <a:extLst>
            <a:ext uri="{FF2B5EF4-FFF2-40B4-BE49-F238E27FC236}">
              <a16:creationId xmlns:a16="http://schemas.microsoft.com/office/drawing/2014/main" id="{D3605583-AF2E-4862-9B9A-B659509EDA17}"/>
            </a:ext>
          </a:extLst>
        </xdr:cNvPr>
        <xdr:cNvSpPr/>
      </xdr:nvSpPr>
      <xdr:spPr>
        <a:xfrm>
          <a:off x="1079500" y="609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142875</xdr:rowOff>
    </xdr:from>
    <xdr:to>
      <xdr:col>10</xdr:col>
      <xdr:colOff>114300</xdr:colOff>
      <xdr:row>38</xdr:row>
      <xdr:rowOff>120015</xdr:rowOff>
    </xdr:to>
    <xdr:cxnSp macro="">
      <xdr:nvCxnSpPr>
        <xdr:cNvPr id="82" name="直線コネクタ 81">
          <a:extLst>
            <a:ext uri="{FF2B5EF4-FFF2-40B4-BE49-F238E27FC236}">
              <a16:creationId xmlns:a16="http://schemas.microsoft.com/office/drawing/2014/main" id="{14A944BD-1098-445C-8683-A8A53F39C96E}"/>
            </a:ext>
          </a:extLst>
        </xdr:cNvPr>
        <xdr:cNvCxnSpPr/>
      </xdr:nvCxnSpPr>
      <xdr:spPr>
        <a:xfrm>
          <a:off x="1130300" y="6143625"/>
          <a:ext cx="889000" cy="49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57BB1228-93AB-4592-A022-10E0795F79C5}"/>
            </a:ext>
          </a:extLst>
        </xdr:cNvPr>
        <xdr:cNvSpPr txBox="1"/>
      </xdr:nvSpPr>
      <xdr:spPr>
        <a:xfrm>
          <a:off x="3582044" y="636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A0778296-F15D-40C9-88C6-C677654CCCEE}"/>
            </a:ext>
          </a:extLst>
        </xdr:cNvPr>
        <xdr:cNvSpPr txBox="1"/>
      </xdr:nvSpPr>
      <xdr:spPr>
        <a:xfrm>
          <a:off x="2705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C4C9B952-1E28-47DC-BA55-840672F3E88D}"/>
            </a:ext>
          </a:extLst>
        </xdr:cNvPr>
        <xdr:cNvSpPr txBox="1"/>
      </xdr:nvSpPr>
      <xdr:spPr>
        <a:xfrm>
          <a:off x="1816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56F4B184-790A-4FB2-8B29-6AA313CBD542}"/>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55262</xdr:rowOff>
    </xdr:from>
    <xdr:ext cx="405111" cy="259045"/>
    <xdr:sp macro="" textlink="">
      <xdr:nvSpPr>
        <xdr:cNvPr id="87" name="n_1mainValue【道路】&#10;有形固定資産減価償却率">
          <a:extLst>
            <a:ext uri="{FF2B5EF4-FFF2-40B4-BE49-F238E27FC236}">
              <a16:creationId xmlns:a16="http://schemas.microsoft.com/office/drawing/2014/main" id="{0E1393A4-A593-491D-B06B-81ED00F9028D}"/>
            </a:ext>
          </a:extLst>
        </xdr:cNvPr>
        <xdr:cNvSpPr txBox="1"/>
      </xdr:nvSpPr>
      <xdr:spPr>
        <a:xfrm>
          <a:off x="3582044" y="674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22877</xdr:rowOff>
    </xdr:from>
    <xdr:ext cx="405111" cy="259045"/>
    <xdr:sp macro="" textlink="">
      <xdr:nvSpPr>
        <xdr:cNvPr id="88" name="n_2mainValue【道路】&#10;有形固定資産減価償却率">
          <a:extLst>
            <a:ext uri="{FF2B5EF4-FFF2-40B4-BE49-F238E27FC236}">
              <a16:creationId xmlns:a16="http://schemas.microsoft.com/office/drawing/2014/main" id="{DC47D3AC-09A9-4FB9-8072-A2EB9C8075C9}"/>
            </a:ext>
          </a:extLst>
        </xdr:cNvPr>
        <xdr:cNvSpPr txBox="1"/>
      </xdr:nvSpPr>
      <xdr:spPr>
        <a:xfrm>
          <a:off x="2705744" y="670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161942</xdr:rowOff>
    </xdr:from>
    <xdr:ext cx="405111" cy="259045"/>
    <xdr:sp macro="" textlink="">
      <xdr:nvSpPr>
        <xdr:cNvPr id="89" name="n_3mainValue【道路】&#10;有形固定資産減価償却率">
          <a:extLst>
            <a:ext uri="{FF2B5EF4-FFF2-40B4-BE49-F238E27FC236}">
              <a16:creationId xmlns:a16="http://schemas.microsoft.com/office/drawing/2014/main" id="{3EC728A3-B985-4753-A102-69DC24A393BA}"/>
            </a:ext>
          </a:extLst>
        </xdr:cNvPr>
        <xdr:cNvSpPr txBox="1"/>
      </xdr:nvSpPr>
      <xdr:spPr>
        <a:xfrm>
          <a:off x="1816744" y="667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38752</xdr:rowOff>
    </xdr:from>
    <xdr:ext cx="405111" cy="259045"/>
    <xdr:sp macro="" textlink="">
      <xdr:nvSpPr>
        <xdr:cNvPr id="90" name="n_4mainValue【道路】&#10;有形固定資産減価償却率">
          <a:extLst>
            <a:ext uri="{FF2B5EF4-FFF2-40B4-BE49-F238E27FC236}">
              <a16:creationId xmlns:a16="http://schemas.microsoft.com/office/drawing/2014/main" id="{A63ED56E-8D1B-47DA-9603-F0E3C5DF246F}"/>
            </a:ext>
          </a:extLst>
        </xdr:cNvPr>
        <xdr:cNvSpPr txBox="1"/>
      </xdr:nvSpPr>
      <xdr:spPr>
        <a:xfrm>
          <a:off x="927744" y="586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2DC2DD7-13A6-4708-BABC-9B8D197346C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4964985-5B27-49CD-8003-10E37209463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31DCF8B-787D-4FEB-8D57-00F1942C9B8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EC1506C-5FBF-475C-8B6A-58B43D2B1AA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1EF0293C-6BB9-4EA1-BC3F-5A9A68C5C09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DF5AE7B-6096-4F92-9808-9625985E4C2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EA601E7-D9F4-42D5-9E72-2B6725737E2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0C10561-4F50-4170-BA15-BF4ABB1DB5C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F1721F5-9002-49CD-8A3C-86195F96010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DD13DFD-44D4-40B0-A106-87CAAB8E9A1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8EE14DF-9ECE-479C-89A5-E9CA80280EE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FBBD4B0-7D50-4719-869C-C85474EFAC8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E975A5C-2FDA-43C8-AB0A-E8493758079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FD70A023-CB2D-4432-B032-AB506D4D51E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925DBF7-E1C6-4E4C-8C46-119EC12E5E6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1F7DBA5C-7625-40B8-B2E7-AB1639089E12}"/>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3EDB880-6708-409C-9875-8294DFC1AFB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44DFEBBC-FE7B-4E38-A0E2-88C52AD652DB}"/>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E883B65-1EE5-4E39-82B8-9314F1BDB0D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6428AE01-5B7B-4BCC-A145-ACEC8433339A}"/>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2E5F834-5BED-4F70-ADA5-D0BCDB7AEDE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58F8C182-3D5D-4B86-98DD-19C219774DCE}"/>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3DA9CD2-91C1-4C60-A7A3-FFE78AD6E99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F3059D06-3E25-42D8-8568-B60C8F961A2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82F12875-69D4-4660-A5E8-D2269995F3DF}"/>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6A276B93-137A-499D-8597-AA0603DCB886}"/>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D25C3937-8288-400E-9B13-8FC77B153CEB}"/>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ACD5F012-C772-455B-938B-17A1BCA9AB31}"/>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22115</xdr:rowOff>
    </xdr:from>
    <xdr:ext cx="469744" cy="259045"/>
    <xdr:sp macro="" textlink="">
      <xdr:nvSpPr>
        <xdr:cNvPr id="119" name="【道路】&#10;一人当たり延長平均値テキスト">
          <a:extLst>
            <a:ext uri="{FF2B5EF4-FFF2-40B4-BE49-F238E27FC236}">
              <a16:creationId xmlns:a16="http://schemas.microsoft.com/office/drawing/2014/main" id="{E6CF3F59-A36A-4571-992F-39706E717DA0}"/>
            </a:ext>
          </a:extLst>
        </xdr:cNvPr>
        <xdr:cNvSpPr txBox="1"/>
      </xdr:nvSpPr>
      <xdr:spPr>
        <a:xfrm>
          <a:off x="10515600" y="6880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05DB4BB7-BEA7-47D9-AAF8-5C74C1A82DF7}"/>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F84F0E49-1B0B-4FEA-8348-435FCC575FA1}"/>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A34127DE-AB9C-4D0E-98F7-B1B2A7C7A8F7}"/>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1575A479-5D46-44F8-9ED6-711EF4C95756}"/>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2568650E-6F86-4606-A495-7333866780E8}"/>
            </a:ext>
          </a:extLst>
        </xdr:cNvPr>
        <xdr:cNvSpPr/>
      </xdr:nvSpPr>
      <xdr:spPr>
        <a:xfrm>
          <a:off x="6921500" y="69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C9CA946-1677-4E52-B9AE-CA6D3315E30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1CA7453-DD78-4CC1-B634-007FA80ACF6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EDF3560-0F0E-4189-8DF3-2FEF56C0081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BB95559-F9FB-499E-A4C0-D468F538ECA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4DDFD9C-A336-4D86-AA6F-E57725AFD75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24143</xdr:rowOff>
    </xdr:from>
    <xdr:to>
      <xdr:col>55</xdr:col>
      <xdr:colOff>50800</xdr:colOff>
      <xdr:row>40</xdr:row>
      <xdr:rowOff>125743</xdr:rowOff>
    </xdr:to>
    <xdr:sp macro="" textlink="">
      <xdr:nvSpPr>
        <xdr:cNvPr id="130" name="楕円 129">
          <a:extLst>
            <a:ext uri="{FF2B5EF4-FFF2-40B4-BE49-F238E27FC236}">
              <a16:creationId xmlns:a16="http://schemas.microsoft.com/office/drawing/2014/main" id="{85C01A43-EB32-479E-9929-DE3F58552147}"/>
            </a:ext>
          </a:extLst>
        </xdr:cNvPr>
        <xdr:cNvSpPr/>
      </xdr:nvSpPr>
      <xdr:spPr>
        <a:xfrm>
          <a:off x="10426700" y="688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47020</xdr:rowOff>
    </xdr:from>
    <xdr:ext cx="469744" cy="259045"/>
    <xdr:sp macro="" textlink="">
      <xdr:nvSpPr>
        <xdr:cNvPr id="131" name="【道路】&#10;一人当たり延長該当値テキスト">
          <a:extLst>
            <a:ext uri="{FF2B5EF4-FFF2-40B4-BE49-F238E27FC236}">
              <a16:creationId xmlns:a16="http://schemas.microsoft.com/office/drawing/2014/main" id="{5C533905-0185-4565-A29A-2D109DB79482}"/>
            </a:ext>
          </a:extLst>
        </xdr:cNvPr>
        <xdr:cNvSpPr txBox="1"/>
      </xdr:nvSpPr>
      <xdr:spPr>
        <a:xfrm>
          <a:off x="10515600" y="673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25743</xdr:rowOff>
    </xdr:from>
    <xdr:to>
      <xdr:col>50</xdr:col>
      <xdr:colOff>165100</xdr:colOff>
      <xdr:row>40</xdr:row>
      <xdr:rowOff>127343</xdr:rowOff>
    </xdr:to>
    <xdr:sp macro="" textlink="">
      <xdr:nvSpPr>
        <xdr:cNvPr id="132" name="楕円 131">
          <a:extLst>
            <a:ext uri="{FF2B5EF4-FFF2-40B4-BE49-F238E27FC236}">
              <a16:creationId xmlns:a16="http://schemas.microsoft.com/office/drawing/2014/main" id="{9BD5BE7C-8072-4A20-B06C-B7EE33DB2ECA}"/>
            </a:ext>
          </a:extLst>
        </xdr:cNvPr>
        <xdr:cNvSpPr/>
      </xdr:nvSpPr>
      <xdr:spPr>
        <a:xfrm>
          <a:off x="9588500" y="688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74943</xdr:rowOff>
    </xdr:from>
    <xdr:to>
      <xdr:col>55</xdr:col>
      <xdr:colOff>0</xdr:colOff>
      <xdr:row>40</xdr:row>
      <xdr:rowOff>76543</xdr:rowOff>
    </xdr:to>
    <xdr:cxnSp macro="">
      <xdr:nvCxnSpPr>
        <xdr:cNvPr id="133" name="直線コネクタ 132">
          <a:extLst>
            <a:ext uri="{FF2B5EF4-FFF2-40B4-BE49-F238E27FC236}">
              <a16:creationId xmlns:a16="http://schemas.microsoft.com/office/drawing/2014/main" id="{C41180C6-F903-4509-814B-C3E6078DD660}"/>
            </a:ext>
          </a:extLst>
        </xdr:cNvPr>
        <xdr:cNvCxnSpPr/>
      </xdr:nvCxnSpPr>
      <xdr:spPr>
        <a:xfrm flipV="1">
          <a:off x="9639300" y="6932943"/>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26315</xdr:rowOff>
    </xdr:from>
    <xdr:to>
      <xdr:col>46</xdr:col>
      <xdr:colOff>38100</xdr:colOff>
      <xdr:row>40</xdr:row>
      <xdr:rowOff>127915</xdr:rowOff>
    </xdr:to>
    <xdr:sp macro="" textlink="">
      <xdr:nvSpPr>
        <xdr:cNvPr id="134" name="楕円 133">
          <a:extLst>
            <a:ext uri="{FF2B5EF4-FFF2-40B4-BE49-F238E27FC236}">
              <a16:creationId xmlns:a16="http://schemas.microsoft.com/office/drawing/2014/main" id="{2A793982-7DB0-4B2E-B33E-3CCDF9855E75}"/>
            </a:ext>
          </a:extLst>
        </xdr:cNvPr>
        <xdr:cNvSpPr/>
      </xdr:nvSpPr>
      <xdr:spPr>
        <a:xfrm>
          <a:off x="8699500" y="688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76543</xdr:rowOff>
    </xdr:from>
    <xdr:to>
      <xdr:col>50</xdr:col>
      <xdr:colOff>114300</xdr:colOff>
      <xdr:row>40</xdr:row>
      <xdr:rowOff>77115</xdr:rowOff>
    </xdr:to>
    <xdr:cxnSp macro="">
      <xdr:nvCxnSpPr>
        <xdr:cNvPr id="135" name="直線コネクタ 134">
          <a:extLst>
            <a:ext uri="{FF2B5EF4-FFF2-40B4-BE49-F238E27FC236}">
              <a16:creationId xmlns:a16="http://schemas.microsoft.com/office/drawing/2014/main" id="{8CFC8CE7-306F-4741-B8EA-A88FD170FE70}"/>
            </a:ext>
          </a:extLst>
        </xdr:cNvPr>
        <xdr:cNvCxnSpPr/>
      </xdr:nvCxnSpPr>
      <xdr:spPr>
        <a:xfrm flipV="1">
          <a:off x="8750300" y="6934543"/>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25324</xdr:rowOff>
    </xdr:from>
    <xdr:to>
      <xdr:col>41</xdr:col>
      <xdr:colOff>101600</xdr:colOff>
      <xdr:row>40</xdr:row>
      <xdr:rowOff>126924</xdr:rowOff>
    </xdr:to>
    <xdr:sp macro="" textlink="">
      <xdr:nvSpPr>
        <xdr:cNvPr id="136" name="楕円 135">
          <a:extLst>
            <a:ext uri="{FF2B5EF4-FFF2-40B4-BE49-F238E27FC236}">
              <a16:creationId xmlns:a16="http://schemas.microsoft.com/office/drawing/2014/main" id="{292DA664-EA28-4372-94D7-FB7983D04D5B}"/>
            </a:ext>
          </a:extLst>
        </xdr:cNvPr>
        <xdr:cNvSpPr/>
      </xdr:nvSpPr>
      <xdr:spPr>
        <a:xfrm>
          <a:off x="7810500" y="688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76124</xdr:rowOff>
    </xdr:from>
    <xdr:to>
      <xdr:col>45</xdr:col>
      <xdr:colOff>177800</xdr:colOff>
      <xdr:row>40</xdr:row>
      <xdr:rowOff>77115</xdr:rowOff>
    </xdr:to>
    <xdr:cxnSp macro="">
      <xdr:nvCxnSpPr>
        <xdr:cNvPr id="137" name="直線コネクタ 136">
          <a:extLst>
            <a:ext uri="{FF2B5EF4-FFF2-40B4-BE49-F238E27FC236}">
              <a16:creationId xmlns:a16="http://schemas.microsoft.com/office/drawing/2014/main" id="{9CCED222-CBCD-4B84-AEF4-6892FECE05ED}"/>
            </a:ext>
          </a:extLst>
        </xdr:cNvPr>
        <xdr:cNvCxnSpPr/>
      </xdr:nvCxnSpPr>
      <xdr:spPr>
        <a:xfrm>
          <a:off x="7861300" y="6934124"/>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25781</xdr:rowOff>
    </xdr:from>
    <xdr:to>
      <xdr:col>36</xdr:col>
      <xdr:colOff>165100</xdr:colOff>
      <xdr:row>40</xdr:row>
      <xdr:rowOff>127381</xdr:rowOff>
    </xdr:to>
    <xdr:sp macro="" textlink="">
      <xdr:nvSpPr>
        <xdr:cNvPr id="138" name="楕円 137">
          <a:extLst>
            <a:ext uri="{FF2B5EF4-FFF2-40B4-BE49-F238E27FC236}">
              <a16:creationId xmlns:a16="http://schemas.microsoft.com/office/drawing/2014/main" id="{5A890A3D-603B-47DA-8FAF-8672A1482413}"/>
            </a:ext>
          </a:extLst>
        </xdr:cNvPr>
        <xdr:cNvSpPr/>
      </xdr:nvSpPr>
      <xdr:spPr>
        <a:xfrm>
          <a:off x="6921500" y="688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76124</xdr:rowOff>
    </xdr:from>
    <xdr:to>
      <xdr:col>41</xdr:col>
      <xdr:colOff>50800</xdr:colOff>
      <xdr:row>40</xdr:row>
      <xdr:rowOff>76581</xdr:rowOff>
    </xdr:to>
    <xdr:cxnSp macro="">
      <xdr:nvCxnSpPr>
        <xdr:cNvPr id="139" name="直線コネクタ 138">
          <a:extLst>
            <a:ext uri="{FF2B5EF4-FFF2-40B4-BE49-F238E27FC236}">
              <a16:creationId xmlns:a16="http://schemas.microsoft.com/office/drawing/2014/main" id="{EB03A609-1852-41CD-B73A-9D3D505388C7}"/>
            </a:ext>
          </a:extLst>
        </xdr:cNvPr>
        <xdr:cNvCxnSpPr/>
      </xdr:nvCxnSpPr>
      <xdr:spPr>
        <a:xfrm flipV="1">
          <a:off x="6972300" y="693412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139387</xdr:rowOff>
    </xdr:from>
    <xdr:ext cx="469744" cy="259045"/>
    <xdr:sp macro="" textlink="">
      <xdr:nvSpPr>
        <xdr:cNvPr id="140" name="n_1aveValue【道路】&#10;一人当たり延長">
          <a:extLst>
            <a:ext uri="{FF2B5EF4-FFF2-40B4-BE49-F238E27FC236}">
              <a16:creationId xmlns:a16="http://schemas.microsoft.com/office/drawing/2014/main" id="{06DC6C2D-1169-47FD-BBCC-DA024C7F50B4}"/>
            </a:ext>
          </a:extLst>
        </xdr:cNvPr>
        <xdr:cNvSpPr txBox="1"/>
      </xdr:nvSpPr>
      <xdr:spPr>
        <a:xfrm>
          <a:off x="9391727" y="699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141444</xdr:rowOff>
    </xdr:from>
    <xdr:ext cx="469744" cy="259045"/>
    <xdr:sp macro="" textlink="">
      <xdr:nvSpPr>
        <xdr:cNvPr id="141" name="n_2aveValue【道路】&#10;一人当たり延長">
          <a:extLst>
            <a:ext uri="{FF2B5EF4-FFF2-40B4-BE49-F238E27FC236}">
              <a16:creationId xmlns:a16="http://schemas.microsoft.com/office/drawing/2014/main" id="{9F37D032-DCAD-49BD-AC48-CCF968D280FC}"/>
            </a:ext>
          </a:extLst>
        </xdr:cNvPr>
        <xdr:cNvSpPr txBox="1"/>
      </xdr:nvSpPr>
      <xdr:spPr>
        <a:xfrm>
          <a:off x="8515427" y="699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143121</xdr:rowOff>
    </xdr:from>
    <xdr:ext cx="469744" cy="259045"/>
    <xdr:sp macro="" textlink="">
      <xdr:nvSpPr>
        <xdr:cNvPr id="142" name="n_3aveValue【道路】&#10;一人当たり延長">
          <a:extLst>
            <a:ext uri="{FF2B5EF4-FFF2-40B4-BE49-F238E27FC236}">
              <a16:creationId xmlns:a16="http://schemas.microsoft.com/office/drawing/2014/main" id="{69CB6622-9D12-4F85-AEEA-E816E5BA77DE}"/>
            </a:ext>
          </a:extLst>
        </xdr:cNvPr>
        <xdr:cNvSpPr txBox="1"/>
      </xdr:nvSpPr>
      <xdr:spPr>
        <a:xfrm>
          <a:off x="7626427" y="7001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159999</xdr:rowOff>
    </xdr:from>
    <xdr:ext cx="469744" cy="259045"/>
    <xdr:sp macro="" textlink="">
      <xdr:nvSpPr>
        <xdr:cNvPr id="143" name="n_4aveValue【道路】&#10;一人当たり延長">
          <a:extLst>
            <a:ext uri="{FF2B5EF4-FFF2-40B4-BE49-F238E27FC236}">
              <a16:creationId xmlns:a16="http://schemas.microsoft.com/office/drawing/2014/main" id="{9E4FAFBC-A724-4BDF-924E-CF12EFC4C662}"/>
            </a:ext>
          </a:extLst>
        </xdr:cNvPr>
        <xdr:cNvSpPr txBox="1"/>
      </xdr:nvSpPr>
      <xdr:spPr>
        <a:xfrm>
          <a:off x="6737427" y="701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143870</xdr:rowOff>
    </xdr:from>
    <xdr:ext cx="469744" cy="259045"/>
    <xdr:sp macro="" textlink="">
      <xdr:nvSpPr>
        <xdr:cNvPr id="144" name="n_1mainValue【道路】&#10;一人当たり延長">
          <a:extLst>
            <a:ext uri="{FF2B5EF4-FFF2-40B4-BE49-F238E27FC236}">
              <a16:creationId xmlns:a16="http://schemas.microsoft.com/office/drawing/2014/main" id="{0DBCD38E-3BF0-4141-A239-C2A96B728255}"/>
            </a:ext>
          </a:extLst>
        </xdr:cNvPr>
        <xdr:cNvSpPr txBox="1"/>
      </xdr:nvSpPr>
      <xdr:spPr>
        <a:xfrm>
          <a:off x="9391727" y="6658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144442</xdr:rowOff>
    </xdr:from>
    <xdr:ext cx="469744" cy="259045"/>
    <xdr:sp macro="" textlink="">
      <xdr:nvSpPr>
        <xdr:cNvPr id="145" name="n_2mainValue【道路】&#10;一人当たり延長">
          <a:extLst>
            <a:ext uri="{FF2B5EF4-FFF2-40B4-BE49-F238E27FC236}">
              <a16:creationId xmlns:a16="http://schemas.microsoft.com/office/drawing/2014/main" id="{12A1A10C-2D33-4EB2-AF20-6062F181B001}"/>
            </a:ext>
          </a:extLst>
        </xdr:cNvPr>
        <xdr:cNvSpPr txBox="1"/>
      </xdr:nvSpPr>
      <xdr:spPr>
        <a:xfrm>
          <a:off x="8515427" y="665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143451</xdr:rowOff>
    </xdr:from>
    <xdr:ext cx="469744" cy="259045"/>
    <xdr:sp macro="" textlink="">
      <xdr:nvSpPr>
        <xdr:cNvPr id="146" name="n_3mainValue【道路】&#10;一人当たり延長">
          <a:extLst>
            <a:ext uri="{FF2B5EF4-FFF2-40B4-BE49-F238E27FC236}">
              <a16:creationId xmlns:a16="http://schemas.microsoft.com/office/drawing/2014/main" id="{B40A7452-39DB-43CA-9453-FDD4A2CDF0A6}"/>
            </a:ext>
          </a:extLst>
        </xdr:cNvPr>
        <xdr:cNvSpPr txBox="1"/>
      </xdr:nvSpPr>
      <xdr:spPr>
        <a:xfrm>
          <a:off x="7626427" y="6658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143908</xdr:rowOff>
    </xdr:from>
    <xdr:ext cx="469744" cy="259045"/>
    <xdr:sp macro="" textlink="">
      <xdr:nvSpPr>
        <xdr:cNvPr id="147" name="n_4mainValue【道路】&#10;一人当たり延長">
          <a:extLst>
            <a:ext uri="{FF2B5EF4-FFF2-40B4-BE49-F238E27FC236}">
              <a16:creationId xmlns:a16="http://schemas.microsoft.com/office/drawing/2014/main" id="{70F5DCB3-B7C4-46BB-9675-F9EF36986974}"/>
            </a:ext>
          </a:extLst>
        </xdr:cNvPr>
        <xdr:cNvSpPr txBox="1"/>
      </xdr:nvSpPr>
      <xdr:spPr>
        <a:xfrm>
          <a:off x="6737427" y="665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C1EFD8D-C974-4E74-922E-A4C6213A250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28992BE-6108-4F06-8F54-52F7C9BE76D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C638333-7CF4-42BC-AA9E-F2F6E657873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3050167-130E-40D5-BD9E-EC736C5A339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C8CF419-59FF-42FE-AE7A-BEBF82C9948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37BCB10-019F-440F-8204-5F079087786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E1D72354-4B57-4E9F-9B5B-C15AD3146DB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7AF2D20-9A52-477D-A2DD-0B532F80C93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0E9EC6D-E592-4DAC-821D-5CF57ADDA4C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F4C6A09-5204-4056-B1E2-0A0710BB06A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8903C69-6347-4CFC-BEA4-2F8372B88F9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A9B2B4CF-CC9D-410A-856B-F0C980A1163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850E7782-F9EB-4566-839E-5E44F97DCF8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5FDA903-B277-4497-B2C2-0EE2CB896C2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706EA161-98B5-407D-BD88-87F48CB4CC4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8227CCF-4777-4558-881E-6CD0705D845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B6628F81-8476-4710-88DB-6D3253C55B3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891A490-DB16-4FD8-BA55-2E63797C6AB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C41C8C06-252F-4FDA-9823-DF86AA770BB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313EBB9F-7B7B-49AC-8E12-08B1C22E8D7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FC7579B7-6254-4B6F-BC39-C55EA6DDEB5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1503A495-3AE0-43F5-B31E-7FA68FDB949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F91B2E71-6C01-4D0F-9D05-749ECAF91DD6}"/>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3E32E590-ED86-4DA0-B0EE-D9554307BB4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8C04AAD-2BED-4992-A87C-1E5558E6AAD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6C14882E-543E-4F77-9D7A-0EEF72731E48}"/>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01BA6FF-5365-436F-A209-3FC4C1985342}"/>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45DBA2E8-89BD-422B-A418-096A5833E14E}"/>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3164B65-FCB8-4D2D-BD95-4FEF0BE28822}"/>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E496DD76-A556-49FB-AD3C-6660A81B6D63}"/>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AEAF441D-0A15-4A23-A7E8-137D6319233D}"/>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8BF84ECA-1522-43DA-A473-F2A54A5290AA}"/>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825572A0-680D-400F-AD15-5A49678B4F9A}"/>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4696752B-BEC9-405E-9E80-9BA5E8BE3FBB}"/>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244EA636-89AD-4C63-8D2F-7BB08975D67F}"/>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E3D03763-8F23-4944-8598-9FBDCED65B49}"/>
            </a:ext>
          </a:extLst>
        </xdr:cNvPr>
        <xdr:cNvSpPr/>
      </xdr:nvSpPr>
      <xdr:spPr>
        <a:xfrm>
          <a:off x="1079500" y="103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C85A606-174E-42A9-8872-6CC25A7BC34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F38EF5B-E59A-4DBA-BD0B-C13688AA5EE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D681500-42B9-4023-AAEE-359A6E76DBE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6355368-364F-4532-B8A7-9913E6B5349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AF8C3A6-9380-4CFA-8EAD-1CBBBB51A44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115751</xdr:rowOff>
    </xdr:from>
    <xdr:to>
      <xdr:col>24</xdr:col>
      <xdr:colOff>114300</xdr:colOff>
      <xdr:row>56</xdr:row>
      <xdr:rowOff>45901</xdr:rowOff>
    </xdr:to>
    <xdr:sp macro="" textlink="">
      <xdr:nvSpPr>
        <xdr:cNvPr id="189" name="楕円 188">
          <a:extLst>
            <a:ext uri="{FF2B5EF4-FFF2-40B4-BE49-F238E27FC236}">
              <a16:creationId xmlns:a16="http://schemas.microsoft.com/office/drawing/2014/main" id="{79FA7926-09FA-4977-A779-6E799CADC3DE}"/>
            </a:ext>
          </a:extLst>
        </xdr:cNvPr>
        <xdr:cNvSpPr/>
      </xdr:nvSpPr>
      <xdr:spPr>
        <a:xfrm>
          <a:off x="4584700" y="954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30678</xdr:rowOff>
    </xdr:from>
    <xdr:ext cx="340478" cy="259045"/>
    <xdr:sp macro="" textlink="">
      <xdr:nvSpPr>
        <xdr:cNvPr id="190" name="【橋りょう・トンネル】&#10;有形固定資産減価償却率該当値テキスト">
          <a:extLst>
            <a:ext uri="{FF2B5EF4-FFF2-40B4-BE49-F238E27FC236}">
              <a16:creationId xmlns:a16="http://schemas.microsoft.com/office/drawing/2014/main" id="{8A754067-7A1C-44A1-9B7E-0666A99DC266}"/>
            </a:ext>
          </a:extLst>
        </xdr:cNvPr>
        <xdr:cNvSpPr txBox="1"/>
      </xdr:nvSpPr>
      <xdr:spPr>
        <a:xfrm>
          <a:off x="4673600" y="94604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151674</xdr:rowOff>
    </xdr:from>
    <xdr:to>
      <xdr:col>20</xdr:col>
      <xdr:colOff>38100</xdr:colOff>
      <xdr:row>56</xdr:row>
      <xdr:rowOff>81824</xdr:rowOff>
    </xdr:to>
    <xdr:sp macro="" textlink="">
      <xdr:nvSpPr>
        <xdr:cNvPr id="191" name="楕円 190">
          <a:extLst>
            <a:ext uri="{FF2B5EF4-FFF2-40B4-BE49-F238E27FC236}">
              <a16:creationId xmlns:a16="http://schemas.microsoft.com/office/drawing/2014/main" id="{BF7F2CB0-2246-4E06-9EB1-822428E9B37D}"/>
            </a:ext>
          </a:extLst>
        </xdr:cNvPr>
        <xdr:cNvSpPr/>
      </xdr:nvSpPr>
      <xdr:spPr>
        <a:xfrm>
          <a:off x="3746500" y="958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166551</xdr:rowOff>
    </xdr:from>
    <xdr:to>
      <xdr:col>24</xdr:col>
      <xdr:colOff>63500</xdr:colOff>
      <xdr:row>56</xdr:row>
      <xdr:rowOff>31024</xdr:rowOff>
    </xdr:to>
    <xdr:cxnSp macro="">
      <xdr:nvCxnSpPr>
        <xdr:cNvPr id="192" name="直線コネクタ 191">
          <a:extLst>
            <a:ext uri="{FF2B5EF4-FFF2-40B4-BE49-F238E27FC236}">
              <a16:creationId xmlns:a16="http://schemas.microsoft.com/office/drawing/2014/main" id="{E4BE6F5C-815A-4042-9B83-CE05A2292C3B}"/>
            </a:ext>
          </a:extLst>
        </xdr:cNvPr>
        <xdr:cNvCxnSpPr/>
      </xdr:nvCxnSpPr>
      <xdr:spPr>
        <a:xfrm flipV="1">
          <a:off x="3797300" y="9596301"/>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136978</xdr:rowOff>
    </xdr:from>
    <xdr:to>
      <xdr:col>15</xdr:col>
      <xdr:colOff>101600</xdr:colOff>
      <xdr:row>56</xdr:row>
      <xdr:rowOff>67128</xdr:rowOff>
    </xdr:to>
    <xdr:sp macro="" textlink="">
      <xdr:nvSpPr>
        <xdr:cNvPr id="193" name="楕円 192">
          <a:extLst>
            <a:ext uri="{FF2B5EF4-FFF2-40B4-BE49-F238E27FC236}">
              <a16:creationId xmlns:a16="http://schemas.microsoft.com/office/drawing/2014/main" id="{EC1804A9-5A3E-4C9D-8D92-F77CFDFFCE75}"/>
            </a:ext>
          </a:extLst>
        </xdr:cNvPr>
        <xdr:cNvSpPr/>
      </xdr:nvSpPr>
      <xdr:spPr>
        <a:xfrm>
          <a:off x="2857500" y="956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16328</xdr:rowOff>
    </xdr:from>
    <xdr:to>
      <xdr:col>19</xdr:col>
      <xdr:colOff>177800</xdr:colOff>
      <xdr:row>56</xdr:row>
      <xdr:rowOff>31024</xdr:rowOff>
    </xdr:to>
    <xdr:cxnSp macro="">
      <xdr:nvCxnSpPr>
        <xdr:cNvPr id="194" name="直線コネクタ 193">
          <a:extLst>
            <a:ext uri="{FF2B5EF4-FFF2-40B4-BE49-F238E27FC236}">
              <a16:creationId xmlns:a16="http://schemas.microsoft.com/office/drawing/2014/main" id="{D81F00E9-0B0C-4965-8DE7-222EE49EAF29}"/>
            </a:ext>
          </a:extLst>
        </xdr:cNvPr>
        <xdr:cNvCxnSpPr/>
      </xdr:nvCxnSpPr>
      <xdr:spPr>
        <a:xfrm>
          <a:off x="2908300" y="9617528"/>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101056</xdr:rowOff>
    </xdr:from>
    <xdr:to>
      <xdr:col>10</xdr:col>
      <xdr:colOff>165100</xdr:colOff>
      <xdr:row>56</xdr:row>
      <xdr:rowOff>31206</xdr:rowOff>
    </xdr:to>
    <xdr:sp macro="" textlink="">
      <xdr:nvSpPr>
        <xdr:cNvPr id="195" name="楕円 194">
          <a:extLst>
            <a:ext uri="{FF2B5EF4-FFF2-40B4-BE49-F238E27FC236}">
              <a16:creationId xmlns:a16="http://schemas.microsoft.com/office/drawing/2014/main" id="{336AEDC7-5FF1-42B2-819F-500088CF8321}"/>
            </a:ext>
          </a:extLst>
        </xdr:cNvPr>
        <xdr:cNvSpPr/>
      </xdr:nvSpPr>
      <xdr:spPr>
        <a:xfrm>
          <a:off x="1968500" y="953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151856</xdr:rowOff>
    </xdr:from>
    <xdr:to>
      <xdr:col>15</xdr:col>
      <xdr:colOff>50800</xdr:colOff>
      <xdr:row>56</xdr:row>
      <xdr:rowOff>16328</xdr:rowOff>
    </xdr:to>
    <xdr:cxnSp macro="">
      <xdr:nvCxnSpPr>
        <xdr:cNvPr id="196" name="直線コネクタ 195">
          <a:extLst>
            <a:ext uri="{FF2B5EF4-FFF2-40B4-BE49-F238E27FC236}">
              <a16:creationId xmlns:a16="http://schemas.microsoft.com/office/drawing/2014/main" id="{25D5E269-5770-42B3-97C2-7F3AEC718872}"/>
            </a:ext>
          </a:extLst>
        </xdr:cNvPr>
        <xdr:cNvCxnSpPr/>
      </xdr:nvCxnSpPr>
      <xdr:spPr>
        <a:xfrm>
          <a:off x="2019300" y="958160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163104</xdr:rowOff>
    </xdr:from>
    <xdr:to>
      <xdr:col>6</xdr:col>
      <xdr:colOff>38100</xdr:colOff>
      <xdr:row>56</xdr:row>
      <xdr:rowOff>93254</xdr:rowOff>
    </xdr:to>
    <xdr:sp macro="" textlink="">
      <xdr:nvSpPr>
        <xdr:cNvPr id="197" name="楕円 196">
          <a:extLst>
            <a:ext uri="{FF2B5EF4-FFF2-40B4-BE49-F238E27FC236}">
              <a16:creationId xmlns:a16="http://schemas.microsoft.com/office/drawing/2014/main" id="{51F44801-B0D8-4F0D-B945-17E43699675D}"/>
            </a:ext>
          </a:extLst>
        </xdr:cNvPr>
        <xdr:cNvSpPr/>
      </xdr:nvSpPr>
      <xdr:spPr>
        <a:xfrm>
          <a:off x="1079500" y="959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151856</xdr:rowOff>
    </xdr:from>
    <xdr:to>
      <xdr:col>10</xdr:col>
      <xdr:colOff>114300</xdr:colOff>
      <xdr:row>56</xdr:row>
      <xdr:rowOff>42454</xdr:rowOff>
    </xdr:to>
    <xdr:cxnSp macro="">
      <xdr:nvCxnSpPr>
        <xdr:cNvPr id="198" name="直線コネクタ 197">
          <a:extLst>
            <a:ext uri="{FF2B5EF4-FFF2-40B4-BE49-F238E27FC236}">
              <a16:creationId xmlns:a16="http://schemas.microsoft.com/office/drawing/2014/main" id="{0CC4E5DE-C5AD-4E27-9368-FB956D35571C}"/>
            </a:ext>
          </a:extLst>
        </xdr:cNvPr>
        <xdr:cNvCxnSpPr/>
      </xdr:nvCxnSpPr>
      <xdr:spPr>
        <a:xfrm flipV="1">
          <a:off x="1130300" y="958160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C542C9CE-5D0A-410A-BC5F-8DDD5DA2A212}"/>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66885E3D-F10E-43C4-BEAF-C39D3FFA44B4}"/>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43E963C9-318B-444A-A44A-7155A88CBB20}"/>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1FF7DCB-F553-4142-9524-5D99B668AE04}"/>
            </a:ext>
          </a:extLst>
        </xdr:cNvPr>
        <xdr:cNvSpPr txBox="1"/>
      </xdr:nvSpPr>
      <xdr:spPr>
        <a:xfrm>
          <a:off x="927744"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98351</xdr:rowOff>
    </xdr:from>
    <xdr:ext cx="340478" cy="259045"/>
    <xdr:sp macro="" textlink="">
      <xdr:nvSpPr>
        <xdr:cNvPr id="203" name="n_1mainValue【橋りょう・トンネル】&#10;有形固定資産減価償却率">
          <a:extLst>
            <a:ext uri="{FF2B5EF4-FFF2-40B4-BE49-F238E27FC236}">
              <a16:creationId xmlns:a16="http://schemas.microsoft.com/office/drawing/2014/main" id="{7423178B-ABCF-423A-9C53-A90482502F9E}"/>
            </a:ext>
          </a:extLst>
        </xdr:cNvPr>
        <xdr:cNvSpPr txBox="1"/>
      </xdr:nvSpPr>
      <xdr:spPr>
        <a:xfrm>
          <a:off x="3614361" y="93566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83655</xdr:rowOff>
    </xdr:from>
    <xdr:ext cx="340478" cy="259045"/>
    <xdr:sp macro="" textlink="">
      <xdr:nvSpPr>
        <xdr:cNvPr id="204" name="n_2mainValue【橋りょう・トンネル】&#10;有形固定資産減価償却率">
          <a:extLst>
            <a:ext uri="{FF2B5EF4-FFF2-40B4-BE49-F238E27FC236}">
              <a16:creationId xmlns:a16="http://schemas.microsoft.com/office/drawing/2014/main" id="{9864D4B3-FB0E-41C8-96DE-7D1FDDF17866}"/>
            </a:ext>
          </a:extLst>
        </xdr:cNvPr>
        <xdr:cNvSpPr txBox="1"/>
      </xdr:nvSpPr>
      <xdr:spPr>
        <a:xfrm>
          <a:off x="2738061" y="93419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47733</xdr:rowOff>
    </xdr:from>
    <xdr:ext cx="340478" cy="259045"/>
    <xdr:sp macro="" textlink="">
      <xdr:nvSpPr>
        <xdr:cNvPr id="205" name="n_3mainValue【橋りょう・トンネル】&#10;有形固定資産減価償却率">
          <a:extLst>
            <a:ext uri="{FF2B5EF4-FFF2-40B4-BE49-F238E27FC236}">
              <a16:creationId xmlns:a16="http://schemas.microsoft.com/office/drawing/2014/main" id="{0ECEEE46-3631-408A-AF90-F864001B1C11}"/>
            </a:ext>
          </a:extLst>
        </xdr:cNvPr>
        <xdr:cNvSpPr txBox="1"/>
      </xdr:nvSpPr>
      <xdr:spPr>
        <a:xfrm>
          <a:off x="1849061" y="93060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109781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CD89BA6F-2E8A-405C-9A48-39ACAA4AFA02}"/>
            </a:ext>
          </a:extLst>
        </xdr:cNvPr>
        <xdr:cNvSpPr txBox="1"/>
      </xdr:nvSpPr>
      <xdr:spPr>
        <a:xfrm>
          <a:off x="927744" y="936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02CFAAC-86DD-4E6B-9E25-E9DD6CDF414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E3CCE71-458A-46F7-A611-A866774AD14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4E9C453D-17B6-4BB9-8811-658CDD01189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955C766-3CAE-4B16-8E13-0F0BB06F48B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2FA9484A-8A64-4344-94BE-16FC5C2F597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590E66E-79B9-4E2F-BB74-FD308CA32F4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A9EF172-B4B9-4FA6-A54A-AEC19C99C47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2698E8A-ED07-4281-BC8B-2C4B1040EFF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327A84D-DB37-4E01-B96B-59A38E7F683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A520C16-87C4-44D8-9197-67A111B4167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3D1E47D-D929-42CC-A433-0658C3CAA76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489C96A9-D362-457D-9832-E56D0B6E6F31}"/>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7BBEAEB-E4B5-4AEF-B5F1-9A5288D6463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AE1E782-56B6-470F-B76B-D7C2F1875F74}"/>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937B5B1-FE34-4970-864A-89D88EAE7BC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B341AFC0-AF0C-493C-B9F5-5FA5AC761623}"/>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55A11B1-F35A-4012-9745-751FFE07714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4789693A-80F5-4799-BFF7-684DE65B979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AEAFF1D-DF7A-43A2-8FBB-78478B8D6DF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88AA7156-36D7-4091-835A-95F21F039833}"/>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C6AA20C-D3E4-4A95-ADF8-32136EF6F0D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3742527B-622C-4C52-9A23-F1D0E11B8FB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BDDF3822-52DB-4209-913A-EBD864561ED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965B634C-16A1-4B1F-A327-F21D1AB44079}"/>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1F60732D-501C-4A96-9018-A69AC485AEDC}"/>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E6A3B867-D33B-44D0-8495-A7F71BA2C24A}"/>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779D4AE-DA4B-4685-B1C6-137B371122A2}"/>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30F7F891-433E-4BD9-A8FB-4E9E432E7DD7}"/>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A70E3CA9-0C5B-4291-A567-8CB9382B13EC}"/>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595CC24F-3601-446D-BCD1-A70D23C535B3}"/>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AC42FBA8-BBB1-4A4E-A58B-2091DC07323C}"/>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55A73C5F-2EFF-4227-BE71-3C7E95ACB61B}"/>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559388D5-8512-4E79-9985-C21B4AF73A81}"/>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1ED19B9E-6B86-4876-BF8B-CFF4425F5549}"/>
            </a:ext>
          </a:extLst>
        </xdr:cNvPr>
        <xdr:cNvSpPr/>
      </xdr:nvSpPr>
      <xdr:spPr>
        <a:xfrm>
          <a:off x="6921500" y="108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4E10B45-A8B2-45F5-B1F9-CF1CB1FEACE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EB6B74E-5E74-474A-BF5A-DC232A3326F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5950D7B-51D9-4D92-AD3B-66A706BD793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300EDB4-E1D2-494E-921F-6EBE05A0E62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2BEB640-CB0D-45CC-BA68-B5F50D083EE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18358</xdr:rowOff>
    </xdr:from>
    <xdr:to>
      <xdr:col>55</xdr:col>
      <xdr:colOff>50800</xdr:colOff>
      <xdr:row>64</xdr:row>
      <xdr:rowOff>119958</xdr:rowOff>
    </xdr:to>
    <xdr:sp macro="" textlink="">
      <xdr:nvSpPr>
        <xdr:cNvPr id="246" name="楕円 245">
          <a:extLst>
            <a:ext uri="{FF2B5EF4-FFF2-40B4-BE49-F238E27FC236}">
              <a16:creationId xmlns:a16="http://schemas.microsoft.com/office/drawing/2014/main" id="{8452E32C-6D8C-48A4-A454-40E0AFBFFF2D}"/>
            </a:ext>
          </a:extLst>
        </xdr:cNvPr>
        <xdr:cNvSpPr/>
      </xdr:nvSpPr>
      <xdr:spPr>
        <a:xfrm>
          <a:off x="10426700" y="1099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104735</xdr:rowOff>
    </xdr:from>
    <xdr:ext cx="469744" cy="259045"/>
    <xdr:sp macro="" textlink="">
      <xdr:nvSpPr>
        <xdr:cNvPr id="247" name="【橋りょう・トンネル】&#10;一人当たり有形固定資産（償却資産）額該当値テキスト">
          <a:extLst>
            <a:ext uri="{FF2B5EF4-FFF2-40B4-BE49-F238E27FC236}">
              <a16:creationId xmlns:a16="http://schemas.microsoft.com/office/drawing/2014/main" id="{1DD0B8CA-F959-4051-AF3A-060C41A4E2B2}"/>
            </a:ext>
          </a:extLst>
        </xdr:cNvPr>
        <xdr:cNvSpPr txBox="1"/>
      </xdr:nvSpPr>
      <xdr:spPr>
        <a:xfrm>
          <a:off x="10515600" y="10906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20932</xdr:rowOff>
    </xdr:from>
    <xdr:to>
      <xdr:col>50</xdr:col>
      <xdr:colOff>165100</xdr:colOff>
      <xdr:row>64</xdr:row>
      <xdr:rowOff>122532</xdr:rowOff>
    </xdr:to>
    <xdr:sp macro="" textlink="">
      <xdr:nvSpPr>
        <xdr:cNvPr id="248" name="楕円 247">
          <a:extLst>
            <a:ext uri="{FF2B5EF4-FFF2-40B4-BE49-F238E27FC236}">
              <a16:creationId xmlns:a16="http://schemas.microsoft.com/office/drawing/2014/main" id="{3E6335DA-DA06-41F0-9DD3-632B45195BB9}"/>
            </a:ext>
          </a:extLst>
        </xdr:cNvPr>
        <xdr:cNvSpPr/>
      </xdr:nvSpPr>
      <xdr:spPr>
        <a:xfrm>
          <a:off x="9588500" y="1099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69158</xdr:rowOff>
    </xdr:from>
    <xdr:to>
      <xdr:col>55</xdr:col>
      <xdr:colOff>0</xdr:colOff>
      <xdr:row>64</xdr:row>
      <xdr:rowOff>71732</xdr:rowOff>
    </xdr:to>
    <xdr:cxnSp macro="">
      <xdr:nvCxnSpPr>
        <xdr:cNvPr id="249" name="直線コネクタ 248">
          <a:extLst>
            <a:ext uri="{FF2B5EF4-FFF2-40B4-BE49-F238E27FC236}">
              <a16:creationId xmlns:a16="http://schemas.microsoft.com/office/drawing/2014/main" id="{E2C80364-4C7C-4004-AE36-B89A1579AB08}"/>
            </a:ext>
          </a:extLst>
        </xdr:cNvPr>
        <xdr:cNvCxnSpPr/>
      </xdr:nvCxnSpPr>
      <xdr:spPr>
        <a:xfrm flipV="1">
          <a:off x="9639300" y="11041958"/>
          <a:ext cx="838200" cy="2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21475</xdr:rowOff>
    </xdr:from>
    <xdr:to>
      <xdr:col>46</xdr:col>
      <xdr:colOff>38100</xdr:colOff>
      <xdr:row>64</xdr:row>
      <xdr:rowOff>123075</xdr:rowOff>
    </xdr:to>
    <xdr:sp macro="" textlink="">
      <xdr:nvSpPr>
        <xdr:cNvPr id="250" name="楕円 249">
          <a:extLst>
            <a:ext uri="{FF2B5EF4-FFF2-40B4-BE49-F238E27FC236}">
              <a16:creationId xmlns:a16="http://schemas.microsoft.com/office/drawing/2014/main" id="{EAC8BB36-010F-4071-9E53-5612AB69FE72}"/>
            </a:ext>
          </a:extLst>
        </xdr:cNvPr>
        <xdr:cNvSpPr/>
      </xdr:nvSpPr>
      <xdr:spPr>
        <a:xfrm>
          <a:off x="8699500" y="109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71732</xdr:rowOff>
    </xdr:from>
    <xdr:to>
      <xdr:col>50</xdr:col>
      <xdr:colOff>114300</xdr:colOff>
      <xdr:row>64</xdr:row>
      <xdr:rowOff>72275</xdr:rowOff>
    </xdr:to>
    <xdr:cxnSp macro="">
      <xdr:nvCxnSpPr>
        <xdr:cNvPr id="251" name="直線コネクタ 250">
          <a:extLst>
            <a:ext uri="{FF2B5EF4-FFF2-40B4-BE49-F238E27FC236}">
              <a16:creationId xmlns:a16="http://schemas.microsoft.com/office/drawing/2014/main" id="{83EF8127-A4B9-457D-9CBA-659996686031}"/>
            </a:ext>
          </a:extLst>
        </xdr:cNvPr>
        <xdr:cNvCxnSpPr/>
      </xdr:nvCxnSpPr>
      <xdr:spPr>
        <a:xfrm flipV="1">
          <a:off x="8750300" y="11044532"/>
          <a:ext cx="889000" cy="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21472</xdr:rowOff>
    </xdr:from>
    <xdr:to>
      <xdr:col>41</xdr:col>
      <xdr:colOff>101600</xdr:colOff>
      <xdr:row>64</xdr:row>
      <xdr:rowOff>123072</xdr:rowOff>
    </xdr:to>
    <xdr:sp macro="" textlink="">
      <xdr:nvSpPr>
        <xdr:cNvPr id="252" name="楕円 251">
          <a:extLst>
            <a:ext uri="{FF2B5EF4-FFF2-40B4-BE49-F238E27FC236}">
              <a16:creationId xmlns:a16="http://schemas.microsoft.com/office/drawing/2014/main" id="{0ADFD890-59F2-4A7C-9E12-5EF52E96EA02}"/>
            </a:ext>
          </a:extLst>
        </xdr:cNvPr>
        <xdr:cNvSpPr/>
      </xdr:nvSpPr>
      <xdr:spPr>
        <a:xfrm>
          <a:off x="7810500" y="1099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72272</xdr:rowOff>
    </xdr:from>
    <xdr:to>
      <xdr:col>45</xdr:col>
      <xdr:colOff>177800</xdr:colOff>
      <xdr:row>64</xdr:row>
      <xdr:rowOff>72275</xdr:rowOff>
    </xdr:to>
    <xdr:cxnSp macro="">
      <xdr:nvCxnSpPr>
        <xdr:cNvPr id="253" name="直線コネクタ 252">
          <a:extLst>
            <a:ext uri="{FF2B5EF4-FFF2-40B4-BE49-F238E27FC236}">
              <a16:creationId xmlns:a16="http://schemas.microsoft.com/office/drawing/2014/main" id="{34B4BDC9-6120-4217-9383-01BC01B7EA18}"/>
            </a:ext>
          </a:extLst>
        </xdr:cNvPr>
        <xdr:cNvCxnSpPr/>
      </xdr:nvCxnSpPr>
      <xdr:spPr>
        <a:xfrm>
          <a:off x="7861300" y="11045072"/>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16772</xdr:rowOff>
    </xdr:from>
    <xdr:to>
      <xdr:col>36</xdr:col>
      <xdr:colOff>165100</xdr:colOff>
      <xdr:row>64</xdr:row>
      <xdr:rowOff>118372</xdr:rowOff>
    </xdr:to>
    <xdr:sp macro="" textlink="">
      <xdr:nvSpPr>
        <xdr:cNvPr id="254" name="楕円 253">
          <a:extLst>
            <a:ext uri="{FF2B5EF4-FFF2-40B4-BE49-F238E27FC236}">
              <a16:creationId xmlns:a16="http://schemas.microsoft.com/office/drawing/2014/main" id="{546410E1-A8AB-4A2C-BF75-D08685F8A664}"/>
            </a:ext>
          </a:extLst>
        </xdr:cNvPr>
        <xdr:cNvSpPr/>
      </xdr:nvSpPr>
      <xdr:spPr>
        <a:xfrm>
          <a:off x="6921500" y="1098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67572</xdr:rowOff>
    </xdr:from>
    <xdr:to>
      <xdr:col>41</xdr:col>
      <xdr:colOff>50800</xdr:colOff>
      <xdr:row>64</xdr:row>
      <xdr:rowOff>72272</xdr:rowOff>
    </xdr:to>
    <xdr:cxnSp macro="">
      <xdr:nvCxnSpPr>
        <xdr:cNvPr id="255" name="直線コネクタ 254">
          <a:extLst>
            <a:ext uri="{FF2B5EF4-FFF2-40B4-BE49-F238E27FC236}">
              <a16:creationId xmlns:a16="http://schemas.microsoft.com/office/drawing/2014/main" id="{17E8EBCF-999B-47FE-A98F-46ABEC86CA03}"/>
            </a:ext>
          </a:extLst>
        </xdr:cNvPr>
        <xdr:cNvCxnSpPr/>
      </xdr:nvCxnSpPr>
      <xdr:spPr>
        <a:xfrm>
          <a:off x="6972300" y="11040372"/>
          <a:ext cx="889000" cy="4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4CDEEB7-4DD7-473E-A3EA-681999919558}"/>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92B271FB-44FD-406B-AF6A-75867B7F3188}"/>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B375FFC4-110A-4219-B7D7-6D04B3503A24}"/>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3309202B-AB7B-4ABE-A3E9-28DCD13839EF}"/>
            </a:ext>
          </a:extLst>
        </xdr:cNvPr>
        <xdr:cNvSpPr txBox="1"/>
      </xdr:nvSpPr>
      <xdr:spPr>
        <a:xfrm>
          <a:off x="6672795" y="10635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113659</xdr:rowOff>
    </xdr:from>
    <xdr:ext cx="469744" cy="259045"/>
    <xdr:sp macro="" textlink="">
      <xdr:nvSpPr>
        <xdr:cNvPr id="260" name="n_1mainValue【橋りょう・トンネル】&#10;一人当たり有形固定資産（償却資産）額">
          <a:extLst>
            <a:ext uri="{FF2B5EF4-FFF2-40B4-BE49-F238E27FC236}">
              <a16:creationId xmlns:a16="http://schemas.microsoft.com/office/drawing/2014/main" id="{487E1641-2778-40E7-B77F-82183F1414C1}"/>
            </a:ext>
          </a:extLst>
        </xdr:cNvPr>
        <xdr:cNvSpPr txBox="1"/>
      </xdr:nvSpPr>
      <xdr:spPr>
        <a:xfrm>
          <a:off x="9391728" y="11086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114202</xdr:rowOff>
    </xdr:from>
    <xdr:ext cx="469744" cy="259045"/>
    <xdr:sp macro="" textlink="">
      <xdr:nvSpPr>
        <xdr:cNvPr id="261" name="n_2mainValue【橋りょう・トンネル】&#10;一人当たり有形固定資産（償却資産）額">
          <a:extLst>
            <a:ext uri="{FF2B5EF4-FFF2-40B4-BE49-F238E27FC236}">
              <a16:creationId xmlns:a16="http://schemas.microsoft.com/office/drawing/2014/main" id="{4D91F76E-6D6B-4E33-9CFC-857FA7B2D9B8}"/>
            </a:ext>
          </a:extLst>
        </xdr:cNvPr>
        <xdr:cNvSpPr txBox="1"/>
      </xdr:nvSpPr>
      <xdr:spPr>
        <a:xfrm>
          <a:off x="8515428" y="11087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114199</xdr:rowOff>
    </xdr:from>
    <xdr:ext cx="469744" cy="259045"/>
    <xdr:sp macro="" textlink="">
      <xdr:nvSpPr>
        <xdr:cNvPr id="262" name="n_3mainValue【橋りょう・トンネル】&#10;一人当たり有形固定資産（償却資産）額">
          <a:extLst>
            <a:ext uri="{FF2B5EF4-FFF2-40B4-BE49-F238E27FC236}">
              <a16:creationId xmlns:a16="http://schemas.microsoft.com/office/drawing/2014/main" id="{04B7DF1C-719E-4691-BBE3-EDA441AE3ED2}"/>
            </a:ext>
          </a:extLst>
        </xdr:cNvPr>
        <xdr:cNvSpPr txBox="1"/>
      </xdr:nvSpPr>
      <xdr:spPr>
        <a:xfrm>
          <a:off x="7626428" y="1108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109499</xdr:rowOff>
    </xdr:from>
    <xdr:ext cx="469744" cy="259045"/>
    <xdr:sp macro="" textlink="">
      <xdr:nvSpPr>
        <xdr:cNvPr id="263" name="n_4mainValue【橋りょう・トンネル】&#10;一人当たり有形固定資産（償却資産）額">
          <a:extLst>
            <a:ext uri="{FF2B5EF4-FFF2-40B4-BE49-F238E27FC236}">
              <a16:creationId xmlns:a16="http://schemas.microsoft.com/office/drawing/2014/main" id="{1628B266-B18A-4B1A-9B49-90E2923855A2}"/>
            </a:ext>
          </a:extLst>
        </xdr:cNvPr>
        <xdr:cNvSpPr txBox="1"/>
      </xdr:nvSpPr>
      <xdr:spPr>
        <a:xfrm>
          <a:off x="6737428" y="1108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8F0C8A0-5B3D-449E-A99A-0B4B27D8666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55E4B79-9960-4675-BC13-49A63D3CF2D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3FD71C3-56CC-4102-9AFB-666A4F74291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00F019F-75ED-44DF-9E5C-CD30D09EF3D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DCF7CB4-73F6-4A91-A2E3-48A83B61B99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12CFE18-5EF5-4BF3-B054-AD4240B8F30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49C9532-868D-4DA7-B390-C082F31B930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3CB7FAB-2BDA-4C22-B724-92BFBA1D0EE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9E5DF9DB-A2F4-42E2-AAE5-2C85A2B7B6F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8AE44EE0-7902-4357-8044-035B525E4C9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A3A51D02-7FE1-45A1-BB4E-168A4561204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254F42F3-41D4-4F2E-BEEC-F2A71F3EE46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5088AF38-D836-4C72-8153-C4235831A0F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87C6F9D3-45C5-46B4-A427-1802EC9D736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99566FD8-E9BE-4274-BC92-B96A4293437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736C1B96-B2B1-4C2B-8F1F-F522624B7C0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FE8A98CB-7115-4701-9C9C-3C8EC57B229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5D48D6D1-C0E1-49F4-A6F5-5EEF5375268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64439472-75C0-4C19-91C1-15458280756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F50AFD00-B4AD-492D-AB9C-0646B10221B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993FD539-51E7-42BC-9335-7374ACC8CA8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EC74A7B0-21DF-479E-B6B3-C11B52D03CD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FEE2FBEB-8B0B-4E83-80B9-004D78DE3DE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DDB70252-6750-4C43-B2EB-F95A9C6E347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1E7E1514-CECC-42D5-B798-CDF30962CC3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FE8755D3-EFC3-4B6F-BADB-83C705F35AD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85A7E9DA-A9AD-4C80-B71E-AB881A673B8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6E4FF84E-BFE8-44E2-B111-73DA74078E4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EB7C34D1-A6D6-4471-BD5F-1000722B47E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3B7836EE-C226-4453-9B63-531399DB3D6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16C4B1EB-5F72-45B6-9CF2-529E0087CC9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BD8B3572-6BCC-419D-8CA5-D05847DD1A9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79D442D8-6396-4B6C-A346-E624E04F0F4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0E9A2C5C-F9E4-4478-8DFA-8C91E697182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DC030860-00E6-4049-A38D-829211C71BA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221A48A1-2882-4117-8CAA-7EEB121C9A4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C1BAB29B-A8B8-4A36-BC37-7B0B7F8F721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F91D674F-E164-406F-804C-B41B97B20EC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439E5237-AF3A-40BC-8D5A-635AEA66FE2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F8FF264B-43C1-4762-BC09-254CFC85309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5BB81D09-BFBD-49E2-9F94-F0D7435CA2E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65803004-3A46-4774-BD24-E561B9F55AA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5425E67C-1736-427B-A3CD-DEF876E0021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DC20DF4E-61F5-4D9C-BFCF-1DB23D5BE80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9011ADF3-238E-4B4C-BE52-B52117F19AA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D500EA5F-B8EE-4742-AAB7-CDB2EC0714A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6592A4EE-FE01-4FCD-9C19-804CFA6015A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2EFEC227-7F50-46FA-A6FD-655121410C3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C04DA885-31AC-48ED-8CE4-ED8D52D4A1C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AA382A0E-5E64-4FD8-8DBF-801256D1491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501FBE60-6C60-427E-B10D-56564B8F0CD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DA7B39F0-4C92-478B-BD24-338B1AD3C3D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6909E58B-96AD-46AC-B0CB-5D6D3A517AB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C92F9E05-B4EE-4EBB-90EC-9EE55495205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99A8532B-3B68-446C-BE1E-C516F010A93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5AE99CB9-1562-4687-8C85-A16AE30E710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320" name="直線コネクタ 319">
          <a:extLst>
            <a:ext uri="{FF2B5EF4-FFF2-40B4-BE49-F238E27FC236}">
              <a16:creationId xmlns:a16="http://schemas.microsoft.com/office/drawing/2014/main" id="{F4049B45-48A0-4E54-A74E-73A0770821DD}"/>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1" name="【認定こども園・幼稚園・保育所】&#10;有形固定資産減価償却率最小値テキスト">
          <a:extLst>
            <a:ext uri="{FF2B5EF4-FFF2-40B4-BE49-F238E27FC236}">
              <a16:creationId xmlns:a16="http://schemas.microsoft.com/office/drawing/2014/main" id="{5DC51EA1-0C17-4F96-969C-8D6F5694F4CE}"/>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2" name="直線コネクタ 321">
          <a:extLst>
            <a:ext uri="{FF2B5EF4-FFF2-40B4-BE49-F238E27FC236}">
              <a16:creationId xmlns:a16="http://schemas.microsoft.com/office/drawing/2014/main" id="{FE3D973C-E8D3-4FE6-B819-C1437C539CC1}"/>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323" name="【認定こども園・幼稚園・保育所】&#10;有形固定資産減価償却率最大値テキスト">
          <a:extLst>
            <a:ext uri="{FF2B5EF4-FFF2-40B4-BE49-F238E27FC236}">
              <a16:creationId xmlns:a16="http://schemas.microsoft.com/office/drawing/2014/main" id="{BD9A6C6E-1B91-42CF-A70D-03C82B32AF05}"/>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24" name="直線コネクタ 323">
          <a:extLst>
            <a:ext uri="{FF2B5EF4-FFF2-40B4-BE49-F238E27FC236}">
              <a16:creationId xmlns:a16="http://schemas.microsoft.com/office/drawing/2014/main" id="{F996606C-2D33-435F-BCB3-BFC9BC8F6C2B}"/>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105427</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AE91B0A3-6A6A-4AAD-AF34-3C372FF91B59}"/>
            </a:ext>
          </a:extLst>
        </xdr:cNvPr>
        <xdr:cNvSpPr txBox="1"/>
      </xdr:nvSpPr>
      <xdr:spPr>
        <a:xfrm>
          <a:off x="16357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26" name="フローチャート: 判断 325">
          <a:extLst>
            <a:ext uri="{FF2B5EF4-FFF2-40B4-BE49-F238E27FC236}">
              <a16:creationId xmlns:a16="http://schemas.microsoft.com/office/drawing/2014/main" id="{53F8CDC8-2981-43B3-8C76-E25615A9F80B}"/>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327" name="フローチャート: 判断 326">
          <a:extLst>
            <a:ext uri="{FF2B5EF4-FFF2-40B4-BE49-F238E27FC236}">
              <a16:creationId xmlns:a16="http://schemas.microsoft.com/office/drawing/2014/main" id="{B9EFB307-06BE-409E-9919-1B9ED5DA50E0}"/>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328" name="フローチャート: 判断 327">
          <a:extLst>
            <a:ext uri="{FF2B5EF4-FFF2-40B4-BE49-F238E27FC236}">
              <a16:creationId xmlns:a16="http://schemas.microsoft.com/office/drawing/2014/main" id="{AACD048F-A590-4EF2-9D99-3BA9BF83CC13}"/>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9" name="フローチャート: 判断 328">
          <a:extLst>
            <a:ext uri="{FF2B5EF4-FFF2-40B4-BE49-F238E27FC236}">
              <a16:creationId xmlns:a16="http://schemas.microsoft.com/office/drawing/2014/main" id="{BFABEA23-4784-46DB-A3E2-6D80CBB6DF0E}"/>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330" name="フローチャート: 判断 329">
          <a:extLst>
            <a:ext uri="{FF2B5EF4-FFF2-40B4-BE49-F238E27FC236}">
              <a16:creationId xmlns:a16="http://schemas.microsoft.com/office/drawing/2014/main" id="{427B7098-8B00-44EB-A896-3C8D1EDAC45E}"/>
            </a:ext>
          </a:extLst>
        </xdr:cNvPr>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6E73B4E0-0EB7-4B52-A0AE-8B3B4096E94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F19D4291-D290-4F61-8EFD-C1338304D7C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91B591BD-7248-4FC7-811B-9BACA651695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5317E042-9F7C-4D33-922A-BC2F7EDDC14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FFB4386D-7AC1-43B2-9E21-2FF58AE652A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57785</xdr:rowOff>
    </xdr:from>
    <xdr:to>
      <xdr:col>85</xdr:col>
      <xdr:colOff>177800</xdr:colOff>
      <xdr:row>40</xdr:row>
      <xdr:rowOff>159385</xdr:rowOff>
    </xdr:to>
    <xdr:sp macro="" textlink="">
      <xdr:nvSpPr>
        <xdr:cNvPr id="336" name="楕円 335">
          <a:extLst>
            <a:ext uri="{FF2B5EF4-FFF2-40B4-BE49-F238E27FC236}">
              <a16:creationId xmlns:a16="http://schemas.microsoft.com/office/drawing/2014/main" id="{DEE5A4D5-7F3F-41E2-9BB6-17C15BB17A42}"/>
            </a:ext>
          </a:extLst>
        </xdr:cNvPr>
        <xdr:cNvSpPr/>
      </xdr:nvSpPr>
      <xdr:spPr>
        <a:xfrm>
          <a:off x="16268700" y="69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36212</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7AF96803-0676-479D-8A51-75030989F131}"/>
            </a:ext>
          </a:extLst>
        </xdr:cNvPr>
        <xdr:cNvSpPr txBox="1"/>
      </xdr:nvSpPr>
      <xdr:spPr>
        <a:xfrm>
          <a:off x="16357600" y="689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40640</xdr:rowOff>
    </xdr:from>
    <xdr:to>
      <xdr:col>81</xdr:col>
      <xdr:colOff>101600</xdr:colOff>
      <xdr:row>40</xdr:row>
      <xdr:rowOff>142240</xdr:rowOff>
    </xdr:to>
    <xdr:sp macro="" textlink="">
      <xdr:nvSpPr>
        <xdr:cNvPr id="338" name="楕円 337">
          <a:extLst>
            <a:ext uri="{FF2B5EF4-FFF2-40B4-BE49-F238E27FC236}">
              <a16:creationId xmlns:a16="http://schemas.microsoft.com/office/drawing/2014/main" id="{8B844B94-1D2B-4EAC-98C9-521592DBA038}"/>
            </a:ext>
          </a:extLst>
        </xdr:cNvPr>
        <xdr:cNvSpPr/>
      </xdr:nvSpPr>
      <xdr:spPr>
        <a:xfrm>
          <a:off x="154305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91440</xdr:rowOff>
    </xdr:from>
    <xdr:to>
      <xdr:col>85</xdr:col>
      <xdr:colOff>127000</xdr:colOff>
      <xdr:row>40</xdr:row>
      <xdr:rowOff>108585</xdr:rowOff>
    </xdr:to>
    <xdr:cxnSp macro="">
      <xdr:nvCxnSpPr>
        <xdr:cNvPr id="339" name="直線コネクタ 338">
          <a:extLst>
            <a:ext uri="{FF2B5EF4-FFF2-40B4-BE49-F238E27FC236}">
              <a16:creationId xmlns:a16="http://schemas.microsoft.com/office/drawing/2014/main" id="{D7A2386A-60EB-4845-95E6-349B57FFECCD}"/>
            </a:ext>
          </a:extLst>
        </xdr:cNvPr>
        <xdr:cNvCxnSpPr/>
      </xdr:nvCxnSpPr>
      <xdr:spPr>
        <a:xfrm>
          <a:off x="15481300" y="694944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23495</xdr:rowOff>
    </xdr:from>
    <xdr:to>
      <xdr:col>76</xdr:col>
      <xdr:colOff>165100</xdr:colOff>
      <xdr:row>40</xdr:row>
      <xdr:rowOff>125095</xdr:rowOff>
    </xdr:to>
    <xdr:sp macro="" textlink="">
      <xdr:nvSpPr>
        <xdr:cNvPr id="340" name="楕円 339">
          <a:extLst>
            <a:ext uri="{FF2B5EF4-FFF2-40B4-BE49-F238E27FC236}">
              <a16:creationId xmlns:a16="http://schemas.microsoft.com/office/drawing/2014/main" id="{47A25842-CA8E-477B-A86D-ADDECA023409}"/>
            </a:ext>
          </a:extLst>
        </xdr:cNvPr>
        <xdr:cNvSpPr/>
      </xdr:nvSpPr>
      <xdr:spPr>
        <a:xfrm>
          <a:off x="145415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74295</xdr:rowOff>
    </xdr:from>
    <xdr:to>
      <xdr:col>81</xdr:col>
      <xdr:colOff>50800</xdr:colOff>
      <xdr:row>40</xdr:row>
      <xdr:rowOff>91440</xdr:rowOff>
    </xdr:to>
    <xdr:cxnSp macro="">
      <xdr:nvCxnSpPr>
        <xdr:cNvPr id="341" name="直線コネクタ 340">
          <a:extLst>
            <a:ext uri="{FF2B5EF4-FFF2-40B4-BE49-F238E27FC236}">
              <a16:creationId xmlns:a16="http://schemas.microsoft.com/office/drawing/2014/main" id="{85F23B50-5E17-405A-ACB4-F9BF2CDFFDE7}"/>
            </a:ext>
          </a:extLst>
        </xdr:cNvPr>
        <xdr:cNvCxnSpPr/>
      </xdr:nvCxnSpPr>
      <xdr:spPr>
        <a:xfrm>
          <a:off x="14592300" y="693229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12065</xdr:rowOff>
    </xdr:from>
    <xdr:to>
      <xdr:col>72</xdr:col>
      <xdr:colOff>38100</xdr:colOff>
      <xdr:row>40</xdr:row>
      <xdr:rowOff>113665</xdr:rowOff>
    </xdr:to>
    <xdr:sp macro="" textlink="">
      <xdr:nvSpPr>
        <xdr:cNvPr id="342" name="楕円 341">
          <a:extLst>
            <a:ext uri="{FF2B5EF4-FFF2-40B4-BE49-F238E27FC236}">
              <a16:creationId xmlns:a16="http://schemas.microsoft.com/office/drawing/2014/main" id="{E010E046-1D2D-4C73-8F41-8DF591406D8B}"/>
            </a:ext>
          </a:extLst>
        </xdr:cNvPr>
        <xdr:cNvSpPr/>
      </xdr:nvSpPr>
      <xdr:spPr>
        <a:xfrm>
          <a:off x="13652500" y="687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62865</xdr:rowOff>
    </xdr:from>
    <xdr:to>
      <xdr:col>76</xdr:col>
      <xdr:colOff>114300</xdr:colOff>
      <xdr:row>40</xdr:row>
      <xdr:rowOff>74295</xdr:rowOff>
    </xdr:to>
    <xdr:cxnSp macro="">
      <xdr:nvCxnSpPr>
        <xdr:cNvPr id="343" name="直線コネクタ 342">
          <a:extLst>
            <a:ext uri="{FF2B5EF4-FFF2-40B4-BE49-F238E27FC236}">
              <a16:creationId xmlns:a16="http://schemas.microsoft.com/office/drawing/2014/main" id="{440881FC-3474-4398-B7E0-1ECCC228D8C3}"/>
            </a:ext>
          </a:extLst>
        </xdr:cNvPr>
        <xdr:cNvCxnSpPr/>
      </xdr:nvCxnSpPr>
      <xdr:spPr>
        <a:xfrm>
          <a:off x="13703300" y="692086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166370</xdr:rowOff>
    </xdr:from>
    <xdr:to>
      <xdr:col>67</xdr:col>
      <xdr:colOff>101600</xdr:colOff>
      <xdr:row>40</xdr:row>
      <xdr:rowOff>96520</xdr:rowOff>
    </xdr:to>
    <xdr:sp macro="" textlink="">
      <xdr:nvSpPr>
        <xdr:cNvPr id="344" name="楕円 343">
          <a:extLst>
            <a:ext uri="{FF2B5EF4-FFF2-40B4-BE49-F238E27FC236}">
              <a16:creationId xmlns:a16="http://schemas.microsoft.com/office/drawing/2014/main" id="{D43A1BCC-E1AF-4B2C-B1D0-5F9FA218CE6D}"/>
            </a:ext>
          </a:extLst>
        </xdr:cNvPr>
        <xdr:cNvSpPr/>
      </xdr:nvSpPr>
      <xdr:spPr>
        <a:xfrm>
          <a:off x="12763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45720</xdr:rowOff>
    </xdr:from>
    <xdr:to>
      <xdr:col>71</xdr:col>
      <xdr:colOff>177800</xdr:colOff>
      <xdr:row>40</xdr:row>
      <xdr:rowOff>62865</xdr:rowOff>
    </xdr:to>
    <xdr:cxnSp macro="">
      <xdr:nvCxnSpPr>
        <xdr:cNvPr id="345" name="直線コネクタ 344">
          <a:extLst>
            <a:ext uri="{FF2B5EF4-FFF2-40B4-BE49-F238E27FC236}">
              <a16:creationId xmlns:a16="http://schemas.microsoft.com/office/drawing/2014/main" id="{7B47A495-AF38-460B-B168-1D39307F3180}"/>
            </a:ext>
          </a:extLst>
        </xdr:cNvPr>
        <xdr:cNvCxnSpPr/>
      </xdr:nvCxnSpPr>
      <xdr:spPr>
        <a:xfrm>
          <a:off x="12814300" y="690372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2ED31206-BBA1-4A04-AD42-FA5DD72F74EC}"/>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622BE3E7-ED4D-4FCB-9064-316AB8BFBFC1}"/>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967C27B9-58E8-48C7-BBBE-C41AB93BBD8E}"/>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0DE1E15B-7578-4B68-8806-D0D61200232E}"/>
            </a:ext>
          </a:extLst>
        </xdr:cNvPr>
        <xdr:cNvSpPr txBox="1"/>
      </xdr:nvSpPr>
      <xdr:spPr>
        <a:xfrm>
          <a:off x="12611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133367</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CDD4126D-3931-47CB-9F67-9F96D32C5A22}"/>
            </a:ext>
          </a:extLst>
        </xdr:cNvPr>
        <xdr:cNvSpPr txBox="1"/>
      </xdr:nvSpPr>
      <xdr:spPr>
        <a:xfrm>
          <a:off x="15266044"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116222</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23EA6218-A9E9-43DC-949F-DE7C07128013}"/>
            </a:ext>
          </a:extLst>
        </xdr:cNvPr>
        <xdr:cNvSpPr txBox="1"/>
      </xdr:nvSpPr>
      <xdr:spPr>
        <a:xfrm>
          <a:off x="14389744" y="697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104792</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38702D95-E42D-4EE2-A5D5-E2AD9E65A4BB}"/>
            </a:ext>
          </a:extLst>
        </xdr:cNvPr>
        <xdr:cNvSpPr txBox="1"/>
      </xdr:nvSpPr>
      <xdr:spPr>
        <a:xfrm>
          <a:off x="13500744"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87647</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FBFAD8DD-E775-4068-BF1D-7364F092D2B9}"/>
            </a:ext>
          </a:extLst>
        </xdr:cNvPr>
        <xdr:cNvSpPr txBox="1"/>
      </xdr:nvSpPr>
      <xdr:spPr>
        <a:xfrm>
          <a:off x="12611744"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4D6F3F3D-2DD2-431C-AC47-4A020AA19F0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52014894-C83B-4A22-BCED-1D540308960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2E8159F2-D065-4A99-B123-83C953F58A6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369CEEC9-74EA-4A57-B00E-AFF2F8955B1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ACCC6C6D-6D0D-45A0-AFC1-B18CBF68A0F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4BBD9EF6-C460-4568-8623-92E010282E7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E39EB668-94E8-40E4-B94F-F4C49654B05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154422D2-EC07-4388-B7AD-77687117D33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DF89507F-195C-441E-840A-985EC47D984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F87CF089-61D2-47CB-9B5F-CAAC7E36C3E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1997B1AC-F39A-4DC0-A420-B5EFED4E641A}"/>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5" name="テキスト ボックス 364">
          <a:extLst>
            <a:ext uri="{FF2B5EF4-FFF2-40B4-BE49-F238E27FC236}">
              <a16:creationId xmlns:a16="http://schemas.microsoft.com/office/drawing/2014/main" id="{67536A94-D659-478D-8A39-7B12784A0AD1}"/>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1B45AC80-AB07-41A2-81BF-8ED3D9FBEA9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7" name="テキスト ボックス 366">
          <a:extLst>
            <a:ext uri="{FF2B5EF4-FFF2-40B4-BE49-F238E27FC236}">
              <a16:creationId xmlns:a16="http://schemas.microsoft.com/office/drawing/2014/main" id="{2A69D21B-0875-447A-A57B-EDE26BD3AAAA}"/>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93EC07F6-737B-49DF-9D13-15F357D0B96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9" name="テキスト ボックス 368">
          <a:extLst>
            <a:ext uri="{FF2B5EF4-FFF2-40B4-BE49-F238E27FC236}">
              <a16:creationId xmlns:a16="http://schemas.microsoft.com/office/drawing/2014/main" id="{A53A3288-3276-4AF2-A62B-669713C86D1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9578ACB0-D551-4D1F-8682-82C88CDA29D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1" name="テキスト ボックス 370">
          <a:extLst>
            <a:ext uri="{FF2B5EF4-FFF2-40B4-BE49-F238E27FC236}">
              <a16:creationId xmlns:a16="http://schemas.microsoft.com/office/drawing/2014/main" id="{569A78D2-7A03-4224-AC3D-FB29BE08F61C}"/>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157F6A4E-A68C-455B-8B5A-4BBF24472E3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3" name="テキスト ボックス 372">
          <a:extLst>
            <a:ext uri="{FF2B5EF4-FFF2-40B4-BE49-F238E27FC236}">
              <a16:creationId xmlns:a16="http://schemas.microsoft.com/office/drawing/2014/main" id="{9EB60832-E1D2-4683-A6AD-D4E1A5A9AE35}"/>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6616E7C1-C055-409E-8FA2-5D29866E924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5" name="テキスト ボックス 374">
          <a:extLst>
            <a:ext uri="{FF2B5EF4-FFF2-40B4-BE49-F238E27FC236}">
              <a16:creationId xmlns:a16="http://schemas.microsoft.com/office/drawing/2014/main" id="{5163FDA4-C2F8-4AD0-B15E-FBA47B50EEC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認定こども園・幼稚園・保育所】&#10;一人当たり面積グラフ枠">
          <a:extLst>
            <a:ext uri="{FF2B5EF4-FFF2-40B4-BE49-F238E27FC236}">
              <a16:creationId xmlns:a16="http://schemas.microsoft.com/office/drawing/2014/main" id="{2B000C8A-08CF-4291-88FB-D61609B3C72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377" name="直線コネクタ 376">
          <a:extLst>
            <a:ext uri="{FF2B5EF4-FFF2-40B4-BE49-F238E27FC236}">
              <a16:creationId xmlns:a16="http://schemas.microsoft.com/office/drawing/2014/main" id="{DC249524-7FDE-4195-BE81-58E1336DC943}"/>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8" name="【認定こども園・幼稚園・保育所】&#10;一人当たり面積最小値テキスト">
          <a:extLst>
            <a:ext uri="{FF2B5EF4-FFF2-40B4-BE49-F238E27FC236}">
              <a16:creationId xmlns:a16="http://schemas.microsoft.com/office/drawing/2014/main" id="{13E7832D-F4D0-4B10-887F-134B22FDBEAC}"/>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9" name="直線コネクタ 378">
          <a:extLst>
            <a:ext uri="{FF2B5EF4-FFF2-40B4-BE49-F238E27FC236}">
              <a16:creationId xmlns:a16="http://schemas.microsoft.com/office/drawing/2014/main" id="{0054A80B-D1ED-47B6-9968-CA7E27F6C923}"/>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380" name="【認定こども園・幼稚園・保育所】&#10;一人当たり面積最大値テキスト">
          <a:extLst>
            <a:ext uri="{FF2B5EF4-FFF2-40B4-BE49-F238E27FC236}">
              <a16:creationId xmlns:a16="http://schemas.microsoft.com/office/drawing/2014/main" id="{0B6D86AE-1766-450A-81B1-142FBFE76032}"/>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381" name="直線コネクタ 380">
          <a:extLst>
            <a:ext uri="{FF2B5EF4-FFF2-40B4-BE49-F238E27FC236}">
              <a16:creationId xmlns:a16="http://schemas.microsoft.com/office/drawing/2014/main" id="{3F49012E-B08C-4DD7-8A07-77536F6F61F1}"/>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382" name="【認定こども園・幼稚園・保育所】&#10;一人当たり面積平均値テキスト">
          <a:extLst>
            <a:ext uri="{FF2B5EF4-FFF2-40B4-BE49-F238E27FC236}">
              <a16:creationId xmlns:a16="http://schemas.microsoft.com/office/drawing/2014/main" id="{DA305615-1E6E-4C86-BBCA-5F321409F313}"/>
            </a:ext>
          </a:extLst>
        </xdr:cNvPr>
        <xdr:cNvSpPr txBox="1"/>
      </xdr:nvSpPr>
      <xdr:spPr>
        <a:xfrm>
          <a:off x="221996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3" name="フローチャート: 判断 382">
          <a:extLst>
            <a:ext uri="{FF2B5EF4-FFF2-40B4-BE49-F238E27FC236}">
              <a16:creationId xmlns:a16="http://schemas.microsoft.com/office/drawing/2014/main" id="{5DA067CF-7BF0-46B5-8EF3-7E38F208034A}"/>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384" name="フローチャート: 判断 383">
          <a:extLst>
            <a:ext uri="{FF2B5EF4-FFF2-40B4-BE49-F238E27FC236}">
              <a16:creationId xmlns:a16="http://schemas.microsoft.com/office/drawing/2014/main" id="{C59952F6-EAE5-4B51-9495-E60CA62339E1}"/>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385" name="フローチャート: 判断 384">
          <a:extLst>
            <a:ext uri="{FF2B5EF4-FFF2-40B4-BE49-F238E27FC236}">
              <a16:creationId xmlns:a16="http://schemas.microsoft.com/office/drawing/2014/main" id="{94F71CA6-41D8-4E4D-A334-50935938887C}"/>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386" name="フローチャート: 判断 385">
          <a:extLst>
            <a:ext uri="{FF2B5EF4-FFF2-40B4-BE49-F238E27FC236}">
              <a16:creationId xmlns:a16="http://schemas.microsoft.com/office/drawing/2014/main" id="{58BC0C4E-7543-4EDE-AFFB-9483F2109045}"/>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387" name="フローチャート: 判断 386">
          <a:extLst>
            <a:ext uri="{FF2B5EF4-FFF2-40B4-BE49-F238E27FC236}">
              <a16:creationId xmlns:a16="http://schemas.microsoft.com/office/drawing/2014/main" id="{1C5E05E1-4757-4500-AE66-D352EDF927DE}"/>
            </a:ext>
          </a:extLst>
        </xdr:cNvPr>
        <xdr:cNvSpPr/>
      </xdr:nvSpPr>
      <xdr:spPr>
        <a:xfrm>
          <a:off x="18605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79A0046C-62D7-4DD1-9EB0-77A604BDFEE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5B5A8B88-A5E8-41AA-845C-28A1AC5E30D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67BC85FF-209D-4109-B1CC-C0E67981C91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2E3FAF04-99D6-4BDE-B33A-A713EA5D251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1A85574B-F8E8-42FA-B5A2-14BFB097616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151130</xdr:rowOff>
    </xdr:from>
    <xdr:to>
      <xdr:col>116</xdr:col>
      <xdr:colOff>114300</xdr:colOff>
      <xdr:row>41</xdr:row>
      <xdr:rowOff>81280</xdr:rowOff>
    </xdr:to>
    <xdr:sp macro="" textlink="">
      <xdr:nvSpPr>
        <xdr:cNvPr id="393" name="楕円 392">
          <a:extLst>
            <a:ext uri="{FF2B5EF4-FFF2-40B4-BE49-F238E27FC236}">
              <a16:creationId xmlns:a16="http://schemas.microsoft.com/office/drawing/2014/main" id="{360F517F-56BC-459F-B72C-06A66F807A3F}"/>
            </a:ext>
          </a:extLst>
        </xdr:cNvPr>
        <xdr:cNvSpPr/>
      </xdr:nvSpPr>
      <xdr:spPr>
        <a:xfrm>
          <a:off x="221107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129557</xdr:rowOff>
    </xdr:from>
    <xdr:ext cx="469744" cy="259045"/>
    <xdr:sp macro="" textlink="">
      <xdr:nvSpPr>
        <xdr:cNvPr id="394" name="【認定こども園・幼稚園・保育所】&#10;一人当たり面積該当値テキスト">
          <a:extLst>
            <a:ext uri="{FF2B5EF4-FFF2-40B4-BE49-F238E27FC236}">
              <a16:creationId xmlns:a16="http://schemas.microsoft.com/office/drawing/2014/main" id="{EFF82A35-F42E-40F5-9D23-A62F98C21D1F}"/>
            </a:ext>
          </a:extLst>
        </xdr:cNvPr>
        <xdr:cNvSpPr txBox="1"/>
      </xdr:nvSpPr>
      <xdr:spPr>
        <a:xfrm>
          <a:off x="22199600" y="698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154940</xdr:rowOff>
    </xdr:from>
    <xdr:to>
      <xdr:col>112</xdr:col>
      <xdr:colOff>38100</xdr:colOff>
      <xdr:row>41</xdr:row>
      <xdr:rowOff>85090</xdr:rowOff>
    </xdr:to>
    <xdr:sp macro="" textlink="">
      <xdr:nvSpPr>
        <xdr:cNvPr id="395" name="楕円 394">
          <a:extLst>
            <a:ext uri="{FF2B5EF4-FFF2-40B4-BE49-F238E27FC236}">
              <a16:creationId xmlns:a16="http://schemas.microsoft.com/office/drawing/2014/main" id="{2D19D68B-5936-45A6-B388-535C3B706A81}"/>
            </a:ext>
          </a:extLst>
        </xdr:cNvPr>
        <xdr:cNvSpPr/>
      </xdr:nvSpPr>
      <xdr:spPr>
        <a:xfrm>
          <a:off x="21272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30480</xdr:rowOff>
    </xdr:from>
    <xdr:to>
      <xdr:col>116</xdr:col>
      <xdr:colOff>63500</xdr:colOff>
      <xdr:row>41</xdr:row>
      <xdr:rowOff>34290</xdr:rowOff>
    </xdr:to>
    <xdr:cxnSp macro="">
      <xdr:nvCxnSpPr>
        <xdr:cNvPr id="396" name="直線コネクタ 395">
          <a:extLst>
            <a:ext uri="{FF2B5EF4-FFF2-40B4-BE49-F238E27FC236}">
              <a16:creationId xmlns:a16="http://schemas.microsoft.com/office/drawing/2014/main" id="{AB5A39D9-53B6-40A4-9E7D-A559A5DCD417}"/>
            </a:ext>
          </a:extLst>
        </xdr:cNvPr>
        <xdr:cNvCxnSpPr/>
      </xdr:nvCxnSpPr>
      <xdr:spPr>
        <a:xfrm flipV="1">
          <a:off x="21323300" y="70599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154940</xdr:rowOff>
    </xdr:from>
    <xdr:to>
      <xdr:col>107</xdr:col>
      <xdr:colOff>101600</xdr:colOff>
      <xdr:row>41</xdr:row>
      <xdr:rowOff>85090</xdr:rowOff>
    </xdr:to>
    <xdr:sp macro="" textlink="">
      <xdr:nvSpPr>
        <xdr:cNvPr id="397" name="楕円 396">
          <a:extLst>
            <a:ext uri="{FF2B5EF4-FFF2-40B4-BE49-F238E27FC236}">
              <a16:creationId xmlns:a16="http://schemas.microsoft.com/office/drawing/2014/main" id="{C0C6D80E-F2E3-4155-B9A5-97578AFB495F}"/>
            </a:ext>
          </a:extLst>
        </xdr:cNvPr>
        <xdr:cNvSpPr/>
      </xdr:nvSpPr>
      <xdr:spPr>
        <a:xfrm>
          <a:off x="20383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34290</xdr:rowOff>
    </xdr:from>
    <xdr:to>
      <xdr:col>111</xdr:col>
      <xdr:colOff>177800</xdr:colOff>
      <xdr:row>41</xdr:row>
      <xdr:rowOff>34290</xdr:rowOff>
    </xdr:to>
    <xdr:cxnSp macro="">
      <xdr:nvCxnSpPr>
        <xdr:cNvPr id="398" name="直線コネクタ 397">
          <a:extLst>
            <a:ext uri="{FF2B5EF4-FFF2-40B4-BE49-F238E27FC236}">
              <a16:creationId xmlns:a16="http://schemas.microsoft.com/office/drawing/2014/main" id="{401AC0E5-1F3B-4612-B74B-6A195C6B5E46}"/>
            </a:ext>
          </a:extLst>
        </xdr:cNvPr>
        <xdr:cNvCxnSpPr/>
      </xdr:nvCxnSpPr>
      <xdr:spPr>
        <a:xfrm>
          <a:off x="20434300" y="7063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154940</xdr:rowOff>
    </xdr:from>
    <xdr:to>
      <xdr:col>102</xdr:col>
      <xdr:colOff>165100</xdr:colOff>
      <xdr:row>41</xdr:row>
      <xdr:rowOff>85090</xdr:rowOff>
    </xdr:to>
    <xdr:sp macro="" textlink="">
      <xdr:nvSpPr>
        <xdr:cNvPr id="399" name="楕円 398">
          <a:extLst>
            <a:ext uri="{FF2B5EF4-FFF2-40B4-BE49-F238E27FC236}">
              <a16:creationId xmlns:a16="http://schemas.microsoft.com/office/drawing/2014/main" id="{D03036DE-8B9D-434F-B8D2-7AA601CD5AB9}"/>
            </a:ext>
          </a:extLst>
        </xdr:cNvPr>
        <xdr:cNvSpPr/>
      </xdr:nvSpPr>
      <xdr:spPr>
        <a:xfrm>
          <a:off x="19494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34290</xdr:rowOff>
    </xdr:from>
    <xdr:to>
      <xdr:col>107</xdr:col>
      <xdr:colOff>50800</xdr:colOff>
      <xdr:row>41</xdr:row>
      <xdr:rowOff>34290</xdr:rowOff>
    </xdr:to>
    <xdr:cxnSp macro="">
      <xdr:nvCxnSpPr>
        <xdr:cNvPr id="400" name="直線コネクタ 399">
          <a:extLst>
            <a:ext uri="{FF2B5EF4-FFF2-40B4-BE49-F238E27FC236}">
              <a16:creationId xmlns:a16="http://schemas.microsoft.com/office/drawing/2014/main" id="{2F56070A-5C4C-499C-B6C6-48EBDA64C77B}"/>
            </a:ext>
          </a:extLst>
        </xdr:cNvPr>
        <xdr:cNvCxnSpPr/>
      </xdr:nvCxnSpPr>
      <xdr:spPr>
        <a:xfrm>
          <a:off x="19545300" y="7063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154940</xdr:rowOff>
    </xdr:from>
    <xdr:to>
      <xdr:col>98</xdr:col>
      <xdr:colOff>38100</xdr:colOff>
      <xdr:row>41</xdr:row>
      <xdr:rowOff>85090</xdr:rowOff>
    </xdr:to>
    <xdr:sp macro="" textlink="">
      <xdr:nvSpPr>
        <xdr:cNvPr id="401" name="楕円 400">
          <a:extLst>
            <a:ext uri="{FF2B5EF4-FFF2-40B4-BE49-F238E27FC236}">
              <a16:creationId xmlns:a16="http://schemas.microsoft.com/office/drawing/2014/main" id="{B0F69C38-3477-45BF-A99C-9E7F4F5499C6}"/>
            </a:ext>
          </a:extLst>
        </xdr:cNvPr>
        <xdr:cNvSpPr/>
      </xdr:nvSpPr>
      <xdr:spPr>
        <a:xfrm>
          <a:off x="18605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34290</xdr:rowOff>
    </xdr:from>
    <xdr:to>
      <xdr:col>102</xdr:col>
      <xdr:colOff>114300</xdr:colOff>
      <xdr:row>41</xdr:row>
      <xdr:rowOff>34290</xdr:rowOff>
    </xdr:to>
    <xdr:cxnSp macro="">
      <xdr:nvCxnSpPr>
        <xdr:cNvPr id="402" name="直線コネクタ 401">
          <a:extLst>
            <a:ext uri="{FF2B5EF4-FFF2-40B4-BE49-F238E27FC236}">
              <a16:creationId xmlns:a16="http://schemas.microsoft.com/office/drawing/2014/main" id="{60962B68-04A9-41AC-A845-2F0F7A1E61CC}"/>
            </a:ext>
          </a:extLst>
        </xdr:cNvPr>
        <xdr:cNvCxnSpPr/>
      </xdr:nvCxnSpPr>
      <xdr:spPr>
        <a:xfrm>
          <a:off x="18656300" y="7063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403" name="n_1aveValue【認定こども園・幼稚園・保育所】&#10;一人当たり面積">
          <a:extLst>
            <a:ext uri="{FF2B5EF4-FFF2-40B4-BE49-F238E27FC236}">
              <a16:creationId xmlns:a16="http://schemas.microsoft.com/office/drawing/2014/main" id="{B4181602-908A-4910-B745-9C256A98348B}"/>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404" name="n_2aveValue【認定こども園・幼稚園・保育所】&#10;一人当たり面積">
          <a:extLst>
            <a:ext uri="{FF2B5EF4-FFF2-40B4-BE49-F238E27FC236}">
              <a16:creationId xmlns:a16="http://schemas.microsoft.com/office/drawing/2014/main" id="{295B74A2-2200-4D7C-9A19-C8E1A4888524}"/>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405" name="n_3aveValue【認定こども園・幼稚園・保育所】&#10;一人当たり面積">
          <a:extLst>
            <a:ext uri="{FF2B5EF4-FFF2-40B4-BE49-F238E27FC236}">
              <a16:creationId xmlns:a16="http://schemas.microsoft.com/office/drawing/2014/main" id="{B323590C-438C-4ED7-9013-5ECAE7094078}"/>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406" name="n_4aveValue【認定こども園・幼稚園・保育所】&#10;一人当たり面積">
          <a:extLst>
            <a:ext uri="{FF2B5EF4-FFF2-40B4-BE49-F238E27FC236}">
              <a16:creationId xmlns:a16="http://schemas.microsoft.com/office/drawing/2014/main" id="{FC8A1151-E3CB-4846-8D34-EFEAFAE1D65C}"/>
            </a:ext>
          </a:extLst>
        </xdr:cNvPr>
        <xdr:cNvSpPr txBox="1"/>
      </xdr:nvSpPr>
      <xdr:spPr>
        <a:xfrm>
          <a:off x="18421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76217</xdr:rowOff>
    </xdr:from>
    <xdr:ext cx="469744" cy="259045"/>
    <xdr:sp macro="" textlink="">
      <xdr:nvSpPr>
        <xdr:cNvPr id="407" name="n_1mainValue【認定こども園・幼稚園・保育所】&#10;一人当たり面積">
          <a:extLst>
            <a:ext uri="{FF2B5EF4-FFF2-40B4-BE49-F238E27FC236}">
              <a16:creationId xmlns:a16="http://schemas.microsoft.com/office/drawing/2014/main" id="{3B764072-44CA-4851-805C-54E06BDB3B50}"/>
            </a:ext>
          </a:extLst>
        </xdr:cNvPr>
        <xdr:cNvSpPr txBox="1"/>
      </xdr:nvSpPr>
      <xdr:spPr>
        <a:xfrm>
          <a:off x="210757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76217</xdr:rowOff>
    </xdr:from>
    <xdr:ext cx="469744" cy="259045"/>
    <xdr:sp macro="" textlink="">
      <xdr:nvSpPr>
        <xdr:cNvPr id="408" name="n_2mainValue【認定こども園・幼稚園・保育所】&#10;一人当たり面積">
          <a:extLst>
            <a:ext uri="{FF2B5EF4-FFF2-40B4-BE49-F238E27FC236}">
              <a16:creationId xmlns:a16="http://schemas.microsoft.com/office/drawing/2014/main" id="{27DC2DC9-855F-48DC-8439-30FB698C4321}"/>
            </a:ext>
          </a:extLst>
        </xdr:cNvPr>
        <xdr:cNvSpPr txBox="1"/>
      </xdr:nvSpPr>
      <xdr:spPr>
        <a:xfrm>
          <a:off x="20199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76217</xdr:rowOff>
    </xdr:from>
    <xdr:ext cx="469744" cy="259045"/>
    <xdr:sp macro="" textlink="">
      <xdr:nvSpPr>
        <xdr:cNvPr id="409" name="n_3mainValue【認定こども園・幼稚園・保育所】&#10;一人当たり面積">
          <a:extLst>
            <a:ext uri="{FF2B5EF4-FFF2-40B4-BE49-F238E27FC236}">
              <a16:creationId xmlns:a16="http://schemas.microsoft.com/office/drawing/2014/main" id="{55788F1B-1770-4208-807F-73E173A65E60}"/>
            </a:ext>
          </a:extLst>
        </xdr:cNvPr>
        <xdr:cNvSpPr txBox="1"/>
      </xdr:nvSpPr>
      <xdr:spPr>
        <a:xfrm>
          <a:off x="19310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76217</xdr:rowOff>
    </xdr:from>
    <xdr:ext cx="469744" cy="259045"/>
    <xdr:sp macro="" textlink="">
      <xdr:nvSpPr>
        <xdr:cNvPr id="410" name="n_4mainValue【認定こども園・幼稚園・保育所】&#10;一人当たり面積">
          <a:extLst>
            <a:ext uri="{FF2B5EF4-FFF2-40B4-BE49-F238E27FC236}">
              <a16:creationId xmlns:a16="http://schemas.microsoft.com/office/drawing/2014/main" id="{2C7578F2-FFFD-482F-9E5A-C4A6D5FE9216}"/>
            </a:ext>
          </a:extLst>
        </xdr:cNvPr>
        <xdr:cNvSpPr txBox="1"/>
      </xdr:nvSpPr>
      <xdr:spPr>
        <a:xfrm>
          <a:off x="18421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B77541BE-A8AD-4D07-9874-21EA980282D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780FA133-99F8-486C-B43A-459A396C9BB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C49B9E1F-B1B9-4C15-A006-D130B87007C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83AE368F-4733-424E-B369-BF1F374119E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410F4172-C5F8-44E8-9F56-F8B23B86413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86097CC9-23DE-44A3-B31A-9BE0372CB8F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CFA35561-5261-4C25-A83A-C08BF9E691C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373A7A7E-7C58-48AB-9C30-B8DB8ADB9FD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654D8B67-675E-45D9-9B57-C39A99CFB9F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1049DAFF-05CF-4BF5-9B86-809DE449C22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2D3FA9EB-481C-4E10-9440-41FDAF3795C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F45870F4-77B8-448C-957A-E90C9D47336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AEA0885A-2803-4BC8-9A2B-372326D04AE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48AFC307-43BD-4850-847C-C3B8ABF048B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9F95BD60-3FA2-4E70-83AC-5877AE39AEF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26989B85-AAE4-4689-9CC4-4EDC8DEA7E7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894BBFEC-550D-4155-9573-D276493ED08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5C23A8AC-9FF0-4ADF-A1D6-E9D555144C7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3C5DD1D8-A742-4DCA-ABD9-B54FA96EC49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491EE098-238C-405B-B1AC-5ABCC3F08F6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982F0887-22A3-4D7F-8422-4FDD52928A8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0D0DFBFA-3C6A-43FC-8E19-D37C94AE752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6FDD99A0-BD86-4641-9DA4-D7205B06735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74DD48BC-F6D7-4B7F-878C-60C5C3744E7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3F6FC5B8-8A33-4D5E-9A3B-FCE518AF0DA6}"/>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208D53F8-B826-4335-902A-8FCB89AAD6CF}"/>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5568F6CF-CDF0-4C36-ACD3-876ED79A804F}"/>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EC9C1F51-5391-436B-98A4-2D00BAB1CF58}"/>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D2F2701E-163E-4FFA-99C8-55A3DF8E3028}"/>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3E5903E4-1781-4672-AB48-B9015ABB22EA}"/>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1" name="フローチャート: 判断 440">
          <a:extLst>
            <a:ext uri="{FF2B5EF4-FFF2-40B4-BE49-F238E27FC236}">
              <a16:creationId xmlns:a16="http://schemas.microsoft.com/office/drawing/2014/main" id="{67D070B5-CCC5-4006-953E-EDDDA28A00B7}"/>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2" name="フローチャート: 判断 441">
          <a:extLst>
            <a:ext uri="{FF2B5EF4-FFF2-40B4-BE49-F238E27FC236}">
              <a16:creationId xmlns:a16="http://schemas.microsoft.com/office/drawing/2014/main" id="{4C1D1B4A-2399-4038-8760-241CA8DA4ED7}"/>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3" name="フローチャート: 判断 442">
          <a:extLst>
            <a:ext uri="{FF2B5EF4-FFF2-40B4-BE49-F238E27FC236}">
              <a16:creationId xmlns:a16="http://schemas.microsoft.com/office/drawing/2014/main" id="{70B1F1EF-A804-4A34-8246-F836A6A4D64C}"/>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4" name="フローチャート: 判断 443">
          <a:extLst>
            <a:ext uri="{FF2B5EF4-FFF2-40B4-BE49-F238E27FC236}">
              <a16:creationId xmlns:a16="http://schemas.microsoft.com/office/drawing/2014/main" id="{82ED7169-E853-416F-AED6-332114D100BA}"/>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445" name="フローチャート: 判断 444">
          <a:extLst>
            <a:ext uri="{FF2B5EF4-FFF2-40B4-BE49-F238E27FC236}">
              <a16:creationId xmlns:a16="http://schemas.microsoft.com/office/drawing/2014/main" id="{BA7EB635-BAC7-42E4-AAAE-A9AEC6ECA419}"/>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9521DA44-46A3-4F7D-B822-83087C597D3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C70BE38C-2875-4041-8E1C-CEDACA89347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C22986ED-07A2-458C-B4A0-9D61BF624B0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1E153661-8AB4-453B-849B-B97DFEDD5AE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F7CA3614-353D-4257-925C-B93213C883C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8255</xdr:rowOff>
    </xdr:from>
    <xdr:to>
      <xdr:col>85</xdr:col>
      <xdr:colOff>177800</xdr:colOff>
      <xdr:row>62</xdr:row>
      <xdr:rowOff>109855</xdr:rowOff>
    </xdr:to>
    <xdr:sp macro="" textlink="">
      <xdr:nvSpPr>
        <xdr:cNvPr id="451" name="楕円 450">
          <a:extLst>
            <a:ext uri="{FF2B5EF4-FFF2-40B4-BE49-F238E27FC236}">
              <a16:creationId xmlns:a16="http://schemas.microsoft.com/office/drawing/2014/main" id="{B4E08EA0-6026-4A1B-884B-0FC70D150A92}"/>
            </a:ext>
          </a:extLst>
        </xdr:cNvPr>
        <xdr:cNvSpPr/>
      </xdr:nvSpPr>
      <xdr:spPr>
        <a:xfrm>
          <a:off x="16268700" y="1063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158132</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790F148D-6E42-4678-9B84-89FBF06C2F41}"/>
            </a:ext>
          </a:extLst>
        </xdr:cNvPr>
        <xdr:cNvSpPr txBox="1"/>
      </xdr:nvSpPr>
      <xdr:spPr>
        <a:xfrm>
          <a:off x="16357600"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6350</xdr:rowOff>
    </xdr:from>
    <xdr:to>
      <xdr:col>81</xdr:col>
      <xdr:colOff>101600</xdr:colOff>
      <xdr:row>62</xdr:row>
      <xdr:rowOff>107950</xdr:rowOff>
    </xdr:to>
    <xdr:sp macro="" textlink="">
      <xdr:nvSpPr>
        <xdr:cNvPr id="453" name="楕円 452">
          <a:extLst>
            <a:ext uri="{FF2B5EF4-FFF2-40B4-BE49-F238E27FC236}">
              <a16:creationId xmlns:a16="http://schemas.microsoft.com/office/drawing/2014/main" id="{B6301758-B0BA-44C2-86FC-1E5984CCEA4A}"/>
            </a:ext>
          </a:extLst>
        </xdr:cNvPr>
        <xdr:cNvSpPr/>
      </xdr:nvSpPr>
      <xdr:spPr>
        <a:xfrm>
          <a:off x="15430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57150</xdr:rowOff>
    </xdr:from>
    <xdr:to>
      <xdr:col>85</xdr:col>
      <xdr:colOff>127000</xdr:colOff>
      <xdr:row>62</xdr:row>
      <xdr:rowOff>59055</xdr:rowOff>
    </xdr:to>
    <xdr:cxnSp macro="">
      <xdr:nvCxnSpPr>
        <xdr:cNvPr id="454" name="直線コネクタ 453">
          <a:extLst>
            <a:ext uri="{FF2B5EF4-FFF2-40B4-BE49-F238E27FC236}">
              <a16:creationId xmlns:a16="http://schemas.microsoft.com/office/drawing/2014/main" id="{15D4D6F0-C5C4-43B2-9443-1CDA99C53BB5}"/>
            </a:ext>
          </a:extLst>
        </xdr:cNvPr>
        <xdr:cNvCxnSpPr/>
      </xdr:nvCxnSpPr>
      <xdr:spPr>
        <a:xfrm>
          <a:off x="15481300" y="106870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153035</xdr:rowOff>
    </xdr:from>
    <xdr:to>
      <xdr:col>76</xdr:col>
      <xdr:colOff>165100</xdr:colOff>
      <xdr:row>62</xdr:row>
      <xdr:rowOff>83185</xdr:rowOff>
    </xdr:to>
    <xdr:sp macro="" textlink="">
      <xdr:nvSpPr>
        <xdr:cNvPr id="455" name="楕円 454">
          <a:extLst>
            <a:ext uri="{FF2B5EF4-FFF2-40B4-BE49-F238E27FC236}">
              <a16:creationId xmlns:a16="http://schemas.microsoft.com/office/drawing/2014/main" id="{00E9CA1F-539B-4B89-A407-C95EADB58886}"/>
            </a:ext>
          </a:extLst>
        </xdr:cNvPr>
        <xdr:cNvSpPr/>
      </xdr:nvSpPr>
      <xdr:spPr>
        <a:xfrm>
          <a:off x="14541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32385</xdr:rowOff>
    </xdr:from>
    <xdr:to>
      <xdr:col>81</xdr:col>
      <xdr:colOff>50800</xdr:colOff>
      <xdr:row>62</xdr:row>
      <xdr:rowOff>57150</xdr:rowOff>
    </xdr:to>
    <xdr:cxnSp macro="">
      <xdr:nvCxnSpPr>
        <xdr:cNvPr id="456" name="直線コネクタ 455">
          <a:extLst>
            <a:ext uri="{FF2B5EF4-FFF2-40B4-BE49-F238E27FC236}">
              <a16:creationId xmlns:a16="http://schemas.microsoft.com/office/drawing/2014/main" id="{BF6F646F-B15A-46D4-8983-65BA39863AFF}"/>
            </a:ext>
          </a:extLst>
        </xdr:cNvPr>
        <xdr:cNvCxnSpPr/>
      </xdr:nvCxnSpPr>
      <xdr:spPr>
        <a:xfrm>
          <a:off x="14592300" y="1066228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124460</xdr:rowOff>
    </xdr:from>
    <xdr:to>
      <xdr:col>72</xdr:col>
      <xdr:colOff>38100</xdr:colOff>
      <xdr:row>62</xdr:row>
      <xdr:rowOff>54610</xdr:rowOff>
    </xdr:to>
    <xdr:sp macro="" textlink="">
      <xdr:nvSpPr>
        <xdr:cNvPr id="457" name="楕円 456">
          <a:extLst>
            <a:ext uri="{FF2B5EF4-FFF2-40B4-BE49-F238E27FC236}">
              <a16:creationId xmlns:a16="http://schemas.microsoft.com/office/drawing/2014/main" id="{8DEC9692-A983-42ED-A9B6-DA32C95A0DFC}"/>
            </a:ext>
          </a:extLst>
        </xdr:cNvPr>
        <xdr:cNvSpPr/>
      </xdr:nvSpPr>
      <xdr:spPr>
        <a:xfrm>
          <a:off x="13652500" y="1058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3810</xdr:rowOff>
    </xdr:from>
    <xdr:to>
      <xdr:col>76</xdr:col>
      <xdr:colOff>114300</xdr:colOff>
      <xdr:row>62</xdr:row>
      <xdr:rowOff>32385</xdr:rowOff>
    </xdr:to>
    <xdr:cxnSp macro="">
      <xdr:nvCxnSpPr>
        <xdr:cNvPr id="458" name="直線コネクタ 457">
          <a:extLst>
            <a:ext uri="{FF2B5EF4-FFF2-40B4-BE49-F238E27FC236}">
              <a16:creationId xmlns:a16="http://schemas.microsoft.com/office/drawing/2014/main" id="{19B2D414-839A-4645-A8F2-1B3C635FBC8E}"/>
            </a:ext>
          </a:extLst>
        </xdr:cNvPr>
        <xdr:cNvCxnSpPr/>
      </xdr:nvCxnSpPr>
      <xdr:spPr>
        <a:xfrm>
          <a:off x="13703300" y="106337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97790</xdr:rowOff>
    </xdr:from>
    <xdr:to>
      <xdr:col>67</xdr:col>
      <xdr:colOff>101600</xdr:colOff>
      <xdr:row>62</xdr:row>
      <xdr:rowOff>27940</xdr:rowOff>
    </xdr:to>
    <xdr:sp macro="" textlink="">
      <xdr:nvSpPr>
        <xdr:cNvPr id="459" name="楕円 458">
          <a:extLst>
            <a:ext uri="{FF2B5EF4-FFF2-40B4-BE49-F238E27FC236}">
              <a16:creationId xmlns:a16="http://schemas.microsoft.com/office/drawing/2014/main" id="{C4BC38F8-9430-4A0C-BA9B-1C97EC4FF59C}"/>
            </a:ext>
          </a:extLst>
        </xdr:cNvPr>
        <xdr:cNvSpPr/>
      </xdr:nvSpPr>
      <xdr:spPr>
        <a:xfrm>
          <a:off x="12763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148590</xdr:rowOff>
    </xdr:from>
    <xdr:to>
      <xdr:col>71</xdr:col>
      <xdr:colOff>177800</xdr:colOff>
      <xdr:row>62</xdr:row>
      <xdr:rowOff>3810</xdr:rowOff>
    </xdr:to>
    <xdr:cxnSp macro="">
      <xdr:nvCxnSpPr>
        <xdr:cNvPr id="460" name="直線コネクタ 459">
          <a:extLst>
            <a:ext uri="{FF2B5EF4-FFF2-40B4-BE49-F238E27FC236}">
              <a16:creationId xmlns:a16="http://schemas.microsoft.com/office/drawing/2014/main" id="{C895CE3E-BE69-45DF-B631-FDF4B0789BCE}"/>
            </a:ext>
          </a:extLst>
        </xdr:cNvPr>
        <xdr:cNvCxnSpPr/>
      </xdr:nvCxnSpPr>
      <xdr:spPr>
        <a:xfrm>
          <a:off x="12814300" y="106070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461" name="n_1aveValue【学校施設】&#10;有形固定資産減価償却率">
          <a:extLst>
            <a:ext uri="{FF2B5EF4-FFF2-40B4-BE49-F238E27FC236}">
              <a16:creationId xmlns:a16="http://schemas.microsoft.com/office/drawing/2014/main" id="{CC4A22C3-EEA6-4CBD-87D7-6CD56E35FE2B}"/>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462" name="n_2aveValue【学校施設】&#10;有形固定資産減価償却率">
          <a:extLst>
            <a:ext uri="{FF2B5EF4-FFF2-40B4-BE49-F238E27FC236}">
              <a16:creationId xmlns:a16="http://schemas.microsoft.com/office/drawing/2014/main" id="{45C5EEB1-2393-45F2-802E-1293CBDAE448}"/>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463" name="n_3aveValue【学校施設】&#10;有形固定資産減価償却率">
          <a:extLst>
            <a:ext uri="{FF2B5EF4-FFF2-40B4-BE49-F238E27FC236}">
              <a16:creationId xmlns:a16="http://schemas.microsoft.com/office/drawing/2014/main" id="{1E618942-AB34-496C-B6A8-ECBBF6803FAE}"/>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464" name="n_4aveValue【学校施設】&#10;有形固定資産減価償却率">
          <a:extLst>
            <a:ext uri="{FF2B5EF4-FFF2-40B4-BE49-F238E27FC236}">
              <a16:creationId xmlns:a16="http://schemas.microsoft.com/office/drawing/2014/main" id="{0C174D54-0D27-43CD-BD98-5BD04A8BA7A8}"/>
            </a:ext>
          </a:extLst>
        </xdr:cNvPr>
        <xdr:cNvSpPr txBox="1"/>
      </xdr:nvSpPr>
      <xdr:spPr>
        <a:xfrm>
          <a:off x="12611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99077</xdr:rowOff>
    </xdr:from>
    <xdr:ext cx="405111" cy="259045"/>
    <xdr:sp macro="" textlink="">
      <xdr:nvSpPr>
        <xdr:cNvPr id="465" name="n_1mainValue【学校施設】&#10;有形固定資産減価償却率">
          <a:extLst>
            <a:ext uri="{FF2B5EF4-FFF2-40B4-BE49-F238E27FC236}">
              <a16:creationId xmlns:a16="http://schemas.microsoft.com/office/drawing/2014/main" id="{DE457852-0863-46B3-BB77-DDCB0ECA9BC9}"/>
            </a:ext>
          </a:extLst>
        </xdr:cNvPr>
        <xdr:cNvSpPr txBox="1"/>
      </xdr:nvSpPr>
      <xdr:spPr>
        <a:xfrm>
          <a:off x="152660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74312</xdr:rowOff>
    </xdr:from>
    <xdr:ext cx="405111" cy="259045"/>
    <xdr:sp macro="" textlink="">
      <xdr:nvSpPr>
        <xdr:cNvPr id="466" name="n_2mainValue【学校施設】&#10;有形固定資産減価償却率">
          <a:extLst>
            <a:ext uri="{FF2B5EF4-FFF2-40B4-BE49-F238E27FC236}">
              <a16:creationId xmlns:a16="http://schemas.microsoft.com/office/drawing/2014/main" id="{6813AF0F-200F-42F8-8D58-BDAF12A70A1E}"/>
            </a:ext>
          </a:extLst>
        </xdr:cNvPr>
        <xdr:cNvSpPr txBox="1"/>
      </xdr:nvSpPr>
      <xdr:spPr>
        <a:xfrm>
          <a:off x="14389744" y="1070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45737</xdr:rowOff>
    </xdr:from>
    <xdr:ext cx="405111" cy="259045"/>
    <xdr:sp macro="" textlink="">
      <xdr:nvSpPr>
        <xdr:cNvPr id="467" name="n_3mainValue【学校施設】&#10;有形固定資産減価償却率">
          <a:extLst>
            <a:ext uri="{FF2B5EF4-FFF2-40B4-BE49-F238E27FC236}">
              <a16:creationId xmlns:a16="http://schemas.microsoft.com/office/drawing/2014/main" id="{8A01954F-6855-4C57-81F8-50634D7FEF2F}"/>
            </a:ext>
          </a:extLst>
        </xdr:cNvPr>
        <xdr:cNvSpPr txBox="1"/>
      </xdr:nvSpPr>
      <xdr:spPr>
        <a:xfrm>
          <a:off x="13500744"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19067</xdr:rowOff>
    </xdr:from>
    <xdr:ext cx="405111" cy="259045"/>
    <xdr:sp macro="" textlink="">
      <xdr:nvSpPr>
        <xdr:cNvPr id="468" name="n_4mainValue【学校施設】&#10;有形固定資産減価償却率">
          <a:extLst>
            <a:ext uri="{FF2B5EF4-FFF2-40B4-BE49-F238E27FC236}">
              <a16:creationId xmlns:a16="http://schemas.microsoft.com/office/drawing/2014/main" id="{BFD5E117-830C-46F4-B33A-8B740ED51AFA}"/>
            </a:ext>
          </a:extLst>
        </xdr:cNvPr>
        <xdr:cNvSpPr txBox="1"/>
      </xdr:nvSpPr>
      <xdr:spPr>
        <a:xfrm>
          <a:off x="126117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AD7DDF44-E347-4C0E-B7C2-6955BC1B24D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31274AEC-B233-41B5-8636-9DB26182E0E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701CAA7D-2AE1-4D3F-9C9B-9ABBDF1DEFC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3FABAC26-EC20-4B01-A8CC-CAF70DF0527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FF47AF9D-72BC-4045-A2DF-527D521A722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DA7FAE2D-12BB-4B90-90D5-D5CE9F052B1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F8FC96E9-4D4D-448F-89A8-79C859E2A7F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D48BADE7-FA8B-4BA2-8FCD-D76F7892003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8445D898-396E-442E-A278-1B4A4DEA718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715A93BE-7E32-41EF-8C15-958F78619DA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9379E698-4131-42F9-99CD-9540DEF0C04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4DBA4468-959F-4F36-8503-46E29D9026E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EF38BBD1-27B4-4006-AC4C-3CEC40275CF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9E9223CB-0AAA-4A2B-9D4C-87FD3F660585}"/>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E7E37D0F-1A1D-415F-A952-62B89C2CDC37}"/>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509AED59-324D-4882-972B-C3A238B808B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888782F2-08FC-4ED8-B4DA-83C877B319F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C3CE841A-F44A-4510-8CD0-8AAEDC45F5E5}"/>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2EF1E26C-CA61-4F61-8253-8B2C7AE99AE7}"/>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08C1C9BE-1041-4546-864A-8AC47BA2D91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99AE8797-99A9-44D4-A27C-FB9BA110A49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1462096F-93D0-445F-9AB3-CF8722BB53F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1" name="直線コネクタ 490">
          <a:extLst>
            <a:ext uri="{FF2B5EF4-FFF2-40B4-BE49-F238E27FC236}">
              <a16:creationId xmlns:a16="http://schemas.microsoft.com/office/drawing/2014/main" id="{F9CF012C-53B7-40C2-A4FD-B551BE2A0E1C}"/>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a:extLst>
            <a:ext uri="{FF2B5EF4-FFF2-40B4-BE49-F238E27FC236}">
              <a16:creationId xmlns:a16="http://schemas.microsoft.com/office/drawing/2014/main" id="{043D2166-A7A5-4494-B69E-700DECDB0FAE}"/>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a:extLst>
            <a:ext uri="{FF2B5EF4-FFF2-40B4-BE49-F238E27FC236}">
              <a16:creationId xmlns:a16="http://schemas.microsoft.com/office/drawing/2014/main" id="{D28F142C-0025-4F88-9F01-6A95EFE0E1AA}"/>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4" name="【学校施設】&#10;一人当たり面積最大値テキスト">
          <a:extLst>
            <a:ext uri="{FF2B5EF4-FFF2-40B4-BE49-F238E27FC236}">
              <a16:creationId xmlns:a16="http://schemas.microsoft.com/office/drawing/2014/main" id="{7607029E-4C33-4371-B3C0-9DE6C56F9507}"/>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5" name="直線コネクタ 494">
          <a:extLst>
            <a:ext uri="{FF2B5EF4-FFF2-40B4-BE49-F238E27FC236}">
              <a16:creationId xmlns:a16="http://schemas.microsoft.com/office/drawing/2014/main" id="{23669E84-9FBF-42EE-A366-A67D3096DCD6}"/>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496" name="【学校施設】&#10;一人当たり面積平均値テキスト">
          <a:extLst>
            <a:ext uri="{FF2B5EF4-FFF2-40B4-BE49-F238E27FC236}">
              <a16:creationId xmlns:a16="http://schemas.microsoft.com/office/drawing/2014/main" id="{D21E7616-237D-46B2-9F73-161C75665C6A}"/>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7" name="フローチャート: 判断 496">
          <a:extLst>
            <a:ext uri="{FF2B5EF4-FFF2-40B4-BE49-F238E27FC236}">
              <a16:creationId xmlns:a16="http://schemas.microsoft.com/office/drawing/2014/main" id="{E75B6A0A-77F4-471E-945C-4EE0A5FECD0E}"/>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8" name="フローチャート: 判断 497">
          <a:extLst>
            <a:ext uri="{FF2B5EF4-FFF2-40B4-BE49-F238E27FC236}">
              <a16:creationId xmlns:a16="http://schemas.microsoft.com/office/drawing/2014/main" id="{4BBD7D63-5A5D-4A87-9BCA-F1FB9F51BC32}"/>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9" name="フローチャート: 判断 498">
          <a:extLst>
            <a:ext uri="{FF2B5EF4-FFF2-40B4-BE49-F238E27FC236}">
              <a16:creationId xmlns:a16="http://schemas.microsoft.com/office/drawing/2014/main" id="{13EE82DB-0D8C-40A4-842B-4C1C69CAA6B4}"/>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0" name="フローチャート: 判断 499">
          <a:extLst>
            <a:ext uri="{FF2B5EF4-FFF2-40B4-BE49-F238E27FC236}">
              <a16:creationId xmlns:a16="http://schemas.microsoft.com/office/drawing/2014/main" id="{C7D34945-90D1-4FF3-8EE1-CFFEFCB723CF}"/>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501" name="フローチャート: 判断 500">
          <a:extLst>
            <a:ext uri="{FF2B5EF4-FFF2-40B4-BE49-F238E27FC236}">
              <a16:creationId xmlns:a16="http://schemas.microsoft.com/office/drawing/2014/main" id="{1B617C3C-D4CA-4C45-B08B-E96FFC277601}"/>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0A1E93B3-7856-45EE-83E1-1381610D8EE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52FCA19F-0D33-40CD-9DD7-49A85BAE90B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C2CA0C59-B58F-4A98-930B-F416464E430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B9F59DFB-D9EC-4DAD-B339-F1F69786BA2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48FF959C-7E9B-465E-8440-D42CFF5FD47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31496</xdr:rowOff>
    </xdr:from>
    <xdr:to>
      <xdr:col>116</xdr:col>
      <xdr:colOff>114300</xdr:colOff>
      <xdr:row>63</xdr:row>
      <xdr:rowOff>133096</xdr:rowOff>
    </xdr:to>
    <xdr:sp macro="" textlink="">
      <xdr:nvSpPr>
        <xdr:cNvPr id="507" name="楕円 506">
          <a:extLst>
            <a:ext uri="{FF2B5EF4-FFF2-40B4-BE49-F238E27FC236}">
              <a16:creationId xmlns:a16="http://schemas.microsoft.com/office/drawing/2014/main" id="{78E2331A-0B21-42F0-B745-B5502FD4248A}"/>
            </a:ext>
          </a:extLst>
        </xdr:cNvPr>
        <xdr:cNvSpPr/>
      </xdr:nvSpPr>
      <xdr:spPr>
        <a:xfrm>
          <a:off x="22110700" y="1083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9923</xdr:rowOff>
    </xdr:from>
    <xdr:ext cx="469744" cy="259045"/>
    <xdr:sp macro="" textlink="">
      <xdr:nvSpPr>
        <xdr:cNvPr id="508" name="【学校施設】&#10;一人当たり面積該当値テキスト">
          <a:extLst>
            <a:ext uri="{FF2B5EF4-FFF2-40B4-BE49-F238E27FC236}">
              <a16:creationId xmlns:a16="http://schemas.microsoft.com/office/drawing/2014/main" id="{38BCB428-3895-4F80-B673-EC6AEF6D9694}"/>
            </a:ext>
          </a:extLst>
        </xdr:cNvPr>
        <xdr:cNvSpPr txBox="1"/>
      </xdr:nvSpPr>
      <xdr:spPr>
        <a:xfrm>
          <a:off x="22199600" y="10811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33782</xdr:rowOff>
    </xdr:from>
    <xdr:to>
      <xdr:col>112</xdr:col>
      <xdr:colOff>38100</xdr:colOff>
      <xdr:row>63</xdr:row>
      <xdr:rowOff>135382</xdr:rowOff>
    </xdr:to>
    <xdr:sp macro="" textlink="">
      <xdr:nvSpPr>
        <xdr:cNvPr id="509" name="楕円 508">
          <a:extLst>
            <a:ext uri="{FF2B5EF4-FFF2-40B4-BE49-F238E27FC236}">
              <a16:creationId xmlns:a16="http://schemas.microsoft.com/office/drawing/2014/main" id="{AD2ECE73-6794-4047-B8D2-FDAFF50C0A17}"/>
            </a:ext>
          </a:extLst>
        </xdr:cNvPr>
        <xdr:cNvSpPr/>
      </xdr:nvSpPr>
      <xdr:spPr>
        <a:xfrm>
          <a:off x="212725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82296</xdr:rowOff>
    </xdr:from>
    <xdr:to>
      <xdr:col>116</xdr:col>
      <xdr:colOff>63500</xdr:colOff>
      <xdr:row>63</xdr:row>
      <xdr:rowOff>84582</xdr:rowOff>
    </xdr:to>
    <xdr:cxnSp macro="">
      <xdr:nvCxnSpPr>
        <xdr:cNvPr id="510" name="直線コネクタ 509">
          <a:extLst>
            <a:ext uri="{FF2B5EF4-FFF2-40B4-BE49-F238E27FC236}">
              <a16:creationId xmlns:a16="http://schemas.microsoft.com/office/drawing/2014/main" id="{7DC67C4B-BC50-4CB6-9993-DF9F212D8FED}"/>
            </a:ext>
          </a:extLst>
        </xdr:cNvPr>
        <xdr:cNvCxnSpPr/>
      </xdr:nvCxnSpPr>
      <xdr:spPr>
        <a:xfrm flipV="1">
          <a:off x="21323300" y="1088364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35154</xdr:rowOff>
    </xdr:from>
    <xdr:to>
      <xdr:col>107</xdr:col>
      <xdr:colOff>101600</xdr:colOff>
      <xdr:row>63</xdr:row>
      <xdr:rowOff>136754</xdr:rowOff>
    </xdr:to>
    <xdr:sp macro="" textlink="">
      <xdr:nvSpPr>
        <xdr:cNvPr id="511" name="楕円 510">
          <a:extLst>
            <a:ext uri="{FF2B5EF4-FFF2-40B4-BE49-F238E27FC236}">
              <a16:creationId xmlns:a16="http://schemas.microsoft.com/office/drawing/2014/main" id="{4D73AD51-9791-4824-B5F9-D0F9DDFAF50D}"/>
            </a:ext>
          </a:extLst>
        </xdr:cNvPr>
        <xdr:cNvSpPr/>
      </xdr:nvSpPr>
      <xdr:spPr>
        <a:xfrm>
          <a:off x="20383500" y="1083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84582</xdr:rowOff>
    </xdr:from>
    <xdr:to>
      <xdr:col>111</xdr:col>
      <xdr:colOff>177800</xdr:colOff>
      <xdr:row>63</xdr:row>
      <xdr:rowOff>85954</xdr:rowOff>
    </xdr:to>
    <xdr:cxnSp macro="">
      <xdr:nvCxnSpPr>
        <xdr:cNvPr id="512" name="直線コネクタ 511">
          <a:extLst>
            <a:ext uri="{FF2B5EF4-FFF2-40B4-BE49-F238E27FC236}">
              <a16:creationId xmlns:a16="http://schemas.microsoft.com/office/drawing/2014/main" id="{D2AC025E-744A-4134-89EE-F293ED152502}"/>
            </a:ext>
          </a:extLst>
        </xdr:cNvPr>
        <xdr:cNvCxnSpPr/>
      </xdr:nvCxnSpPr>
      <xdr:spPr>
        <a:xfrm flipV="1">
          <a:off x="20434300" y="10885932"/>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34696</xdr:rowOff>
    </xdr:from>
    <xdr:to>
      <xdr:col>102</xdr:col>
      <xdr:colOff>165100</xdr:colOff>
      <xdr:row>63</xdr:row>
      <xdr:rowOff>136296</xdr:rowOff>
    </xdr:to>
    <xdr:sp macro="" textlink="">
      <xdr:nvSpPr>
        <xdr:cNvPr id="513" name="楕円 512">
          <a:extLst>
            <a:ext uri="{FF2B5EF4-FFF2-40B4-BE49-F238E27FC236}">
              <a16:creationId xmlns:a16="http://schemas.microsoft.com/office/drawing/2014/main" id="{0ED17758-4B9D-4C35-BDDC-9B2070765A81}"/>
            </a:ext>
          </a:extLst>
        </xdr:cNvPr>
        <xdr:cNvSpPr/>
      </xdr:nvSpPr>
      <xdr:spPr>
        <a:xfrm>
          <a:off x="19494500" y="10836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85496</xdr:rowOff>
    </xdr:from>
    <xdr:to>
      <xdr:col>107</xdr:col>
      <xdr:colOff>50800</xdr:colOff>
      <xdr:row>63</xdr:row>
      <xdr:rowOff>85954</xdr:rowOff>
    </xdr:to>
    <xdr:cxnSp macro="">
      <xdr:nvCxnSpPr>
        <xdr:cNvPr id="514" name="直線コネクタ 513">
          <a:extLst>
            <a:ext uri="{FF2B5EF4-FFF2-40B4-BE49-F238E27FC236}">
              <a16:creationId xmlns:a16="http://schemas.microsoft.com/office/drawing/2014/main" id="{B99107C3-E34D-4551-BB1B-0C7F02C967EE}"/>
            </a:ext>
          </a:extLst>
        </xdr:cNvPr>
        <xdr:cNvCxnSpPr/>
      </xdr:nvCxnSpPr>
      <xdr:spPr>
        <a:xfrm>
          <a:off x="19545300" y="10886846"/>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34239</xdr:rowOff>
    </xdr:from>
    <xdr:to>
      <xdr:col>98</xdr:col>
      <xdr:colOff>38100</xdr:colOff>
      <xdr:row>63</xdr:row>
      <xdr:rowOff>135839</xdr:rowOff>
    </xdr:to>
    <xdr:sp macro="" textlink="">
      <xdr:nvSpPr>
        <xdr:cNvPr id="515" name="楕円 514">
          <a:extLst>
            <a:ext uri="{FF2B5EF4-FFF2-40B4-BE49-F238E27FC236}">
              <a16:creationId xmlns:a16="http://schemas.microsoft.com/office/drawing/2014/main" id="{C749BEE6-8CD0-4859-B1B8-EE48186207D8}"/>
            </a:ext>
          </a:extLst>
        </xdr:cNvPr>
        <xdr:cNvSpPr/>
      </xdr:nvSpPr>
      <xdr:spPr>
        <a:xfrm>
          <a:off x="18605500" y="1083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85039</xdr:rowOff>
    </xdr:from>
    <xdr:to>
      <xdr:col>102</xdr:col>
      <xdr:colOff>114300</xdr:colOff>
      <xdr:row>63</xdr:row>
      <xdr:rowOff>85496</xdr:rowOff>
    </xdr:to>
    <xdr:cxnSp macro="">
      <xdr:nvCxnSpPr>
        <xdr:cNvPr id="516" name="直線コネクタ 515">
          <a:extLst>
            <a:ext uri="{FF2B5EF4-FFF2-40B4-BE49-F238E27FC236}">
              <a16:creationId xmlns:a16="http://schemas.microsoft.com/office/drawing/2014/main" id="{E4986B06-D17B-49B0-88FA-2F6D80B86111}"/>
            </a:ext>
          </a:extLst>
        </xdr:cNvPr>
        <xdr:cNvCxnSpPr/>
      </xdr:nvCxnSpPr>
      <xdr:spPr>
        <a:xfrm>
          <a:off x="18656300" y="1088638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17" name="n_1aveValue【学校施設】&#10;一人当たり面積">
          <a:extLst>
            <a:ext uri="{FF2B5EF4-FFF2-40B4-BE49-F238E27FC236}">
              <a16:creationId xmlns:a16="http://schemas.microsoft.com/office/drawing/2014/main" id="{6F6E640F-DE3E-40B6-8F42-A8D1C575C7C5}"/>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518" name="n_2aveValue【学校施設】&#10;一人当たり面積">
          <a:extLst>
            <a:ext uri="{FF2B5EF4-FFF2-40B4-BE49-F238E27FC236}">
              <a16:creationId xmlns:a16="http://schemas.microsoft.com/office/drawing/2014/main" id="{A67171D2-2419-476A-96EF-6564E658B4C4}"/>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519" name="n_3aveValue【学校施設】&#10;一人当たり面積">
          <a:extLst>
            <a:ext uri="{FF2B5EF4-FFF2-40B4-BE49-F238E27FC236}">
              <a16:creationId xmlns:a16="http://schemas.microsoft.com/office/drawing/2014/main" id="{B0B5B785-8018-4370-A82A-872759094110}"/>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520" name="n_4aveValue【学校施設】&#10;一人当たり面積">
          <a:extLst>
            <a:ext uri="{FF2B5EF4-FFF2-40B4-BE49-F238E27FC236}">
              <a16:creationId xmlns:a16="http://schemas.microsoft.com/office/drawing/2014/main" id="{89D3DCD2-6FD9-4CDF-8C27-A729E901A98D}"/>
            </a:ext>
          </a:extLst>
        </xdr:cNvPr>
        <xdr:cNvSpPr txBox="1"/>
      </xdr:nvSpPr>
      <xdr:spPr>
        <a:xfrm>
          <a:off x="18421427" y="1049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126509</xdr:rowOff>
    </xdr:from>
    <xdr:ext cx="469744" cy="259045"/>
    <xdr:sp macro="" textlink="">
      <xdr:nvSpPr>
        <xdr:cNvPr id="521" name="n_1mainValue【学校施設】&#10;一人当たり面積">
          <a:extLst>
            <a:ext uri="{FF2B5EF4-FFF2-40B4-BE49-F238E27FC236}">
              <a16:creationId xmlns:a16="http://schemas.microsoft.com/office/drawing/2014/main" id="{CB5C6060-574A-44F7-8D61-8293B8FC4843}"/>
            </a:ext>
          </a:extLst>
        </xdr:cNvPr>
        <xdr:cNvSpPr txBox="1"/>
      </xdr:nvSpPr>
      <xdr:spPr>
        <a:xfrm>
          <a:off x="21075727" y="1092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127881</xdr:rowOff>
    </xdr:from>
    <xdr:ext cx="469744" cy="259045"/>
    <xdr:sp macro="" textlink="">
      <xdr:nvSpPr>
        <xdr:cNvPr id="522" name="n_2mainValue【学校施設】&#10;一人当たり面積">
          <a:extLst>
            <a:ext uri="{FF2B5EF4-FFF2-40B4-BE49-F238E27FC236}">
              <a16:creationId xmlns:a16="http://schemas.microsoft.com/office/drawing/2014/main" id="{E4FF857C-3C85-4131-96B8-77B39DF5EF89}"/>
            </a:ext>
          </a:extLst>
        </xdr:cNvPr>
        <xdr:cNvSpPr txBox="1"/>
      </xdr:nvSpPr>
      <xdr:spPr>
        <a:xfrm>
          <a:off x="20199427" y="10929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127423</xdr:rowOff>
    </xdr:from>
    <xdr:ext cx="469744" cy="259045"/>
    <xdr:sp macro="" textlink="">
      <xdr:nvSpPr>
        <xdr:cNvPr id="523" name="n_3mainValue【学校施設】&#10;一人当たり面積">
          <a:extLst>
            <a:ext uri="{FF2B5EF4-FFF2-40B4-BE49-F238E27FC236}">
              <a16:creationId xmlns:a16="http://schemas.microsoft.com/office/drawing/2014/main" id="{B4D1483C-504F-4C87-BCB7-4655C09E81E0}"/>
            </a:ext>
          </a:extLst>
        </xdr:cNvPr>
        <xdr:cNvSpPr txBox="1"/>
      </xdr:nvSpPr>
      <xdr:spPr>
        <a:xfrm>
          <a:off x="19310427" y="1092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126966</xdr:rowOff>
    </xdr:from>
    <xdr:ext cx="469744" cy="259045"/>
    <xdr:sp macro="" textlink="">
      <xdr:nvSpPr>
        <xdr:cNvPr id="524" name="n_4mainValue【学校施設】&#10;一人当たり面積">
          <a:extLst>
            <a:ext uri="{FF2B5EF4-FFF2-40B4-BE49-F238E27FC236}">
              <a16:creationId xmlns:a16="http://schemas.microsoft.com/office/drawing/2014/main" id="{0BC9075D-AD82-44EA-B078-420DCE9C1528}"/>
            </a:ext>
          </a:extLst>
        </xdr:cNvPr>
        <xdr:cNvSpPr txBox="1"/>
      </xdr:nvSpPr>
      <xdr:spPr>
        <a:xfrm>
          <a:off x="18421427" y="10928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8CFA9720-B6DE-44BB-BA47-1F3AF99EAE3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EDAAC5DF-A7B9-40AC-8D92-EF9094E91D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7B43C15B-39D0-42A4-B661-BEEA03CC562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5C785160-8169-411B-B800-E4144967373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FFED013F-476D-4F77-90D5-57B8C45F246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A757242C-0454-4684-A647-291B9631131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819AC008-17AB-41C6-B4AF-942CA30C86B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7BCA5BEE-834C-450C-A88E-F06A40D4782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FE118407-1723-4331-89A1-DBD7BA69881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D2B48BD1-F3E9-4206-905A-2CC9901F4A3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4AFC9309-F1CC-4C91-B2D4-FC3B59330E6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0B666D9E-A14C-4E0E-AED1-A5B807B63AA7}"/>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E6FD5CF6-EA5A-4875-BF3C-E0C9E1850175}"/>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27EF8419-CE11-4C7F-8E1B-41300EE8E72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E1C3D09D-AA65-4D06-B17E-ED1C38AB3C0E}"/>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29555CDE-D479-4361-8062-238E60D10755}"/>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6533CEC6-F882-4DDF-A5D6-FE1BDB59F9F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EB3FC806-B4A7-4687-B7F8-63077FA9E30D}"/>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792A461D-2DC6-4729-AEEE-89883FA75D7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6900BE1E-D20C-4ABA-9919-FCB638666E7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1DD92260-195C-45A7-A600-4D97918CFB02}"/>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765113D3-809D-4224-B675-F0CE82014DA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B37BBB38-2852-434F-A2C0-8B9A9688C0F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979EEC0F-E522-455A-AE74-D3F64D83D7D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236815C7-4C22-4366-9F85-756A31AD84C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265763AF-A738-4548-B288-5788415DC2A2}"/>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EC90D477-22CB-4BF3-A34C-6FEEF5FF1DD6}"/>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C4AD7D7E-F728-487C-B851-36ECDA58414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553" name="【児童館】&#10;有形固定資産減価償却率最大値テキスト">
          <a:extLst>
            <a:ext uri="{FF2B5EF4-FFF2-40B4-BE49-F238E27FC236}">
              <a16:creationId xmlns:a16="http://schemas.microsoft.com/office/drawing/2014/main" id="{3AE17908-B560-40A1-AFFD-B2A89A0622CC}"/>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554" name="直線コネクタ 553">
          <a:extLst>
            <a:ext uri="{FF2B5EF4-FFF2-40B4-BE49-F238E27FC236}">
              <a16:creationId xmlns:a16="http://schemas.microsoft.com/office/drawing/2014/main" id="{138D1794-59EE-4013-9A11-3D86B7B999C9}"/>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555" name="【児童館】&#10;有形固定資産減価償却率平均値テキスト">
          <a:extLst>
            <a:ext uri="{FF2B5EF4-FFF2-40B4-BE49-F238E27FC236}">
              <a16:creationId xmlns:a16="http://schemas.microsoft.com/office/drawing/2014/main" id="{D059246B-14E1-45BA-8DDB-045786E1F101}"/>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556" name="フローチャート: 判断 555">
          <a:extLst>
            <a:ext uri="{FF2B5EF4-FFF2-40B4-BE49-F238E27FC236}">
              <a16:creationId xmlns:a16="http://schemas.microsoft.com/office/drawing/2014/main" id="{4EAE724F-6653-4D65-90FD-BA9A3F858093}"/>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557" name="フローチャート: 判断 556">
          <a:extLst>
            <a:ext uri="{FF2B5EF4-FFF2-40B4-BE49-F238E27FC236}">
              <a16:creationId xmlns:a16="http://schemas.microsoft.com/office/drawing/2014/main" id="{76F2CDD2-6789-4126-B76E-6A7522355E18}"/>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558" name="フローチャート: 判断 557">
          <a:extLst>
            <a:ext uri="{FF2B5EF4-FFF2-40B4-BE49-F238E27FC236}">
              <a16:creationId xmlns:a16="http://schemas.microsoft.com/office/drawing/2014/main" id="{F7DC14D7-E557-475C-A001-9E40EB0C0AC3}"/>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559" name="フローチャート: 判断 558">
          <a:extLst>
            <a:ext uri="{FF2B5EF4-FFF2-40B4-BE49-F238E27FC236}">
              <a16:creationId xmlns:a16="http://schemas.microsoft.com/office/drawing/2014/main" id="{55D58E9F-6021-4DB4-8778-68D537B99023}"/>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560" name="フローチャート: 判断 559">
          <a:extLst>
            <a:ext uri="{FF2B5EF4-FFF2-40B4-BE49-F238E27FC236}">
              <a16:creationId xmlns:a16="http://schemas.microsoft.com/office/drawing/2014/main" id="{CBA2CDC9-752F-4B31-8EB8-B860221A3332}"/>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D4145039-9A3A-4D9D-ABDE-73A87424C01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D73ED4CE-3B72-4032-BE47-6A15ED14EF4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51241228-11E1-4155-B793-50E7EFC7EE2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171964E8-C501-48DC-92BD-B04A539793E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B43EE4A4-BBF9-495C-8530-6470DAEFD58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55880</xdr:rowOff>
    </xdr:from>
    <xdr:to>
      <xdr:col>85</xdr:col>
      <xdr:colOff>177800</xdr:colOff>
      <xdr:row>84</xdr:row>
      <xdr:rowOff>157480</xdr:rowOff>
    </xdr:to>
    <xdr:sp macro="" textlink="">
      <xdr:nvSpPr>
        <xdr:cNvPr id="566" name="楕円 565">
          <a:extLst>
            <a:ext uri="{FF2B5EF4-FFF2-40B4-BE49-F238E27FC236}">
              <a16:creationId xmlns:a16="http://schemas.microsoft.com/office/drawing/2014/main" id="{3E2EA287-0659-4A73-A9F3-B1852A435B13}"/>
            </a:ext>
          </a:extLst>
        </xdr:cNvPr>
        <xdr:cNvSpPr/>
      </xdr:nvSpPr>
      <xdr:spPr>
        <a:xfrm>
          <a:off x="16268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34307</xdr:rowOff>
    </xdr:from>
    <xdr:ext cx="405111" cy="259045"/>
    <xdr:sp macro="" textlink="">
      <xdr:nvSpPr>
        <xdr:cNvPr id="567" name="【児童館】&#10;有形固定資産減価償却率該当値テキスト">
          <a:extLst>
            <a:ext uri="{FF2B5EF4-FFF2-40B4-BE49-F238E27FC236}">
              <a16:creationId xmlns:a16="http://schemas.microsoft.com/office/drawing/2014/main" id="{B4223046-29F7-4BB8-9B9B-B4FD2E44B6AA}"/>
            </a:ext>
          </a:extLst>
        </xdr:cNvPr>
        <xdr:cNvSpPr txBox="1"/>
      </xdr:nvSpPr>
      <xdr:spPr>
        <a:xfrm>
          <a:off x="16357600"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23223</xdr:rowOff>
    </xdr:from>
    <xdr:to>
      <xdr:col>81</xdr:col>
      <xdr:colOff>101600</xdr:colOff>
      <xdr:row>84</xdr:row>
      <xdr:rowOff>124823</xdr:rowOff>
    </xdr:to>
    <xdr:sp macro="" textlink="">
      <xdr:nvSpPr>
        <xdr:cNvPr id="568" name="楕円 567">
          <a:extLst>
            <a:ext uri="{FF2B5EF4-FFF2-40B4-BE49-F238E27FC236}">
              <a16:creationId xmlns:a16="http://schemas.microsoft.com/office/drawing/2014/main" id="{C2139845-6AF1-4C0F-81FF-6336829522ED}"/>
            </a:ext>
          </a:extLst>
        </xdr:cNvPr>
        <xdr:cNvSpPr/>
      </xdr:nvSpPr>
      <xdr:spPr>
        <a:xfrm>
          <a:off x="15430500" y="1442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74023</xdr:rowOff>
    </xdr:from>
    <xdr:to>
      <xdr:col>85</xdr:col>
      <xdr:colOff>127000</xdr:colOff>
      <xdr:row>84</xdr:row>
      <xdr:rowOff>106680</xdr:rowOff>
    </xdr:to>
    <xdr:cxnSp macro="">
      <xdr:nvCxnSpPr>
        <xdr:cNvPr id="569" name="直線コネクタ 568">
          <a:extLst>
            <a:ext uri="{FF2B5EF4-FFF2-40B4-BE49-F238E27FC236}">
              <a16:creationId xmlns:a16="http://schemas.microsoft.com/office/drawing/2014/main" id="{B08A600E-F1F4-4FC8-9EC2-A165BAB35225}"/>
            </a:ext>
          </a:extLst>
        </xdr:cNvPr>
        <xdr:cNvCxnSpPr/>
      </xdr:nvCxnSpPr>
      <xdr:spPr>
        <a:xfrm>
          <a:off x="15481300" y="1447582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153851</xdr:rowOff>
    </xdr:from>
    <xdr:to>
      <xdr:col>76</xdr:col>
      <xdr:colOff>165100</xdr:colOff>
      <xdr:row>84</xdr:row>
      <xdr:rowOff>84001</xdr:rowOff>
    </xdr:to>
    <xdr:sp macro="" textlink="">
      <xdr:nvSpPr>
        <xdr:cNvPr id="570" name="楕円 569">
          <a:extLst>
            <a:ext uri="{FF2B5EF4-FFF2-40B4-BE49-F238E27FC236}">
              <a16:creationId xmlns:a16="http://schemas.microsoft.com/office/drawing/2014/main" id="{A443D6FF-FB30-4BB0-91C6-5742F88AB989}"/>
            </a:ext>
          </a:extLst>
        </xdr:cNvPr>
        <xdr:cNvSpPr/>
      </xdr:nvSpPr>
      <xdr:spPr>
        <a:xfrm>
          <a:off x="14541500" y="1438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33201</xdr:rowOff>
    </xdr:from>
    <xdr:to>
      <xdr:col>81</xdr:col>
      <xdr:colOff>50800</xdr:colOff>
      <xdr:row>84</xdr:row>
      <xdr:rowOff>74023</xdr:rowOff>
    </xdr:to>
    <xdr:cxnSp macro="">
      <xdr:nvCxnSpPr>
        <xdr:cNvPr id="571" name="直線コネクタ 570">
          <a:extLst>
            <a:ext uri="{FF2B5EF4-FFF2-40B4-BE49-F238E27FC236}">
              <a16:creationId xmlns:a16="http://schemas.microsoft.com/office/drawing/2014/main" id="{AC86F998-47E9-4DC5-BAD0-1CD05A75F3C2}"/>
            </a:ext>
          </a:extLst>
        </xdr:cNvPr>
        <xdr:cNvCxnSpPr/>
      </xdr:nvCxnSpPr>
      <xdr:spPr>
        <a:xfrm>
          <a:off x="14592300" y="1443500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145687</xdr:rowOff>
    </xdr:from>
    <xdr:to>
      <xdr:col>72</xdr:col>
      <xdr:colOff>38100</xdr:colOff>
      <xdr:row>84</xdr:row>
      <xdr:rowOff>75837</xdr:rowOff>
    </xdr:to>
    <xdr:sp macro="" textlink="">
      <xdr:nvSpPr>
        <xdr:cNvPr id="572" name="楕円 571">
          <a:extLst>
            <a:ext uri="{FF2B5EF4-FFF2-40B4-BE49-F238E27FC236}">
              <a16:creationId xmlns:a16="http://schemas.microsoft.com/office/drawing/2014/main" id="{19B3AA12-8CD6-489B-8941-1FC1CC4D6FE5}"/>
            </a:ext>
          </a:extLst>
        </xdr:cNvPr>
        <xdr:cNvSpPr/>
      </xdr:nvSpPr>
      <xdr:spPr>
        <a:xfrm>
          <a:off x="13652500" y="1437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25037</xdr:rowOff>
    </xdr:from>
    <xdr:to>
      <xdr:col>76</xdr:col>
      <xdr:colOff>114300</xdr:colOff>
      <xdr:row>84</xdr:row>
      <xdr:rowOff>33201</xdr:rowOff>
    </xdr:to>
    <xdr:cxnSp macro="">
      <xdr:nvCxnSpPr>
        <xdr:cNvPr id="573" name="直線コネクタ 572">
          <a:extLst>
            <a:ext uri="{FF2B5EF4-FFF2-40B4-BE49-F238E27FC236}">
              <a16:creationId xmlns:a16="http://schemas.microsoft.com/office/drawing/2014/main" id="{9E53AAEC-30E5-4D89-926D-EF16F0998E68}"/>
            </a:ext>
          </a:extLst>
        </xdr:cNvPr>
        <xdr:cNvCxnSpPr/>
      </xdr:nvCxnSpPr>
      <xdr:spPr>
        <a:xfrm>
          <a:off x="13703300" y="14426837"/>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113030</xdr:rowOff>
    </xdr:from>
    <xdr:to>
      <xdr:col>67</xdr:col>
      <xdr:colOff>101600</xdr:colOff>
      <xdr:row>84</xdr:row>
      <xdr:rowOff>43180</xdr:rowOff>
    </xdr:to>
    <xdr:sp macro="" textlink="">
      <xdr:nvSpPr>
        <xdr:cNvPr id="574" name="楕円 573">
          <a:extLst>
            <a:ext uri="{FF2B5EF4-FFF2-40B4-BE49-F238E27FC236}">
              <a16:creationId xmlns:a16="http://schemas.microsoft.com/office/drawing/2014/main" id="{805CAC85-3023-4409-B739-0912C43CB505}"/>
            </a:ext>
          </a:extLst>
        </xdr:cNvPr>
        <xdr:cNvSpPr/>
      </xdr:nvSpPr>
      <xdr:spPr>
        <a:xfrm>
          <a:off x="12763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163830</xdr:rowOff>
    </xdr:from>
    <xdr:to>
      <xdr:col>71</xdr:col>
      <xdr:colOff>177800</xdr:colOff>
      <xdr:row>84</xdr:row>
      <xdr:rowOff>25037</xdr:rowOff>
    </xdr:to>
    <xdr:cxnSp macro="">
      <xdr:nvCxnSpPr>
        <xdr:cNvPr id="575" name="直線コネクタ 574">
          <a:extLst>
            <a:ext uri="{FF2B5EF4-FFF2-40B4-BE49-F238E27FC236}">
              <a16:creationId xmlns:a16="http://schemas.microsoft.com/office/drawing/2014/main" id="{B07F9473-90D3-42BA-B0B5-2C0CCE84708C}"/>
            </a:ext>
          </a:extLst>
        </xdr:cNvPr>
        <xdr:cNvCxnSpPr/>
      </xdr:nvCxnSpPr>
      <xdr:spPr>
        <a:xfrm>
          <a:off x="12814300" y="1439418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576" name="n_1aveValue【児童館】&#10;有形固定資産減価償却率">
          <a:extLst>
            <a:ext uri="{FF2B5EF4-FFF2-40B4-BE49-F238E27FC236}">
              <a16:creationId xmlns:a16="http://schemas.microsoft.com/office/drawing/2014/main" id="{B91D84C7-D8E2-4B71-A2E3-E7001A95E785}"/>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577" name="n_2aveValue【児童館】&#10;有形固定資産減価償却率">
          <a:extLst>
            <a:ext uri="{FF2B5EF4-FFF2-40B4-BE49-F238E27FC236}">
              <a16:creationId xmlns:a16="http://schemas.microsoft.com/office/drawing/2014/main" id="{4108CA0D-7086-4EAA-8F97-0C330C12BA6D}"/>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578" name="n_3aveValue【児童館】&#10;有形固定資産減価償却率">
          <a:extLst>
            <a:ext uri="{FF2B5EF4-FFF2-40B4-BE49-F238E27FC236}">
              <a16:creationId xmlns:a16="http://schemas.microsoft.com/office/drawing/2014/main" id="{C564F854-D5BE-4166-93B0-2D73A97B1377}"/>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40113</xdr:rowOff>
    </xdr:from>
    <xdr:ext cx="405111" cy="259045"/>
    <xdr:sp macro="" textlink="">
      <xdr:nvSpPr>
        <xdr:cNvPr id="579" name="n_4aveValue【児童館】&#10;有形固定資産減価償却率">
          <a:extLst>
            <a:ext uri="{FF2B5EF4-FFF2-40B4-BE49-F238E27FC236}">
              <a16:creationId xmlns:a16="http://schemas.microsoft.com/office/drawing/2014/main" id="{C972DDB2-E2E6-4EFF-91E3-8F28D8E8803F}"/>
            </a:ext>
          </a:extLst>
        </xdr:cNvPr>
        <xdr:cNvSpPr txBox="1"/>
      </xdr:nvSpPr>
      <xdr:spPr>
        <a:xfrm>
          <a:off x="12611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115950</xdr:rowOff>
    </xdr:from>
    <xdr:ext cx="405111" cy="259045"/>
    <xdr:sp macro="" textlink="">
      <xdr:nvSpPr>
        <xdr:cNvPr id="580" name="n_1mainValue【児童館】&#10;有形固定資産減価償却率">
          <a:extLst>
            <a:ext uri="{FF2B5EF4-FFF2-40B4-BE49-F238E27FC236}">
              <a16:creationId xmlns:a16="http://schemas.microsoft.com/office/drawing/2014/main" id="{742C7D68-379F-4941-B517-28945DD806D8}"/>
            </a:ext>
          </a:extLst>
        </xdr:cNvPr>
        <xdr:cNvSpPr txBox="1"/>
      </xdr:nvSpPr>
      <xdr:spPr>
        <a:xfrm>
          <a:off x="15266044" y="1451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75128</xdr:rowOff>
    </xdr:from>
    <xdr:ext cx="405111" cy="259045"/>
    <xdr:sp macro="" textlink="">
      <xdr:nvSpPr>
        <xdr:cNvPr id="581" name="n_2mainValue【児童館】&#10;有形固定資産減価償却率">
          <a:extLst>
            <a:ext uri="{FF2B5EF4-FFF2-40B4-BE49-F238E27FC236}">
              <a16:creationId xmlns:a16="http://schemas.microsoft.com/office/drawing/2014/main" id="{FE634321-0332-4116-BCB0-255200C7CB35}"/>
            </a:ext>
          </a:extLst>
        </xdr:cNvPr>
        <xdr:cNvSpPr txBox="1"/>
      </xdr:nvSpPr>
      <xdr:spPr>
        <a:xfrm>
          <a:off x="14389744" y="1447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66964</xdr:rowOff>
    </xdr:from>
    <xdr:ext cx="405111" cy="259045"/>
    <xdr:sp macro="" textlink="">
      <xdr:nvSpPr>
        <xdr:cNvPr id="582" name="n_3mainValue【児童館】&#10;有形固定資産減価償却率">
          <a:extLst>
            <a:ext uri="{FF2B5EF4-FFF2-40B4-BE49-F238E27FC236}">
              <a16:creationId xmlns:a16="http://schemas.microsoft.com/office/drawing/2014/main" id="{32ADDD7A-BFBE-43E8-BD7D-90B894DBEE20}"/>
            </a:ext>
          </a:extLst>
        </xdr:cNvPr>
        <xdr:cNvSpPr txBox="1"/>
      </xdr:nvSpPr>
      <xdr:spPr>
        <a:xfrm>
          <a:off x="13500744" y="1446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34307</xdr:rowOff>
    </xdr:from>
    <xdr:ext cx="405111" cy="259045"/>
    <xdr:sp macro="" textlink="">
      <xdr:nvSpPr>
        <xdr:cNvPr id="583" name="n_4mainValue【児童館】&#10;有形固定資産減価償却率">
          <a:extLst>
            <a:ext uri="{FF2B5EF4-FFF2-40B4-BE49-F238E27FC236}">
              <a16:creationId xmlns:a16="http://schemas.microsoft.com/office/drawing/2014/main" id="{BE141CA7-B0F7-409B-89B8-8C6BD742A3F1}"/>
            </a:ext>
          </a:extLst>
        </xdr:cNvPr>
        <xdr:cNvSpPr txBox="1"/>
      </xdr:nvSpPr>
      <xdr:spPr>
        <a:xfrm>
          <a:off x="126117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1435FC63-8684-4461-A93B-1B0C231BEE0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1608EE7F-24B9-4368-BC5A-5C575927E50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46C4266E-9A74-4119-9836-9F1FEB7857E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B2716378-99F8-41E1-A282-CFCC631F914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BFEB793B-6F84-42B1-A13E-3E4399C6895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B25E903D-F862-44D5-BC98-EE223D0012E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97C7BA80-D600-4E0B-8A4B-C8615BE0077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8FFCB4BB-1C3A-4928-B95C-D3ADC277EE9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40F1113F-8FD8-473D-B830-5B617F1C009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8120B4A3-6D84-4832-940C-172A6729D9B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152F62B2-A567-4C88-A7DF-6BEB772A470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49660A07-5FD9-4607-8272-C61754F2255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71164C5A-5465-48D3-AA47-EA3AC68F7F5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7A797B4E-4838-4F3B-B5E6-AE5E6EDBC738}"/>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6DFC3AF8-D841-4CE6-9B55-D6671A33E6C5}"/>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8945CA04-F23C-49B2-BA0D-E8F28C754FA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A0138A60-2C93-47D5-805D-4D247485A789}"/>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BB9BCCC8-3C3E-4AB4-B50D-AC178986112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F175BA4B-03B3-47B3-96CE-F61611F7715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5DA31797-BAB5-455F-B4E5-1972E5129C3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090D118B-BCF4-4A1E-AC85-9B14DA686CA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085B2B28-FEB8-48CC-8B59-036531B0647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2B341366-D031-4373-9AE9-7C9EF39BFA6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07" name="直線コネクタ 606">
          <a:extLst>
            <a:ext uri="{FF2B5EF4-FFF2-40B4-BE49-F238E27FC236}">
              <a16:creationId xmlns:a16="http://schemas.microsoft.com/office/drawing/2014/main" id="{955E4829-F19E-4602-941A-B78DF30BB2EB}"/>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8" name="【児童館】&#10;一人当たり面積最小値テキスト">
          <a:extLst>
            <a:ext uri="{FF2B5EF4-FFF2-40B4-BE49-F238E27FC236}">
              <a16:creationId xmlns:a16="http://schemas.microsoft.com/office/drawing/2014/main" id="{F15969AC-9EC5-49B7-A7B8-5914B3F93265}"/>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9" name="直線コネクタ 608">
          <a:extLst>
            <a:ext uri="{FF2B5EF4-FFF2-40B4-BE49-F238E27FC236}">
              <a16:creationId xmlns:a16="http://schemas.microsoft.com/office/drawing/2014/main" id="{4ECBF548-97CF-4B0B-8CF5-DCE0536B2C44}"/>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10" name="【児童館】&#10;一人当たり面積最大値テキスト">
          <a:extLst>
            <a:ext uri="{FF2B5EF4-FFF2-40B4-BE49-F238E27FC236}">
              <a16:creationId xmlns:a16="http://schemas.microsoft.com/office/drawing/2014/main" id="{008D2707-7A4C-4D0B-992F-3AC42C7A13FA}"/>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11" name="直線コネクタ 610">
          <a:extLst>
            <a:ext uri="{FF2B5EF4-FFF2-40B4-BE49-F238E27FC236}">
              <a16:creationId xmlns:a16="http://schemas.microsoft.com/office/drawing/2014/main" id="{D65C35BB-B461-445A-8397-FFF2C591B802}"/>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12" name="【児童館】&#10;一人当たり面積平均値テキスト">
          <a:extLst>
            <a:ext uri="{FF2B5EF4-FFF2-40B4-BE49-F238E27FC236}">
              <a16:creationId xmlns:a16="http://schemas.microsoft.com/office/drawing/2014/main" id="{AF4B78FC-623E-4F74-B2BD-1B1285A5DC73}"/>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13" name="フローチャート: 判断 612">
          <a:extLst>
            <a:ext uri="{FF2B5EF4-FFF2-40B4-BE49-F238E27FC236}">
              <a16:creationId xmlns:a16="http://schemas.microsoft.com/office/drawing/2014/main" id="{ED6407F5-8FEE-4770-8AF5-C74DD2F8F3AD}"/>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14" name="フローチャート: 判断 613">
          <a:extLst>
            <a:ext uri="{FF2B5EF4-FFF2-40B4-BE49-F238E27FC236}">
              <a16:creationId xmlns:a16="http://schemas.microsoft.com/office/drawing/2014/main" id="{C7CCF44B-F284-46DC-A3E9-B75033B5CB97}"/>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5" name="フローチャート: 判断 614">
          <a:extLst>
            <a:ext uri="{FF2B5EF4-FFF2-40B4-BE49-F238E27FC236}">
              <a16:creationId xmlns:a16="http://schemas.microsoft.com/office/drawing/2014/main" id="{A21C0A6E-349C-4206-8C08-74A117FB64D8}"/>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616" name="フローチャート: 判断 615">
          <a:extLst>
            <a:ext uri="{FF2B5EF4-FFF2-40B4-BE49-F238E27FC236}">
              <a16:creationId xmlns:a16="http://schemas.microsoft.com/office/drawing/2014/main" id="{2209E9CE-7AC3-49E5-81AB-ACBA193D7B3E}"/>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617" name="フローチャート: 判断 616">
          <a:extLst>
            <a:ext uri="{FF2B5EF4-FFF2-40B4-BE49-F238E27FC236}">
              <a16:creationId xmlns:a16="http://schemas.microsoft.com/office/drawing/2014/main" id="{F3CDB24A-3D1C-409B-9149-02D1CE05C969}"/>
            </a:ext>
          </a:extLst>
        </xdr:cNvPr>
        <xdr:cNvSpPr/>
      </xdr:nvSpPr>
      <xdr:spPr>
        <a:xfrm>
          <a:off x="18605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BB381600-C591-40A7-9E3D-0B82B5BFCE1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EDD37B12-C6DA-40A9-A3D7-902A91AF325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E4A2E36B-1292-4AAA-9BBC-15D8DBB21F2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309CC236-9ABF-4573-9510-8889F47D614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F132E131-A1DE-49B0-AE2D-998E87F6991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25400</xdr:rowOff>
    </xdr:from>
    <xdr:to>
      <xdr:col>116</xdr:col>
      <xdr:colOff>114300</xdr:colOff>
      <xdr:row>84</xdr:row>
      <xdr:rowOff>127000</xdr:rowOff>
    </xdr:to>
    <xdr:sp macro="" textlink="">
      <xdr:nvSpPr>
        <xdr:cNvPr id="623" name="楕円 622">
          <a:extLst>
            <a:ext uri="{FF2B5EF4-FFF2-40B4-BE49-F238E27FC236}">
              <a16:creationId xmlns:a16="http://schemas.microsoft.com/office/drawing/2014/main" id="{35714502-9811-4FA5-88F2-1C7761C0801B}"/>
            </a:ext>
          </a:extLst>
        </xdr:cNvPr>
        <xdr:cNvSpPr/>
      </xdr:nvSpPr>
      <xdr:spPr>
        <a:xfrm>
          <a:off x="221107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3827</xdr:rowOff>
    </xdr:from>
    <xdr:ext cx="469744" cy="259045"/>
    <xdr:sp macro="" textlink="">
      <xdr:nvSpPr>
        <xdr:cNvPr id="624" name="【児童館】&#10;一人当たり面積該当値テキスト">
          <a:extLst>
            <a:ext uri="{FF2B5EF4-FFF2-40B4-BE49-F238E27FC236}">
              <a16:creationId xmlns:a16="http://schemas.microsoft.com/office/drawing/2014/main" id="{5C119BEA-FDF4-4E2C-A63E-9A47F0701595}"/>
            </a:ext>
          </a:extLst>
        </xdr:cNvPr>
        <xdr:cNvSpPr txBox="1"/>
      </xdr:nvSpPr>
      <xdr:spPr>
        <a:xfrm>
          <a:off x="22199600" y="144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44450</xdr:rowOff>
    </xdr:from>
    <xdr:to>
      <xdr:col>112</xdr:col>
      <xdr:colOff>38100</xdr:colOff>
      <xdr:row>84</xdr:row>
      <xdr:rowOff>146050</xdr:rowOff>
    </xdr:to>
    <xdr:sp macro="" textlink="">
      <xdr:nvSpPr>
        <xdr:cNvPr id="625" name="楕円 624">
          <a:extLst>
            <a:ext uri="{FF2B5EF4-FFF2-40B4-BE49-F238E27FC236}">
              <a16:creationId xmlns:a16="http://schemas.microsoft.com/office/drawing/2014/main" id="{87F37BEC-F0A7-4135-B73C-405BFAA8DC4D}"/>
            </a:ext>
          </a:extLst>
        </xdr:cNvPr>
        <xdr:cNvSpPr/>
      </xdr:nvSpPr>
      <xdr:spPr>
        <a:xfrm>
          <a:off x="21272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76200</xdr:rowOff>
    </xdr:from>
    <xdr:to>
      <xdr:col>116</xdr:col>
      <xdr:colOff>63500</xdr:colOff>
      <xdr:row>84</xdr:row>
      <xdr:rowOff>95250</xdr:rowOff>
    </xdr:to>
    <xdr:cxnSp macro="">
      <xdr:nvCxnSpPr>
        <xdr:cNvPr id="626" name="直線コネクタ 625">
          <a:extLst>
            <a:ext uri="{FF2B5EF4-FFF2-40B4-BE49-F238E27FC236}">
              <a16:creationId xmlns:a16="http://schemas.microsoft.com/office/drawing/2014/main" id="{3522DCA6-F24F-4347-8F3D-037B280D5C14}"/>
            </a:ext>
          </a:extLst>
        </xdr:cNvPr>
        <xdr:cNvCxnSpPr/>
      </xdr:nvCxnSpPr>
      <xdr:spPr>
        <a:xfrm flipV="1">
          <a:off x="21323300" y="144780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44450</xdr:rowOff>
    </xdr:from>
    <xdr:to>
      <xdr:col>107</xdr:col>
      <xdr:colOff>101600</xdr:colOff>
      <xdr:row>84</xdr:row>
      <xdr:rowOff>146050</xdr:rowOff>
    </xdr:to>
    <xdr:sp macro="" textlink="">
      <xdr:nvSpPr>
        <xdr:cNvPr id="627" name="楕円 626">
          <a:extLst>
            <a:ext uri="{FF2B5EF4-FFF2-40B4-BE49-F238E27FC236}">
              <a16:creationId xmlns:a16="http://schemas.microsoft.com/office/drawing/2014/main" id="{9FD791C6-FDA7-4CFD-919C-4A744622DD55}"/>
            </a:ext>
          </a:extLst>
        </xdr:cNvPr>
        <xdr:cNvSpPr/>
      </xdr:nvSpPr>
      <xdr:spPr>
        <a:xfrm>
          <a:off x="20383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95250</xdr:rowOff>
    </xdr:from>
    <xdr:to>
      <xdr:col>111</xdr:col>
      <xdr:colOff>177800</xdr:colOff>
      <xdr:row>84</xdr:row>
      <xdr:rowOff>95250</xdr:rowOff>
    </xdr:to>
    <xdr:cxnSp macro="">
      <xdr:nvCxnSpPr>
        <xdr:cNvPr id="628" name="直線コネクタ 627">
          <a:extLst>
            <a:ext uri="{FF2B5EF4-FFF2-40B4-BE49-F238E27FC236}">
              <a16:creationId xmlns:a16="http://schemas.microsoft.com/office/drawing/2014/main" id="{08917037-8BAB-4808-9542-B8A9BAC1D8C4}"/>
            </a:ext>
          </a:extLst>
        </xdr:cNvPr>
        <xdr:cNvCxnSpPr/>
      </xdr:nvCxnSpPr>
      <xdr:spPr>
        <a:xfrm>
          <a:off x="20434300" y="14497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44450</xdr:rowOff>
    </xdr:from>
    <xdr:to>
      <xdr:col>102</xdr:col>
      <xdr:colOff>165100</xdr:colOff>
      <xdr:row>84</xdr:row>
      <xdr:rowOff>146050</xdr:rowOff>
    </xdr:to>
    <xdr:sp macro="" textlink="">
      <xdr:nvSpPr>
        <xdr:cNvPr id="629" name="楕円 628">
          <a:extLst>
            <a:ext uri="{FF2B5EF4-FFF2-40B4-BE49-F238E27FC236}">
              <a16:creationId xmlns:a16="http://schemas.microsoft.com/office/drawing/2014/main" id="{EA1253C5-9F22-4F7B-8AA8-2BA2AA9BB07C}"/>
            </a:ext>
          </a:extLst>
        </xdr:cNvPr>
        <xdr:cNvSpPr/>
      </xdr:nvSpPr>
      <xdr:spPr>
        <a:xfrm>
          <a:off x="19494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95250</xdr:rowOff>
    </xdr:from>
    <xdr:to>
      <xdr:col>107</xdr:col>
      <xdr:colOff>50800</xdr:colOff>
      <xdr:row>84</xdr:row>
      <xdr:rowOff>95250</xdr:rowOff>
    </xdr:to>
    <xdr:cxnSp macro="">
      <xdr:nvCxnSpPr>
        <xdr:cNvPr id="630" name="直線コネクタ 629">
          <a:extLst>
            <a:ext uri="{FF2B5EF4-FFF2-40B4-BE49-F238E27FC236}">
              <a16:creationId xmlns:a16="http://schemas.microsoft.com/office/drawing/2014/main" id="{EE0B76C9-F9CC-4F2D-ABCF-EEFB94560BBA}"/>
            </a:ext>
          </a:extLst>
        </xdr:cNvPr>
        <xdr:cNvCxnSpPr/>
      </xdr:nvCxnSpPr>
      <xdr:spPr>
        <a:xfrm>
          <a:off x="19545300" y="14497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25400</xdr:rowOff>
    </xdr:from>
    <xdr:to>
      <xdr:col>98</xdr:col>
      <xdr:colOff>38100</xdr:colOff>
      <xdr:row>84</xdr:row>
      <xdr:rowOff>127000</xdr:rowOff>
    </xdr:to>
    <xdr:sp macro="" textlink="">
      <xdr:nvSpPr>
        <xdr:cNvPr id="631" name="楕円 630">
          <a:extLst>
            <a:ext uri="{FF2B5EF4-FFF2-40B4-BE49-F238E27FC236}">
              <a16:creationId xmlns:a16="http://schemas.microsoft.com/office/drawing/2014/main" id="{DACB3FB2-B889-4EE2-A2B8-90C8C9F68A50}"/>
            </a:ext>
          </a:extLst>
        </xdr:cNvPr>
        <xdr:cNvSpPr/>
      </xdr:nvSpPr>
      <xdr:spPr>
        <a:xfrm>
          <a:off x="18605500" y="144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76200</xdr:rowOff>
    </xdr:from>
    <xdr:to>
      <xdr:col>102</xdr:col>
      <xdr:colOff>114300</xdr:colOff>
      <xdr:row>84</xdr:row>
      <xdr:rowOff>95250</xdr:rowOff>
    </xdr:to>
    <xdr:cxnSp macro="">
      <xdr:nvCxnSpPr>
        <xdr:cNvPr id="632" name="直線コネクタ 631">
          <a:extLst>
            <a:ext uri="{FF2B5EF4-FFF2-40B4-BE49-F238E27FC236}">
              <a16:creationId xmlns:a16="http://schemas.microsoft.com/office/drawing/2014/main" id="{04AEBF2F-85AA-404F-912C-ED371B550E32}"/>
            </a:ext>
          </a:extLst>
        </xdr:cNvPr>
        <xdr:cNvCxnSpPr/>
      </xdr:nvCxnSpPr>
      <xdr:spPr>
        <a:xfrm>
          <a:off x="18656300" y="14478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633" name="n_1aveValue【児童館】&#10;一人当たり面積">
          <a:extLst>
            <a:ext uri="{FF2B5EF4-FFF2-40B4-BE49-F238E27FC236}">
              <a16:creationId xmlns:a16="http://schemas.microsoft.com/office/drawing/2014/main" id="{0BBF412A-63A0-4B26-9700-B84959EEFCC1}"/>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634" name="n_2aveValue【児童館】&#10;一人当たり面積">
          <a:extLst>
            <a:ext uri="{FF2B5EF4-FFF2-40B4-BE49-F238E27FC236}">
              <a16:creationId xmlns:a16="http://schemas.microsoft.com/office/drawing/2014/main" id="{3457B2E8-31D9-4F32-9F25-F3AD2E82EF9C}"/>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635" name="n_3aveValue【児童館】&#10;一人当たり面積">
          <a:extLst>
            <a:ext uri="{FF2B5EF4-FFF2-40B4-BE49-F238E27FC236}">
              <a16:creationId xmlns:a16="http://schemas.microsoft.com/office/drawing/2014/main" id="{2EDDF6E5-FFDB-4EBA-BD6B-E20B0F1417B1}"/>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636" name="n_4aveValue【児童館】&#10;一人当たり面積">
          <a:extLst>
            <a:ext uri="{FF2B5EF4-FFF2-40B4-BE49-F238E27FC236}">
              <a16:creationId xmlns:a16="http://schemas.microsoft.com/office/drawing/2014/main" id="{33E786E4-6DC5-478F-AD6E-8414AF0B0A66}"/>
            </a:ext>
          </a:extLst>
        </xdr:cNvPr>
        <xdr:cNvSpPr txBox="1"/>
      </xdr:nvSpPr>
      <xdr:spPr>
        <a:xfrm>
          <a:off x="18421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137177</xdr:rowOff>
    </xdr:from>
    <xdr:ext cx="469744" cy="259045"/>
    <xdr:sp macro="" textlink="">
      <xdr:nvSpPr>
        <xdr:cNvPr id="637" name="n_1mainValue【児童館】&#10;一人当たり面積">
          <a:extLst>
            <a:ext uri="{FF2B5EF4-FFF2-40B4-BE49-F238E27FC236}">
              <a16:creationId xmlns:a16="http://schemas.microsoft.com/office/drawing/2014/main" id="{A214EA75-4A64-4A7D-AE77-67FE5C07B018}"/>
            </a:ext>
          </a:extLst>
        </xdr:cNvPr>
        <xdr:cNvSpPr txBox="1"/>
      </xdr:nvSpPr>
      <xdr:spPr>
        <a:xfrm>
          <a:off x="21075727"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137177</xdr:rowOff>
    </xdr:from>
    <xdr:ext cx="469744" cy="259045"/>
    <xdr:sp macro="" textlink="">
      <xdr:nvSpPr>
        <xdr:cNvPr id="638" name="n_2mainValue【児童館】&#10;一人当たり面積">
          <a:extLst>
            <a:ext uri="{FF2B5EF4-FFF2-40B4-BE49-F238E27FC236}">
              <a16:creationId xmlns:a16="http://schemas.microsoft.com/office/drawing/2014/main" id="{34A17300-6055-474E-9925-02FDC75E644A}"/>
            </a:ext>
          </a:extLst>
        </xdr:cNvPr>
        <xdr:cNvSpPr txBox="1"/>
      </xdr:nvSpPr>
      <xdr:spPr>
        <a:xfrm>
          <a:off x="20199427"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137177</xdr:rowOff>
    </xdr:from>
    <xdr:ext cx="469744" cy="259045"/>
    <xdr:sp macro="" textlink="">
      <xdr:nvSpPr>
        <xdr:cNvPr id="639" name="n_3mainValue【児童館】&#10;一人当たり面積">
          <a:extLst>
            <a:ext uri="{FF2B5EF4-FFF2-40B4-BE49-F238E27FC236}">
              <a16:creationId xmlns:a16="http://schemas.microsoft.com/office/drawing/2014/main" id="{9496F79B-3426-4EA7-9B45-BA6B30711233}"/>
            </a:ext>
          </a:extLst>
        </xdr:cNvPr>
        <xdr:cNvSpPr txBox="1"/>
      </xdr:nvSpPr>
      <xdr:spPr>
        <a:xfrm>
          <a:off x="19310427" y="145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118127</xdr:rowOff>
    </xdr:from>
    <xdr:ext cx="469744" cy="259045"/>
    <xdr:sp macro="" textlink="">
      <xdr:nvSpPr>
        <xdr:cNvPr id="640" name="n_4mainValue【児童館】&#10;一人当たり面積">
          <a:extLst>
            <a:ext uri="{FF2B5EF4-FFF2-40B4-BE49-F238E27FC236}">
              <a16:creationId xmlns:a16="http://schemas.microsoft.com/office/drawing/2014/main" id="{06ABF4DD-347D-47D5-9B07-2C53BB07D6DA}"/>
            </a:ext>
          </a:extLst>
        </xdr:cNvPr>
        <xdr:cNvSpPr txBox="1"/>
      </xdr:nvSpPr>
      <xdr:spPr>
        <a:xfrm>
          <a:off x="18421427" y="1451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57D5DDAD-20ED-4B90-BC71-B817DEE5889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0847E2F5-A987-41A8-9B4F-25E00FB6775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CC76C33-CD95-4E2F-9B39-4877D7D1990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783B0F97-72A0-4B19-B305-9E3F0FC02AD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30900FC7-C0F1-4669-AA7A-5D234BDAB09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CE65C66A-FCB2-47CA-B352-0F49DCB4BD4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F0D5AC7E-71A5-42D1-B08E-4FCFDD89851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B5B86C1B-98E5-4BCC-9DFF-E7E9BCAF1BE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54C15C73-6D7D-4E1A-8070-95F4091B410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86749512-0E8E-4C12-96D5-E6A7B665E3B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268EE147-C48D-44CA-9AD5-0F49F797011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FC59A0D1-9DEF-4D39-9621-7835EF961A7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7ED5718B-93BC-488B-AF46-1011062227F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FFCF94EB-B417-4597-B14B-D5E6CB2E5E6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EDBC0A44-497B-4625-A77C-502691CE6F3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8F3A7879-5E98-4AA2-9C0B-15CE2B4F0C1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28405A73-5D40-4B6E-ADCB-650AB92C054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33FE29A3-F7A8-47D1-9797-7AB4A24AB8A2}"/>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A3179123-E9A7-459C-9FF3-55317400E3E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939EC67D-E90D-4D23-A645-8DBF1477D4F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a:extLst>
            <a:ext uri="{FF2B5EF4-FFF2-40B4-BE49-F238E27FC236}">
              <a16:creationId xmlns:a16="http://schemas.microsoft.com/office/drawing/2014/main" id="{A801292A-D52F-4AB0-9F14-4DF1BF4BECC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F22AC0A1-6607-4724-9481-6DC54304735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a:extLst>
            <a:ext uri="{FF2B5EF4-FFF2-40B4-BE49-F238E27FC236}">
              <a16:creationId xmlns:a16="http://schemas.microsoft.com/office/drawing/2014/main" id="{FC3DE611-07EB-4D2A-A7A9-043C071451AD}"/>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CBF92FBC-B489-4AE3-9463-43A7A7AD515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5" name="直線コネクタ 664">
          <a:extLst>
            <a:ext uri="{FF2B5EF4-FFF2-40B4-BE49-F238E27FC236}">
              <a16:creationId xmlns:a16="http://schemas.microsoft.com/office/drawing/2014/main" id="{396C2062-ECCE-413C-9513-D9AB7AE42E70}"/>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6" name="【公民館】&#10;有形固定資産減価償却率最小値テキスト">
          <a:extLst>
            <a:ext uri="{FF2B5EF4-FFF2-40B4-BE49-F238E27FC236}">
              <a16:creationId xmlns:a16="http://schemas.microsoft.com/office/drawing/2014/main" id="{BA1012B8-035B-4F44-A54B-194104DCEA2B}"/>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20B393C1-B68D-421E-B24D-6E2940F946E1}"/>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8" name="【公民館】&#10;有形固定資産減価償却率最大値テキスト">
          <a:extLst>
            <a:ext uri="{FF2B5EF4-FFF2-40B4-BE49-F238E27FC236}">
              <a16:creationId xmlns:a16="http://schemas.microsoft.com/office/drawing/2014/main" id="{E5DE3993-5AAA-47EE-A955-C89FA3A47CF8}"/>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9" name="直線コネクタ 668">
          <a:extLst>
            <a:ext uri="{FF2B5EF4-FFF2-40B4-BE49-F238E27FC236}">
              <a16:creationId xmlns:a16="http://schemas.microsoft.com/office/drawing/2014/main" id="{10CE2E3D-F9A2-4135-9085-E66C19A1D810}"/>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670" name="【公民館】&#10;有形固定資産減価償却率平均値テキスト">
          <a:extLst>
            <a:ext uri="{FF2B5EF4-FFF2-40B4-BE49-F238E27FC236}">
              <a16:creationId xmlns:a16="http://schemas.microsoft.com/office/drawing/2014/main" id="{72AA6202-7FD0-49E7-A48D-E1FCB0A9D4C0}"/>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1" name="フローチャート: 判断 670">
          <a:extLst>
            <a:ext uri="{FF2B5EF4-FFF2-40B4-BE49-F238E27FC236}">
              <a16:creationId xmlns:a16="http://schemas.microsoft.com/office/drawing/2014/main" id="{57832D7E-6FAA-41F8-8422-EF54A8EC5924}"/>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2" name="フローチャート: 判断 671">
          <a:extLst>
            <a:ext uri="{FF2B5EF4-FFF2-40B4-BE49-F238E27FC236}">
              <a16:creationId xmlns:a16="http://schemas.microsoft.com/office/drawing/2014/main" id="{1120FF7D-C639-484F-9438-399154E4A3E9}"/>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3" name="フローチャート: 判断 672">
          <a:extLst>
            <a:ext uri="{FF2B5EF4-FFF2-40B4-BE49-F238E27FC236}">
              <a16:creationId xmlns:a16="http://schemas.microsoft.com/office/drawing/2014/main" id="{47DFDA5E-FED2-4582-AB6F-B20E783E9A9A}"/>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4" name="フローチャート: 判断 673">
          <a:extLst>
            <a:ext uri="{FF2B5EF4-FFF2-40B4-BE49-F238E27FC236}">
              <a16:creationId xmlns:a16="http://schemas.microsoft.com/office/drawing/2014/main" id="{065142B1-33A1-4B5B-9839-6DABC57B817A}"/>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675" name="フローチャート: 判断 674">
          <a:extLst>
            <a:ext uri="{FF2B5EF4-FFF2-40B4-BE49-F238E27FC236}">
              <a16:creationId xmlns:a16="http://schemas.microsoft.com/office/drawing/2014/main" id="{8B2332F0-D90D-42BF-8322-8069D290D6C3}"/>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360E8363-3CE5-4480-A26A-F1E48A1704D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FC948117-4AA6-4F7C-9E60-08B626E3E5A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1DD91EEF-FE60-45A6-B08E-C69B04EAE19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6EB9B34E-773C-494A-AF28-0D4077E045C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C9021A1F-15D0-4C20-99D5-3D234271275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71120</xdr:rowOff>
    </xdr:from>
    <xdr:to>
      <xdr:col>85</xdr:col>
      <xdr:colOff>177800</xdr:colOff>
      <xdr:row>108</xdr:row>
      <xdr:rowOff>1270</xdr:rowOff>
    </xdr:to>
    <xdr:sp macro="" textlink="">
      <xdr:nvSpPr>
        <xdr:cNvPr id="681" name="楕円 680">
          <a:extLst>
            <a:ext uri="{FF2B5EF4-FFF2-40B4-BE49-F238E27FC236}">
              <a16:creationId xmlns:a16="http://schemas.microsoft.com/office/drawing/2014/main" id="{E8B82532-94A2-4176-BB8C-E927318A72AE}"/>
            </a:ext>
          </a:extLst>
        </xdr:cNvPr>
        <xdr:cNvSpPr/>
      </xdr:nvSpPr>
      <xdr:spPr>
        <a:xfrm>
          <a:off x="162687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49547</xdr:rowOff>
    </xdr:from>
    <xdr:ext cx="405111" cy="259045"/>
    <xdr:sp macro="" textlink="">
      <xdr:nvSpPr>
        <xdr:cNvPr id="682" name="【公民館】&#10;有形固定資産減価償却率該当値テキスト">
          <a:extLst>
            <a:ext uri="{FF2B5EF4-FFF2-40B4-BE49-F238E27FC236}">
              <a16:creationId xmlns:a16="http://schemas.microsoft.com/office/drawing/2014/main" id="{8146C541-76F7-4806-A958-FB805631A133}"/>
            </a:ext>
          </a:extLst>
        </xdr:cNvPr>
        <xdr:cNvSpPr txBox="1"/>
      </xdr:nvSpPr>
      <xdr:spPr>
        <a:xfrm>
          <a:off x="16357600" y="183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48261</xdr:rowOff>
    </xdr:from>
    <xdr:to>
      <xdr:col>81</xdr:col>
      <xdr:colOff>101600</xdr:colOff>
      <xdr:row>107</xdr:row>
      <xdr:rowOff>149861</xdr:rowOff>
    </xdr:to>
    <xdr:sp macro="" textlink="">
      <xdr:nvSpPr>
        <xdr:cNvPr id="683" name="楕円 682">
          <a:extLst>
            <a:ext uri="{FF2B5EF4-FFF2-40B4-BE49-F238E27FC236}">
              <a16:creationId xmlns:a16="http://schemas.microsoft.com/office/drawing/2014/main" id="{6FF01B0B-4463-4A04-84CA-AE35C2933A94}"/>
            </a:ext>
          </a:extLst>
        </xdr:cNvPr>
        <xdr:cNvSpPr/>
      </xdr:nvSpPr>
      <xdr:spPr>
        <a:xfrm>
          <a:off x="154305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99061</xdr:rowOff>
    </xdr:from>
    <xdr:to>
      <xdr:col>85</xdr:col>
      <xdr:colOff>127000</xdr:colOff>
      <xdr:row>107</xdr:row>
      <xdr:rowOff>121920</xdr:rowOff>
    </xdr:to>
    <xdr:cxnSp macro="">
      <xdr:nvCxnSpPr>
        <xdr:cNvPr id="684" name="直線コネクタ 683">
          <a:extLst>
            <a:ext uri="{FF2B5EF4-FFF2-40B4-BE49-F238E27FC236}">
              <a16:creationId xmlns:a16="http://schemas.microsoft.com/office/drawing/2014/main" id="{39B26784-5425-4C40-842C-3DDFA4AE2F71}"/>
            </a:ext>
          </a:extLst>
        </xdr:cNvPr>
        <xdr:cNvCxnSpPr/>
      </xdr:nvCxnSpPr>
      <xdr:spPr>
        <a:xfrm>
          <a:off x="15481300" y="1844421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168275</xdr:rowOff>
    </xdr:from>
    <xdr:to>
      <xdr:col>76</xdr:col>
      <xdr:colOff>165100</xdr:colOff>
      <xdr:row>107</xdr:row>
      <xdr:rowOff>98425</xdr:rowOff>
    </xdr:to>
    <xdr:sp macro="" textlink="">
      <xdr:nvSpPr>
        <xdr:cNvPr id="685" name="楕円 684">
          <a:extLst>
            <a:ext uri="{FF2B5EF4-FFF2-40B4-BE49-F238E27FC236}">
              <a16:creationId xmlns:a16="http://schemas.microsoft.com/office/drawing/2014/main" id="{6154668C-A400-4D89-8034-70C1F27DFDC6}"/>
            </a:ext>
          </a:extLst>
        </xdr:cNvPr>
        <xdr:cNvSpPr/>
      </xdr:nvSpPr>
      <xdr:spPr>
        <a:xfrm>
          <a:off x="14541500" y="1834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47625</xdr:rowOff>
    </xdr:from>
    <xdr:to>
      <xdr:col>81</xdr:col>
      <xdr:colOff>50800</xdr:colOff>
      <xdr:row>107</xdr:row>
      <xdr:rowOff>99061</xdr:rowOff>
    </xdr:to>
    <xdr:cxnSp macro="">
      <xdr:nvCxnSpPr>
        <xdr:cNvPr id="686" name="直線コネクタ 685">
          <a:extLst>
            <a:ext uri="{FF2B5EF4-FFF2-40B4-BE49-F238E27FC236}">
              <a16:creationId xmlns:a16="http://schemas.microsoft.com/office/drawing/2014/main" id="{619F9CC2-F2F1-4251-8D82-2577E28C8D48}"/>
            </a:ext>
          </a:extLst>
        </xdr:cNvPr>
        <xdr:cNvCxnSpPr/>
      </xdr:nvCxnSpPr>
      <xdr:spPr>
        <a:xfrm>
          <a:off x="14592300" y="18392775"/>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6350</xdr:rowOff>
    </xdr:from>
    <xdr:to>
      <xdr:col>72</xdr:col>
      <xdr:colOff>38100</xdr:colOff>
      <xdr:row>107</xdr:row>
      <xdr:rowOff>107950</xdr:rowOff>
    </xdr:to>
    <xdr:sp macro="" textlink="">
      <xdr:nvSpPr>
        <xdr:cNvPr id="687" name="楕円 686">
          <a:extLst>
            <a:ext uri="{FF2B5EF4-FFF2-40B4-BE49-F238E27FC236}">
              <a16:creationId xmlns:a16="http://schemas.microsoft.com/office/drawing/2014/main" id="{D92A3C05-0B3D-4CE6-A4B6-61AFA3901521}"/>
            </a:ext>
          </a:extLst>
        </xdr:cNvPr>
        <xdr:cNvSpPr/>
      </xdr:nvSpPr>
      <xdr:spPr>
        <a:xfrm>
          <a:off x="13652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47625</xdr:rowOff>
    </xdr:from>
    <xdr:to>
      <xdr:col>76</xdr:col>
      <xdr:colOff>114300</xdr:colOff>
      <xdr:row>107</xdr:row>
      <xdr:rowOff>57150</xdr:rowOff>
    </xdr:to>
    <xdr:cxnSp macro="">
      <xdr:nvCxnSpPr>
        <xdr:cNvPr id="688" name="直線コネクタ 687">
          <a:extLst>
            <a:ext uri="{FF2B5EF4-FFF2-40B4-BE49-F238E27FC236}">
              <a16:creationId xmlns:a16="http://schemas.microsoft.com/office/drawing/2014/main" id="{CD68DB2F-463D-4C95-BCE3-E9F091CA9619}"/>
            </a:ext>
          </a:extLst>
        </xdr:cNvPr>
        <xdr:cNvCxnSpPr/>
      </xdr:nvCxnSpPr>
      <xdr:spPr>
        <a:xfrm flipV="1">
          <a:off x="13703300" y="183927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139700</xdr:rowOff>
    </xdr:from>
    <xdr:to>
      <xdr:col>67</xdr:col>
      <xdr:colOff>101600</xdr:colOff>
      <xdr:row>107</xdr:row>
      <xdr:rowOff>69850</xdr:rowOff>
    </xdr:to>
    <xdr:sp macro="" textlink="">
      <xdr:nvSpPr>
        <xdr:cNvPr id="689" name="楕円 688">
          <a:extLst>
            <a:ext uri="{FF2B5EF4-FFF2-40B4-BE49-F238E27FC236}">
              <a16:creationId xmlns:a16="http://schemas.microsoft.com/office/drawing/2014/main" id="{26E3163A-FD55-41E6-9685-3B1C68979EC7}"/>
            </a:ext>
          </a:extLst>
        </xdr:cNvPr>
        <xdr:cNvSpPr/>
      </xdr:nvSpPr>
      <xdr:spPr>
        <a:xfrm>
          <a:off x="12763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19050</xdr:rowOff>
    </xdr:from>
    <xdr:to>
      <xdr:col>71</xdr:col>
      <xdr:colOff>177800</xdr:colOff>
      <xdr:row>107</xdr:row>
      <xdr:rowOff>57150</xdr:rowOff>
    </xdr:to>
    <xdr:cxnSp macro="">
      <xdr:nvCxnSpPr>
        <xdr:cNvPr id="690" name="直線コネクタ 689">
          <a:extLst>
            <a:ext uri="{FF2B5EF4-FFF2-40B4-BE49-F238E27FC236}">
              <a16:creationId xmlns:a16="http://schemas.microsoft.com/office/drawing/2014/main" id="{AA55787D-E966-4B80-9EC9-9669BEF00B4F}"/>
            </a:ext>
          </a:extLst>
        </xdr:cNvPr>
        <xdr:cNvCxnSpPr/>
      </xdr:nvCxnSpPr>
      <xdr:spPr>
        <a:xfrm>
          <a:off x="12814300" y="1836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691" name="n_1aveValue【公民館】&#10;有形固定資産減価償却率">
          <a:extLst>
            <a:ext uri="{FF2B5EF4-FFF2-40B4-BE49-F238E27FC236}">
              <a16:creationId xmlns:a16="http://schemas.microsoft.com/office/drawing/2014/main" id="{8F4A9B67-746E-452E-8AC1-40DAB4BB6255}"/>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692" name="n_2aveValue【公民館】&#10;有形固定資産減価償却率">
          <a:extLst>
            <a:ext uri="{FF2B5EF4-FFF2-40B4-BE49-F238E27FC236}">
              <a16:creationId xmlns:a16="http://schemas.microsoft.com/office/drawing/2014/main" id="{3BE44E91-3C27-4467-A9B1-866B1BEE8722}"/>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693" name="n_3aveValue【公民館】&#10;有形固定資産減価償却率">
          <a:extLst>
            <a:ext uri="{FF2B5EF4-FFF2-40B4-BE49-F238E27FC236}">
              <a16:creationId xmlns:a16="http://schemas.microsoft.com/office/drawing/2014/main" id="{A504C716-8277-43B0-B5A1-B6ED65BB6A43}"/>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694" name="n_4aveValue【公民館】&#10;有形固定資産減価償却率">
          <a:extLst>
            <a:ext uri="{FF2B5EF4-FFF2-40B4-BE49-F238E27FC236}">
              <a16:creationId xmlns:a16="http://schemas.microsoft.com/office/drawing/2014/main" id="{FBA458A3-6880-4B03-9C28-33566528F0F7}"/>
            </a:ext>
          </a:extLst>
        </xdr:cNvPr>
        <xdr:cNvSpPr txBox="1"/>
      </xdr:nvSpPr>
      <xdr:spPr>
        <a:xfrm>
          <a:off x="12611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140988</xdr:rowOff>
    </xdr:from>
    <xdr:ext cx="405111" cy="259045"/>
    <xdr:sp macro="" textlink="">
      <xdr:nvSpPr>
        <xdr:cNvPr id="695" name="n_1mainValue【公民館】&#10;有形固定資産減価償却率">
          <a:extLst>
            <a:ext uri="{FF2B5EF4-FFF2-40B4-BE49-F238E27FC236}">
              <a16:creationId xmlns:a16="http://schemas.microsoft.com/office/drawing/2014/main" id="{8C772483-60F9-4EA2-B996-228D65D45638}"/>
            </a:ext>
          </a:extLst>
        </xdr:cNvPr>
        <xdr:cNvSpPr txBox="1"/>
      </xdr:nvSpPr>
      <xdr:spPr>
        <a:xfrm>
          <a:off x="15266044" y="1848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89552</xdr:rowOff>
    </xdr:from>
    <xdr:ext cx="405111" cy="259045"/>
    <xdr:sp macro="" textlink="">
      <xdr:nvSpPr>
        <xdr:cNvPr id="696" name="n_2mainValue【公民館】&#10;有形固定資産減価償却率">
          <a:extLst>
            <a:ext uri="{FF2B5EF4-FFF2-40B4-BE49-F238E27FC236}">
              <a16:creationId xmlns:a16="http://schemas.microsoft.com/office/drawing/2014/main" id="{8FB08943-508A-4FC0-9368-56C6B5966029}"/>
            </a:ext>
          </a:extLst>
        </xdr:cNvPr>
        <xdr:cNvSpPr txBox="1"/>
      </xdr:nvSpPr>
      <xdr:spPr>
        <a:xfrm>
          <a:off x="14389744" y="184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99077</xdr:rowOff>
    </xdr:from>
    <xdr:ext cx="405111" cy="259045"/>
    <xdr:sp macro="" textlink="">
      <xdr:nvSpPr>
        <xdr:cNvPr id="697" name="n_3mainValue【公民館】&#10;有形固定資産減価償却率">
          <a:extLst>
            <a:ext uri="{FF2B5EF4-FFF2-40B4-BE49-F238E27FC236}">
              <a16:creationId xmlns:a16="http://schemas.microsoft.com/office/drawing/2014/main" id="{35C58E41-2AE1-479F-8BC7-CF659669B885}"/>
            </a:ext>
          </a:extLst>
        </xdr:cNvPr>
        <xdr:cNvSpPr txBox="1"/>
      </xdr:nvSpPr>
      <xdr:spPr>
        <a:xfrm>
          <a:off x="13500744" y="184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60977</xdr:rowOff>
    </xdr:from>
    <xdr:ext cx="405111" cy="259045"/>
    <xdr:sp macro="" textlink="">
      <xdr:nvSpPr>
        <xdr:cNvPr id="698" name="n_4mainValue【公民館】&#10;有形固定資産減価償却率">
          <a:extLst>
            <a:ext uri="{FF2B5EF4-FFF2-40B4-BE49-F238E27FC236}">
              <a16:creationId xmlns:a16="http://schemas.microsoft.com/office/drawing/2014/main" id="{DA2F5FE0-7A5C-4346-B4DE-69C9DEB8567E}"/>
            </a:ext>
          </a:extLst>
        </xdr:cNvPr>
        <xdr:cNvSpPr txBox="1"/>
      </xdr:nvSpPr>
      <xdr:spPr>
        <a:xfrm>
          <a:off x="12611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D6D57094-54D3-40E8-9E1A-594BBB7D40A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AFC0D2DC-D77E-4243-AFAC-70FEA64F121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1682E0C6-ECD6-4AAB-A2D6-AAECD1E4552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6537BE7D-570B-4EB5-957F-8D568028E4E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D8944D90-A32A-4BC0-A153-508808DD3B2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84753448-4F07-46B0-A6CF-95EAFA4D01F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6DB1894E-167A-497C-88C6-199C2609133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D8D7273B-85C7-4A44-8AC6-9563C648C5A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2638356B-C806-49ED-BBA7-C7E09059C31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6F8F56D3-CD87-4C58-A611-E4CD1FBE120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0D622F18-666B-4D5D-9BEF-191E3A0463D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a:extLst>
            <a:ext uri="{FF2B5EF4-FFF2-40B4-BE49-F238E27FC236}">
              <a16:creationId xmlns:a16="http://schemas.microsoft.com/office/drawing/2014/main" id="{0D2C1680-7AFF-4213-ADC6-69A9572B6B5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391F1610-BAB5-40DD-B2AD-3D83A882C3E2}"/>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a:extLst>
            <a:ext uri="{FF2B5EF4-FFF2-40B4-BE49-F238E27FC236}">
              <a16:creationId xmlns:a16="http://schemas.microsoft.com/office/drawing/2014/main" id="{13EFDC2D-5F2A-44F0-8D68-D685567B7BCF}"/>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E7857AFF-F0BA-487A-8B64-616FB8AF28D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a:extLst>
            <a:ext uri="{FF2B5EF4-FFF2-40B4-BE49-F238E27FC236}">
              <a16:creationId xmlns:a16="http://schemas.microsoft.com/office/drawing/2014/main" id="{A0A1759B-D913-4373-A5CC-8C2CB1C152BD}"/>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744B4FDC-B1D4-4F61-BF70-F98E6FCCD38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a:extLst>
            <a:ext uri="{FF2B5EF4-FFF2-40B4-BE49-F238E27FC236}">
              <a16:creationId xmlns:a16="http://schemas.microsoft.com/office/drawing/2014/main" id="{506767B8-2BCF-4900-A754-51DF94BB9F2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49702B31-1A38-4D99-8160-6C8F229CD2A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D1E5468E-4B66-400F-8942-31AF7169DEB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F02A4F79-02DD-4A35-BF97-A306E47CA2C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20" name="直線コネクタ 719">
          <a:extLst>
            <a:ext uri="{FF2B5EF4-FFF2-40B4-BE49-F238E27FC236}">
              <a16:creationId xmlns:a16="http://schemas.microsoft.com/office/drawing/2014/main" id="{F1BD2625-240E-46C7-A956-CF3D3ED8837A}"/>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1" name="【公民館】&#10;一人当たり面積最小値テキスト">
          <a:extLst>
            <a:ext uri="{FF2B5EF4-FFF2-40B4-BE49-F238E27FC236}">
              <a16:creationId xmlns:a16="http://schemas.microsoft.com/office/drawing/2014/main" id="{4FE7A584-030B-4E73-A5D2-6BE4641BB5C2}"/>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2" name="直線コネクタ 721">
          <a:extLst>
            <a:ext uri="{FF2B5EF4-FFF2-40B4-BE49-F238E27FC236}">
              <a16:creationId xmlns:a16="http://schemas.microsoft.com/office/drawing/2014/main" id="{9116787A-1C5F-43F8-BE4E-AE21CE906F77}"/>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3" name="【公民館】&#10;一人当たり面積最大値テキスト">
          <a:extLst>
            <a:ext uri="{FF2B5EF4-FFF2-40B4-BE49-F238E27FC236}">
              <a16:creationId xmlns:a16="http://schemas.microsoft.com/office/drawing/2014/main" id="{81E693E8-09EA-4110-AE5C-03EA8E83935E}"/>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4" name="直線コネクタ 723">
          <a:extLst>
            <a:ext uri="{FF2B5EF4-FFF2-40B4-BE49-F238E27FC236}">
              <a16:creationId xmlns:a16="http://schemas.microsoft.com/office/drawing/2014/main" id="{6306DEA6-33B3-40C5-A403-879E7D8C626A}"/>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5" name="【公民館】&#10;一人当たり面積平均値テキスト">
          <a:extLst>
            <a:ext uri="{FF2B5EF4-FFF2-40B4-BE49-F238E27FC236}">
              <a16:creationId xmlns:a16="http://schemas.microsoft.com/office/drawing/2014/main" id="{5E025CF5-F82F-42A3-86E8-6BA3B4E76F90}"/>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6" name="フローチャート: 判断 725">
          <a:extLst>
            <a:ext uri="{FF2B5EF4-FFF2-40B4-BE49-F238E27FC236}">
              <a16:creationId xmlns:a16="http://schemas.microsoft.com/office/drawing/2014/main" id="{1DC08041-F1DC-406B-BFC6-EE761E39183D}"/>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7" name="フローチャート: 判断 726">
          <a:extLst>
            <a:ext uri="{FF2B5EF4-FFF2-40B4-BE49-F238E27FC236}">
              <a16:creationId xmlns:a16="http://schemas.microsoft.com/office/drawing/2014/main" id="{7CF96BBC-9AB3-4183-B035-7B682669C65E}"/>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8" name="フローチャート: 判断 727">
          <a:extLst>
            <a:ext uri="{FF2B5EF4-FFF2-40B4-BE49-F238E27FC236}">
              <a16:creationId xmlns:a16="http://schemas.microsoft.com/office/drawing/2014/main" id="{4163FE13-FD24-433A-85AD-2A0781260FEC}"/>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9" name="フローチャート: 判断 728">
          <a:extLst>
            <a:ext uri="{FF2B5EF4-FFF2-40B4-BE49-F238E27FC236}">
              <a16:creationId xmlns:a16="http://schemas.microsoft.com/office/drawing/2014/main" id="{0A260B6B-3080-4D12-9C4D-D889D19107A4}"/>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30" name="フローチャート: 判断 729">
          <a:extLst>
            <a:ext uri="{FF2B5EF4-FFF2-40B4-BE49-F238E27FC236}">
              <a16:creationId xmlns:a16="http://schemas.microsoft.com/office/drawing/2014/main" id="{D848EBC7-20E4-4EDB-BF74-243DFF1A9408}"/>
            </a:ext>
          </a:extLst>
        </xdr:cNvPr>
        <xdr:cNvSpPr/>
      </xdr:nvSpPr>
      <xdr:spPr>
        <a:xfrm>
          <a:off x="18605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1EEB64A9-041C-431A-B085-E8266033135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30ED335D-B412-404D-A61A-18E5B1850A2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B8C49AD6-2D22-4F0C-AF5E-840273A0E9B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78932406-28F8-463B-9E5D-4AAAB4E11CC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E99EEC9F-6AC3-4736-AE76-2B79DCEFADB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103124</xdr:rowOff>
    </xdr:from>
    <xdr:to>
      <xdr:col>116</xdr:col>
      <xdr:colOff>114300</xdr:colOff>
      <xdr:row>108</xdr:row>
      <xdr:rowOff>33274</xdr:rowOff>
    </xdr:to>
    <xdr:sp macro="" textlink="">
      <xdr:nvSpPr>
        <xdr:cNvPr id="736" name="楕円 735">
          <a:extLst>
            <a:ext uri="{FF2B5EF4-FFF2-40B4-BE49-F238E27FC236}">
              <a16:creationId xmlns:a16="http://schemas.microsoft.com/office/drawing/2014/main" id="{811C418D-3AA5-4CFB-8403-C2BD852AFE45}"/>
            </a:ext>
          </a:extLst>
        </xdr:cNvPr>
        <xdr:cNvSpPr/>
      </xdr:nvSpPr>
      <xdr:spPr>
        <a:xfrm>
          <a:off x="22110700" y="184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18051</xdr:rowOff>
    </xdr:from>
    <xdr:ext cx="469744" cy="259045"/>
    <xdr:sp macro="" textlink="">
      <xdr:nvSpPr>
        <xdr:cNvPr id="737" name="【公民館】&#10;一人当たり面積該当値テキスト">
          <a:extLst>
            <a:ext uri="{FF2B5EF4-FFF2-40B4-BE49-F238E27FC236}">
              <a16:creationId xmlns:a16="http://schemas.microsoft.com/office/drawing/2014/main" id="{6C3E6241-ABA8-448B-ACC3-3EDBC5AF7036}"/>
            </a:ext>
          </a:extLst>
        </xdr:cNvPr>
        <xdr:cNvSpPr txBox="1"/>
      </xdr:nvSpPr>
      <xdr:spPr>
        <a:xfrm>
          <a:off x="22199600" y="1836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103124</xdr:rowOff>
    </xdr:from>
    <xdr:to>
      <xdr:col>112</xdr:col>
      <xdr:colOff>38100</xdr:colOff>
      <xdr:row>108</xdr:row>
      <xdr:rowOff>33274</xdr:rowOff>
    </xdr:to>
    <xdr:sp macro="" textlink="">
      <xdr:nvSpPr>
        <xdr:cNvPr id="738" name="楕円 737">
          <a:extLst>
            <a:ext uri="{FF2B5EF4-FFF2-40B4-BE49-F238E27FC236}">
              <a16:creationId xmlns:a16="http://schemas.microsoft.com/office/drawing/2014/main" id="{8EBF9355-BA98-4B8D-8B6F-2E96DC64A52A}"/>
            </a:ext>
          </a:extLst>
        </xdr:cNvPr>
        <xdr:cNvSpPr/>
      </xdr:nvSpPr>
      <xdr:spPr>
        <a:xfrm>
          <a:off x="21272500" y="184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153924</xdr:rowOff>
    </xdr:from>
    <xdr:to>
      <xdr:col>116</xdr:col>
      <xdr:colOff>63500</xdr:colOff>
      <xdr:row>107</xdr:row>
      <xdr:rowOff>153924</xdr:rowOff>
    </xdr:to>
    <xdr:cxnSp macro="">
      <xdr:nvCxnSpPr>
        <xdr:cNvPr id="739" name="直線コネクタ 738">
          <a:extLst>
            <a:ext uri="{FF2B5EF4-FFF2-40B4-BE49-F238E27FC236}">
              <a16:creationId xmlns:a16="http://schemas.microsoft.com/office/drawing/2014/main" id="{E00199A9-0857-4CBC-90F7-24D50F380583}"/>
            </a:ext>
          </a:extLst>
        </xdr:cNvPr>
        <xdr:cNvCxnSpPr/>
      </xdr:nvCxnSpPr>
      <xdr:spPr>
        <a:xfrm>
          <a:off x="21323300" y="1849907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103124</xdr:rowOff>
    </xdr:from>
    <xdr:to>
      <xdr:col>107</xdr:col>
      <xdr:colOff>101600</xdr:colOff>
      <xdr:row>108</xdr:row>
      <xdr:rowOff>33274</xdr:rowOff>
    </xdr:to>
    <xdr:sp macro="" textlink="">
      <xdr:nvSpPr>
        <xdr:cNvPr id="740" name="楕円 739">
          <a:extLst>
            <a:ext uri="{FF2B5EF4-FFF2-40B4-BE49-F238E27FC236}">
              <a16:creationId xmlns:a16="http://schemas.microsoft.com/office/drawing/2014/main" id="{05BD3E2E-B9CC-4D2F-9445-76BD0C55F3F4}"/>
            </a:ext>
          </a:extLst>
        </xdr:cNvPr>
        <xdr:cNvSpPr/>
      </xdr:nvSpPr>
      <xdr:spPr>
        <a:xfrm>
          <a:off x="20383500" y="184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153924</xdr:rowOff>
    </xdr:from>
    <xdr:to>
      <xdr:col>111</xdr:col>
      <xdr:colOff>177800</xdr:colOff>
      <xdr:row>107</xdr:row>
      <xdr:rowOff>153924</xdr:rowOff>
    </xdr:to>
    <xdr:cxnSp macro="">
      <xdr:nvCxnSpPr>
        <xdr:cNvPr id="741" name="直線コネクタ 740">
          <a:extLst>
            <a:ext uri="{FF2B5EF4-FFF2-40B4-BE49-F238E27FC236}">
              <a16:creationId xmlns:a16="http://schemas.microsoft.com/office/drawing/2014/main" id="{D7C2B372-0118-4454-868D-8443526B8B7D}"/>
            </a:ext>
          </a:extLst>
        </xdr:cNvPr>
        <xdr:cNvCxnSpPr/>
      </xdr:nvCxnSpPr>
      <xdr:spPr>
        <a:xfrm>
          <a:off x="20434300" y="184990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103124</xdr:rowOff>
    </xdr:from>
    <xdr:to>
      <xdr:col>102</xdr:col>
      <xdr:colOff>165100</xdr:colOff>
      <xdr:row>108</xdr:row>
      <xdr:rowOff>33274</xdr:rowOff>
    </xdr:to>
    <xdr:sp macro="" textlink="">
      <xdr:nvSpPr>
        <xdr:cNvPr id="742" name="楕円 741">
          <a:extLst>
            <a:ext uri="{FF2B5EF4-FFF2-40B4-BE49-F238E27FC236}">
              <a16:creationId xmlns:a16="http://schemas.microsoft.com/office/drawing/2014/main" id="{9C0AF6A4-914C-486F-AD5D-9829FCA7AEDC}"/>
            </a:ext>
          </a:extLst>
        </xdr:cNvPr>
        <xdr:cNvSpPr/>
      </xdr:nvSpPr>
      <xdr:spPr>
        <a:xfrm>
          <a:off x="19494500" y="184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153924</xdr:rowOff>
    </xdr:from>
    <xdr:to>
      <xdr:col>107</xdr:col>
      <xdr:colOff>50800</xdr:colOff>
      <xdr:row>107</xdr:row>
      <xdr:rowOff>153924</xdr:rowOff>
    </xdr:to>
    <xdr:cxnSp macro="">
      <xdr:nvCxnSpPr>
        <xdr:cNvPr id="743" name="直線コネクタ 742">
          <a:extLst>
            <a:ext uri="{FF2B5EF4-FFF2-40B4-BE49-F238E27FC236}">
              <a16:creationId xmlns:a16="http://schemas.microsoft.com/office/drawing/2014/main" id="{D84202F5-4799-4B60-A1AC-77871E469066}"/>
            </a:ext>
          </a:extLst>
        </xdr:cNvPr>
        <xdr:cNvCxnSpPr/>
      </xdr:nvCxnSpPr>
      <xdr:spPr>
        <a:xfrm>
          <a:off x="19545300" y="184990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103124</xdr:rowOff>
    </xdr:from>
    <xdr:to>
      <xdr:col>98</xdr:col>
      <xdr:colOff>38100</xdr:colOff>
      <xdr:row>108</xdr:row>
      <xdr:rowOff>33274</xdr:rowOff>
    </xdr:to>
    <xdr:sp macro="" textlink="">
      <xdr:nvSpPr>
        <xdr:cNvPr id="744" name="楕円 743">
          <a:extLst>
            <a:ext uri="{FF2B5EF4-FFF2-40B4-BE49-F238E27FC236}">
              <a16:creationId xmlns:a16="http://schemas.microsoft.com/office/drawing/2014/main" id="{C5035866-9F11-48A6-A7EB-9B29C6FA394A}"/>
            </a:ext>
          </a:extLst>
        </xdr:cNvPr>
        <xdr:cNvSpPr/>
      </xdr:nvSpPr>
      <xdr:spPr>
        <a:xfrm>
          <a:off x="18605500" y="1844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153924</xdr:rowOff>
    </xdr:from>
    <xdr:to>
      <xdr:col>102</xdr:col>
      <xdr:colOff>114300</xdr:colOff>
      <xdr:row>107</xdr:row>
      <xdr:rowOff>153924</xdr:rowOff>
    </xdr:to>
    <xdr:cxnSp macro="">
      <xdr:nvCxnSpPr>
        <xdr:cNvPr id="745" name="直線コネクタ 744">
          <a:extLst>
            <a:ext uri="{FF2B5EF4-FFF2-40B4-BE49-F238E27FC236}">
              <a16:creationId xmlns:a16="http://schemas.microsoft.com/office/drawing/2014/main" id="{CA3B88D3-0E00-4CC8-AEC5-469281C91993}"/>
            </a:ext>
          </a:extLst>
        </xdr:cNvPr>
        <xdr:cNvCxnSpPr/>
      </xdr:nvCxnSpPr>
      <xdr:spPr>
        <a:xfrm>
          <a:off x="18656300" y="184990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6" name="n_1aveValue【公民館】&#10;一人当たり面積">
          <a:extLst>
            <a:ext uri="{FF2B5EF4-FFF2-40B4-BE49-F238E27FC236}">
              <a16:creationId xmlns:a16="http://schemas.microsoft.com/office/drawing/2014/main" id="{6DC4FC7E-1B87-49FB-B1A7-FDA68B8CEF55}"/>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7" name="n_2aveValue【公民館】&#10;一人当たり面積">
          <a:extLst>
            <a:ext uri="{FF2B5EF4-FFF2-40B4-BE49-F238E27FC236}">
              <a16:creationId xmlns:a16="http://schemas.microsoft.com/office/drawing/2014/main" id="{E15057CF-8A47-4F53-9FB1-23DA2B023993}"/>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8" name="n_3aveValue【公民館】&#10;一人当たり面積">
          <a:extLst>
            <a:ext uri="{FF2B5EF4-FFF2-40B4-BE49-F238E27FC236}">
              <a16:creationId xmlns:a16="http://schemas.microsoft.com/office/drawing/2014/main" id="{68F0EA87-0BF4-40F5-816B-0FC41C9402D0}"/>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749" name="n_4aveValue【公民館】&#10;一人当たり面積">
          <a:extLst>
            <a:ext uri="{FF2B5EF4-FFF2-40B4-BE49-F238E27FC236}">
              <a16:creationId xmlns:a16="http://schemas.microsoft.com/office/drawing/2014/main" id="{0D2ABF2E-26AA-41D4-9712-5922F7795E75}"/>
            </a:ext>
          </a:extLst>
        </xdr:cNvPr>
        <xdr:cNvSpPr txBox="1"/>
      </xdr:nvSpPr>
      <xdr:spPr>
        <a:xfrm>
          <a:off x="18421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24401</xdr:rowOff>
    </xdr:from>
    <xdr:ext cx="469744" cy="259045"/>
    <xdr:sp macro="" textlink="">
      <xdr:nvSpPr>
        <xdr:cNvPr id="750" name="n_1mainValue【公民館】&#10;一人当たり面積">
          <a:extLst>
            <a:ext uri="{FF2B5EF4-FFF2-40B4-BE49-F238E27FC236}">
              <a16:creationId xmlns:a16="http://schemas.microsoft.com/office/drawing/2014/main" id="{C947637D-696F-41FF-A60B-FCA6C718F140}"/>
            </a:ext>
          </a:extLst>
        </xdr:cNvPr>
        <xdr:cNvSpPr txBox="1"/>
      </xdr:nvSpPr>
      <xdr:spPr>
        <a:xfrm>
          <a:off x="21075727" y="1854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24401</xdr:rowOff>
    </xdr:from>
    <xdr:ext cx="469744" cy="259045"/>
    <xdr:sp macro="" textlink="">
      <xdr:nvSpPr>
        <xdr:cNvPr id="751" name="n_2mainValue【公民館】&#10;一人当たり面積">
          <a:extLst>
            <a:ext uri="{FF2B5EF4-FFF2-40B4-BE49-F238E27FC236}">
              <a16:creationId xmlns:a16="http://schemas.microsoft.com/office/drawing/2014/main" id="{E357E061-3156-4FCF-9EAB-9B69AF900F87}"/>
            </a:ext>
          </a:extLst>
        </xdr:cNvPr>
        <xdr:cNvSpPr txBox="1"/>
      </xdr:nvSpPr>
      <xdr:spPr>
        <a:xfrm>
          <a:off x="20199427" y="1854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24401</xdr:rowOff>
    </xdr:from>
    <xdr:ext cx="469744" cy="259045"/>
    <xdr:sp macro="" textlink="">
      <xdr:nvSpPr>
        <xdr:cNvPr id="752" name="n_3mainValue【公民館】&#10;一人当たり面積">
          <a:extLst>
            <a:ext uri="{FF2B5EF4-FFF2-40B4-BE49-F238E27FC236}">
              <a16:creationId xmlns:a16="http://schemas.microsoft.com/office/drawing/2014/main" id="{ACE4C511-0C65-4022-88B4-6A2CA745F6D8}"/>
            </a:ext>
          </a:extLst>
        </xdr:cNvPr>
        <xdr:cNvSpPr txBox="1"/>
      </xdr:nvSpPr>
      <xdr:spPr>
        <a:xfrm>
          <a:off x="19310427" y="1854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24401</xdr:rowOff>
    </xdr:from>
    <xdr:ext cx="469744" cy="259045"/>
    <xdr:sp macro="" textlink="">
      <xdr:nvSpPr>
        <xdr:cNvPr id="753" name="n_4mainValue【公民館】&#10;一人当たり面積">
          <a:extLst>
            <a:ext uri="{FF2B5EF4-FFF2-40B4-BE49-F238E27FC236}">
              <a16:creationId xmlns:a16="http://schemas.microsoft.com/office/drawing/2014/main" id="{0B0C158D-BBFC-458D-8041-BC55C74B881F}"/>
            </a:ext>
          </a:extLst>
        </xdr:cNvPr>
        <xdr:cNvSpPr txBox="1"/>
      </xdr:nvSpPr>
      <xdr:spPr>
        <a:xfrm>
          <a:off x="18421427" y="1854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B993A269-255E-4BDD-8460-DC8ACBBE0E6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9629964E-2DE8-4341-BC3C-A949B0EF138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BB1CBDA5-F10E-4AB0-A3FA-125A5570DE0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類似団体と比較して特に減価償却率が高くなっている施設は、公民館、保育所、学校施設であり、唯一類似団体平均を下回っているのが橋りょうである。</a:t>
          </a:r>
        </a:p>
        <a:p>
          <a:r>
            <a:rPr kumimoji="1" lang="ja-JP" altLang="en-US" sz="1300">
              <a:latin typeface="ＭＳ Ｐゴシック" panose="020B0600070205080204" pitchFamily="50" charset="-128"/>
              <a:ea typeface="ＭＳ Ｐゴシック" panose="020B0600070205080204" pitchFamily="50" charset="-128"/>
            </a:rPr>
            <a:t>公民館は、建設から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年以上が経過し、一度大規模修繕を実施してはいるものの、令和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に策定した個別施設計画において、簡易劣化度診断上、広範囲に劣化しているとの評価であるため、長寿命化施設に分類し、定期的な点検・修繕による計画的な維持管理を行っていくとともに、再編に向けて白岡市公共施設再編実行計画を策定するべく準備を進め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保育所については、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個別施設計画</a:t>
          </a:r>
          <a:r>
            <a:rPr kumimoji="1" lang="ja-JP" altLang="en-US" sz="1300">
              <a:latin typeface="ＭＳ Ｐゴシック" panose="020B0600070205080204" pitchFamily="50" charset="-128"/>
              <a:ea typeface="ＭＳ Ｐゴシック" panose="020B0600070205080204" pitchFamily="50" charset="-128"/>
            </a:rPr>
            <a:t>において</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施設あるうち最も建築年数が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と古い保育所が、廃止を検討する施設に分類された。そのため、民間事業者へ保育所の新設やこども園への移行に向けた働きかけを積極的に行い、廃止施設分のサービスが民間において提供ができるよう取組を行っている。それまでは、適時修繕を行い、安全性の確保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学校施設においては、再編に向けて白岡市立学校適正規模・適正配置等計画を策定するべく準備を進めている。一方で、類似団体平均を下回った橋りょうについては、橋梁長寿命化修繕計画に基づき、国庫補助金を活用しながら計画的な維持管理が行われ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4D8D0BD-4DAD-4EA7-822C-D7592C49AE2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1E53CD2-9BCB-468D-9027-627BF9634F7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7F2F971-A0FA-4324-9DE8-367CC100B8E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E1800B-D643-414C-BC34-90CD9252A39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埼玉県白岡市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CA6DD23-6C2A-4905-B91E-1273A1BAB8E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3D60874-0E61-4214-AC13-4B4A3C52D18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8590BA4-16B2-4455-9B6D-EF3194CA638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CE9D48B-FFCE-4FCC-B235-16B8B20B844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E976F5-C3D4-4290-B2BA-A76207771DC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6F6F11B-48F3-4C06-8CEF-9F1E497AA86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52,404
51,453
24.92
21,200,828
20,061,875
691,303
11,426,957
11,064,511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8A15D52-6CC7-498A-97E9-960265C1016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511DB05-9B27-434E-9A7F-1CF17592819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A511F84-69BC-47DE-8254-D25EDDBF3A2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DBA79D9-6713-496F-866F-EFEFA598ED8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F0DC03B-2196-4AAC-96AA-D5314D714C6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2EE98E0-ABF1-4466-88C7-854733B96F61}"/>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33186CA-E99C-4BF0-A243-1A1B16A7710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2289DCE-EC0E-48ED-8941-45837660AF5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74AFAD4-5C25-4246-9282-3AF12F212DF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5CDB2DB-91A8-4664-95FD-EE821706EDD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F7B0075-9754-4992-84E4-E7433A9808F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F76F3A2-5180-4322-ADD2-D17AC80AEBA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D275BAB-7CCF-43F4-8D82-0C024D6568E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569E561-CE8A-4851-95D1-ADC70CBA43B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DA9D74D-BD2D-4D80-9EEA-8C06AB31738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7A53ABD-535D-46CB-BD74-D0A80FEFF9B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A63FF17-6655-462E-883C-BDA4041F8B2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018D923-8C95-4596-9B50-FB1C744D096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010EBE7-8ECC-4326-BC3C-2C7CF6600CD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A7872B3-8476-46BE-BE6B-3051AB80CB5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3369DA6-BC4F-4382-A5B8-A269ACBAE59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F057B0F-1A8D-4B73-A667-BEB29643F3F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60DA9A5-0847-4716-AE31-8155D7EE29A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00DAA13-498F-47AB-84DB-AC642FEDFD0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BD349FF-89A1-4A11-9CA6-8C79CFB0E2D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C43C048-D6F0-4226-B8B4-995D4A1BB4D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E2EF8D-5957-4A64-873D-C871C94986F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D6A6AE5-A6BE-428E-91CA-43715FD0FB0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D109AB5-BCDD-4233-A2CA-EEFEF963C3C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F77F59C-7EB4-481B-8226-6A87ED44789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67370F8-0E28-475F-A464-BF9039EC271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A0FF979-6340-4C63-867C-C58D86785DD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CB347C2-7E79-4C68-A05E-554163B4108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3B1E0E-6ADA-4259-A99B-1A84A8E6BE7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79FFD07-8E65-4AD1-87C9-C945B5BFFD27}"/>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3B2D72D-B4A4-46D7-90AC-6AC2EEE741C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F8A6247-6E65-4CFC-8C8F-7A7EB07ED2E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107F36F-CA9D-4A69-A2D8-2276A1E3509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4971382-616C-42AA-88C8-27C86818939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FC373F7-9C22-432F-9FC6-B877B1655BB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070602A-BF7E-424F-8BAC-8EFDE755D66A}"/>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C720DF1-154C-4D07-A948-C91A886849CD}"/>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65E134B-87A1-4672-BF0E-D98DC8E5C4E2}"/>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D0CEDB8-3C26-46F3-896D-331CB3DE618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7957092-5422-4F51-B846-943AE314286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E4D3762-1BD3-4458-A197-5D71F2784E5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6BA768AF-ECD2-48DE-BB39-3B1FAB25E166}"/>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6F6C90EA-57BB-4410-B803-A937E73084E4}"/>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88CD175B-EEDC-4A23-A034-810C73E9E5E1}"/>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B6722903-D4CA-4333-A747-E16D42AD9768}"/>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8DABD894-76EA-46C6-B8F5-6602A04BA5E6}"/>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DD06AE18-3754-4C47-B604-0F88EB658E03}"/>
            </a:ext>
          </a:extLst>
        </xdr:cNvPr>
        <xdr:cNvSpPr txBox="1"/>
      </xdr:nvSpPr>
      <xdr:spPr>
        <a:xfrm>
          <a:off x="4673600" y="6466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D6496FFE-A07A-4224-A84D-8A82BBF37FA2}"/>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CA2A4A37-533B-4CA5-9DF8-4274BF90B11A}"/>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FAF30C96-2984-4F85-B0A6-BBC8C3EED634}"/>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F51EF853-C233-41A1-8248-15ECC3EFFEF7}"/>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C93A97E5-428C-4D37-80D1-4606C8D9BFD4}"/>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1C9CB7C-1234-435A-A576-3F314AB45E0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2FBFE5C-496F-4799-9B02-AD4AB6001DA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C8AA892-C165-4AF5-B864-812F39F4F69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203E36C-74A1-4A23-A0E2-69722305AAF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68DA5EF-1D64-4588-95D5-2AD17C39D4D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120106</xdr:rowOff>
    </xdr:from>
    <xdr:to>
      <xdr:col>24</xdr:col>
      <xdr:colOff>114300</xdr:colOff>
      <xdr:row>35</xdr:row>
      <xdr:rowOff>50256</xdr:rowOff>
    </xdr:to>
    <xdr:sp macro="" textlink="">
      <xdr:nvSpPr>
        <xdr:cNvPr id="74" name="楕円 73">
          <a:extLst>
            <a:ext uri="{FF2B5EF4-FFF2-40B4-BE49-F238E27FC236}">
              <a16:creationId xmlns:a16="http://schemas.microsoft.com/office/drawing/2014/main" id="{5AD8435C-6A1E-40E9-BB09-359E5F546CFC}"/>
            </a:ext>
          </a:extLst>
        </xdr:cNvPr>
        <xdr:cNvSpPr/>
      </xdr:nvSpPr>
      <xdr:spPr>
        <a:xfrm>
          <a:off x="4584700" y="594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35033</xdr:rowOff>
    </xdr:from>
    <xdr:ext cx="405111" cy="259045"/>
    <xdr:sp macro="" textlink="">
      <xdr:nvSpPr>
        <xdr:cNvPr id="75" name="【図書館】&#10;有形固定資産減価償却率該当値テキスト">
          <a:extLst>
            <a:ext uri="{FF2B5EF4-FFF2-40B4-BE49-F238E27FC236}">
              <a16:creationId xmlns:a16="http://schemas.microsoft.com/office/drawing/2014/main" id="{5FFFE07F-F0CD-4E5C-952F-F9601546CD9A}"/>
            </a:ext>
          </a:extLst>
        </xdr:cNvPr>
        <xdr:cNvSpPr txBox="1"/>
      </xdr:nvSpPr>
      <xdr:spPr>
        <a:xfrm>
          <a:off x="4673600" y="5864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62956</xdr:rowOff>
    </xdr:from>
    <xdr:to>
      <xdr:col>20</xdr:col>
      <xdr:colOff>38100</xdr:colOff>
      <xdr:row>34</xdr:row>
      <xdr:rowOff>164556</xdr:rowOff>
    </xdr:to>
    <xdr:sp macro="" textlink="">
      <xdr:nvSpPr>
        <xdr:cNvPr id="76" name="楕円 75">
          <a:extLst>
            <a:ext uri="{FF2B5EF4-FFF2-40B4-BE49-F238E27FC236}">
              <a16:creationId xmlns:a16="http://schemas.microsoft.com/office/drawing/2014/main" id="{6FDAA7A9-AD1E-423D-994E-EBBC14B9570B}"/>
            </a:ext>
          </a:extLst>
        </xdr:cNvPr>
        <xdr:cNvSpPr/>
      </xdr:nvSpPr>
      <xdr:spPr>
        <a:xfrm>
          <a:off x="3746500" y="589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113756</xdr:rowOff>
    </xdr:from>
    <xdr:to>
      <xdr:col>24</xdr:col>
      <xdr:colOff>63500</xdr:colOff>
      <xdr:row>34</xdr:row>
      <xdr:rowOff>170906</xdr:rowOff>
    </xdr:to>
    <xdr:cxnSp macro="">
      <xdr:nvCxnSpPr>
        <xdr:cNvPr id="77" name="直線コネクタ 76">
          <a:extLst>
            <a:ext uri="{FF2B5EF4-FFF2-40B4-BE49-F238E27FC236}">
              <a16:creationId xmlns:a16="http://schemas.microsoft.com/office/drawing/2014/main" id="{37F6051D-A0A7-4BE2-875D-639F96DFAEA4}"/>
            </a:ext>
          </a:extLst>
        </xdr:cNvPr>
        <xdr:cNvCxnSpPr/>
      </xdr:nvCxnSpPr>
      <xdr:spPr>
        <a:xfrm>
          <a:off x="3797300" y="5943056"/>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7439</xdr:rowOff>
    </xdr:from>
    <xdr:to>
      <xdr:col>15</xdr:col>
      <xdr:colOff>101600</xdr:colOff>
      <xdr:row>34</xdr:row>
      <xdr:rowOff>109039</xdr:rowOff>
    </xdr:to>
    <xdr:sp macro="" textlink="">
      <xdr:nvSpPr>
        <xdr:cNvPr id="78" name="楕円 77">
          <a:extLst>
            <a:ext uri="{FF2B5EF4-FFF2-40B4-BE49-F238E27FC236}">
              <a16:creationId xmlns:a16="http://schemas.microsoft.com/office/drawing/2014/main" id="{2FAB417F-7969-4CD7-B2E3-F6617A2C41B8}"/>
            </a:ext>
          </a:extLst>
        </xdr:cNvPr>
        <xdr:cNvSpPr/>
      </xdr:nvSpPr>
      <xdr:spPr>
        <a:xfrm>
          <a:off x="2857500" y="583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58239</xdr:rowOff>
    </xdr:from>
    <xdr:to>
      <xdr:col>19</xdr:col>
      <xdr:colOff>177800</xdr:colOff>
      <xdr:row>34</xdr:row>
      <xdr:rowOff>113756</xdr:rowOff>
    </xdr:to>
    <xdr:cxnSp macro="">
      <xdr:nvCxnSpPr>
        <xdr:cNvPr id="79" name="直線コネクタ 78">
          <a:extLst>
            <a:ext uri="{FF2B5EF4-FFF2-40B4-BE49-F238E27FC236}">
              <a16:creationId xmlns:a16="http://schemas.microsoft.com/office/drawing/2014/main" id="{00F10DE8-7327-4B32-99E0-CC4250EC2F90}"/>
            </a:ext>
          </a:extLst>
        </xdr:cNvPr>
        <xdr:cNvCxnSpPr/>
      </xdr:nvCxnSpPr>
      <xdr:spPr>
        <a:xfrm>
          <a:off x="2908300" y="5887539"/>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121739</xdr:rowOff>
    </xdr:from>
    <xdr:to>
      <xdr:col>10</xdr:col>
      <xdr:colOff>165100</xdr:colOff>
      <xdr:row>34</xdr:row>
      <xdr:rowOff>51889</xdr:rowOff>
    </xdr:to>
    <xdr:sp macro="" textlink="">
      <xdr:nvSpPr>
        <xdr:cNvPr id="80" name="楕円 79">
          <a:extLst>
            <a:ext uri="{FF2B5EF4-FFF2-40B4-BE49-F238E27FC236}">
              <a16:creationId xmlns:a16="http://schemas.microsoft.com/office/drawing/2014/main" id="{5BD6C3AA-4989-479C-BC33-0138F9772A31}"/>
            </a:ext>
          </a:extLst>
        </xdr:cNvPr>
        <xdr:cNvSpPr/>
      </xdr:nvSpPr>
      <xdr:spPr>
        <a:xfrm>
          <a:off x="1968500" y="577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1089</xdr:rowOff>
    </xdr:from>
    <xdr:to>
      <xdr:col>15</xdr:col>
      <xdr:colOff>50800</xdr:colOff>
      <xdr:row>34</xdr:row>
      <xdr:rowOff>58239</xdr:rowOff>
    </xdr:to>
    <xdr:cxnSp macro="">
      <xdr:nvCxnSpPr>
        <xdr:cNvPr id="81" name="直線コネクタ 80">
          <a:extLst>
            <a:ext uri="{FF2B5EF4-FFF2-40B4-BE49-F238E27FC236}">
              <a16:creationId xmlns:a16="http://schemas.microsoft.com/office/drawing/2014/main" id="{6AB41D42-2E73-46CA-B879-2795D8683C52}"/>
            </a:ext>
          </a:extLst>
        </xdr:cNvPr>
        <xdr:cNvCxnSpPr/>
      </xdr:nvCxnSpPr>
      <xdr:spPr>
        <a:xfrm>
          <a:off x="2019300" y="583038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59690</xdr:rowOff>
    </xdr:from>
    <xdr:to>
      <xdr:col>6</xdr:col>
      <xdr:colOff>38100</xdr:colOff>
      <xdr:row>33</xdr:row>
      <xdr:rowOff>161290</xdr:rowOff>
    </xdr:to>
    <xdr:sp macro="" textlink="">
      <xdr:nvSpPr>
        <xdr:cNvPr id="82" name="楕円 81">
          <a:extLst>
            <a:ext uri="{FF2B5EF4-FFF2-40B4-BE49-F238E27FC236}">
              <a16:creationId xmlns:a16="http://schemas.microsoft.com/office/drawing/2014/main" id="{FFE9DBF3-7CB2-4ABD-98EF-CB072C325580}"/>
            </a:ext>
          </a:extLst>
        </xdr:cNvPr>
        <xdr:cNvSpPr/>
      </xdr:nvSpPr>
      <xdr:spPr>
        <a:xfrm>
          <a:off x="1079500" y="571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110490</xdr:rowOff>
    </xdr:from>
    <xdr:to>
      <xdr:col>10</xdr:col>
      <xdr:colOff>114300</xdr:colOff>
      <xdr:row>34</xdr:row>
      <xdr:rowOff>1089</xdr:rowOff>
    </xdr:to>
    <xdr:cxnSp macro="">
      <xdr:nvCxnSpPr>
        <xdr:cNvPr id="83" name="直線コネクタ 82">
          <a:extLst>
            <a:ext uri="{FF2B5EF4-FFF2-40B4-BE49-F238E27FC236}">
              <a16:creationId xmlns:a16="http://schemas.microsoft.com/office/drawing/2014/main" id="{6D015A62-CAEA-4CE6-B56E-BACD3B253EA3}"/>
            </a:ext>
          </a:extLst>
        </xdr:cNvPr>
        <xdr:cNvCxnSpPr/>
      </xdr:nvCxnSpPr>
      <xdr:spPr>
        <a:xfrm>
          <a:off x="1130300" y="576834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E3A05B2D-6431-4909-8D72-6F235E7E263D}"/>
            </a:ext>
          </a:extLst>
        </xdr:cNvPr>
        <xdr:cNvSpPr txBox="1"/>
      </xdr:nvSpPr>
      <xdr:spPr>
        <a:xfrm>
          <a:off x="35820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45A1F880-0046-4F40-B2D1-05EF4E2C46AB}"/>
            </a:ext>
          </a:extLst>
        </xdr:cNvPr>
        <xdr:cNvSpPr txBox="1"/>
      </xdr:nvSpPr>
      <xdr:spPr>
        <a:xfrm>
          <a:off x="2705744" y="652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966B1D22-5AEF-4A6E-AE82-C9C53C6EB1A5}"/>
            </a:ext>
          </a:extLst>
        </xdr:cNvPr>
        <xdr:cNvSpPr txBox="1"/>
      </xdr:nvSpPr>
      <xdr:spPr>
        <a:xfrm>
          <a:off x="1816744" y="650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a:extLst>
            <a:ext uri="{FF2B5EF4-FFF2-40B4-BE49-F238E27FC236}">
              <a16:creationId xmlns:a16="http://schemas.microsoft.com/office/drawing/2014/main" id="{5247FF7B-3F56-42AC-BB1E-CAD5D0F67171}"/>
            </a:ext>
          </a:extLst>
        </xdr:cNvPr>
        <xdr:cNvSpPr txBox="1"/>
      </xdr:nvSpPr>
      <xdr:spPr>
        <a:xfrm>
          <a:off x="927744" y="649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9633</xdr:rowOff>
    </xdr:from>
    <xdr:ext cx="405111" cy="259045"/>
    <xdr:sp macro="" textlink="">
      <xdr:nvSpPr>
        <xdr:cNvPr id="88" name="n_1mainValue【図書館】&#10;有形固定資産減価償却率">
          <a:extLst>
            <a:ext uri="{FF2B5EF4-FFF2-40B4-BE49-F238E27FC236}">
              <a16:creationId xmlns:a16="http://schemas.microsoft.com/office/drawing/2014/main" id="{6E003C08-151D-463B-9449-53008AAED3FD}"/>
            </a:ext>
          </a:extLst>
        </xdr:cNvPr>
        <xdr:cNvSpPr txBox="1"/>
      </xdr:nvSpPr>
      <xdr:spPr>
        <a:xfrm>
          <a:off x="3582044" y="566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125566</xdr:rowOff>
    </xdr:from>
    <xdr:ext cx="405111" cy="259045"/>
    <xdr:sp macro="" textlink="">
      <xdr:nvSpPr>
        <xdr:cNvPr id="89" name="n_2mainValue【図書館】&#10;有形固定資産減価償却率">
          <a:extLst>
            <a:ext uri="{FF2B5EF4-FFF2-40B4-BE49-F238E27FC236}">
              <a16:creationId xmlns:a16="http://schemas.microsoft.com/office/drawing/2014/main" id="{3E8F5B20-54C1-4F1F-849B-C389A24576D3}"/>
            </a:ext>
          </a:extLst>
        </xdr:cNvPr>
        <xdr:cNvSpPr txBox="1"/>
      </xdr:nvSpPr>
      <xdr:spPr>
        <a:xfrm>
          <a:off x="2705744" y="5611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68416</xdr:rowOff>
    </xdr:from>
    <xdr:ext cx="405111" cy="259045"/>
    <xdr:sp macro="" textlink="">
      <xdr:nvSpPr>
        <xdr:cNvPr id="90" name="n_3mainValue【図書館】&#10;有形固定資産減価償却率">
          <a:extLst>
            <a:ext uri="{FF2B5EF4-FFF2-40B4-BE49-F238E27FC236}">
              <a16:creationId xmlns:a16="http://schemas.microsoft.com/office/drawing/2014/main" id="{02DB9533-8564-4CFE-993B-387769E8B0C4}"/>
            </a:ext>
          </a:extLst>
        </xdr:cNvPr>
        <xdr:cNvSpPr txBox="1"/>
      </xdr:nvSpPr>
      <xdr:spPr>
        <a:xfrm>
          <a:off x="1816744" y="555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32</xdr:row>
      <xdr:rowOff>6367</xdr:rowOff>
    </xdr:from>
    <xdr:ext cx="340478" cy="259045"/>
    <xdr:sp macro="" textlink="">
      <xdr:nvSpPr>
        <xdr:cNvPr id="91" name="n_4mainValue【図書館】&#10;有形固定資産減価償却率">
          <a:extLst>
            <a:ext uri="{FF2B5EF4-FFF2-40B4-BE49-F238E27FC236}">
              <a16:creationId xmlns:a16="http://schemas.microsoft.com/office/drawing/2014/main" id="{177AA891-BC85-4A7F-B98F-E8781FDC7116}"/>
            </a:ext>
          </a:extLst>
        </xdr:cNvPr>
        <xdr:cNvSpPr txBox="1"/>
      </xdr:nvSpPr>
      <xdr:spPr>
        <a:xfrm>
          <a:off x="960061" y="5492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F4A3FE1-CCAC-4C43-B96C-1CFE9BEC92F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767C82A-CE16-47F1-A23D-94A8253EF07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E31D751-E987-40AB-B7B0-4CC0BDD5E7C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56A985D-707B-4158-8E12-135FD4F9A55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1980DC1-2490-4185-97C2-26E58775249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BA8525D-0880-4610-8557-A30AB40D652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59186CA-A115-4A0E-9FAC-FA842A704A4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D2AE1FAE-4763-44B1-8372-069A2584C61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A382A15-4328-4495-A220-0785C2886ED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88F123C-B932-430B-B246-3A4EF3923B4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3CB71E06-25BB-4C21-9F60-9CC51803606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7E2DF6-A06A-4336-9EF8-99F2879AAC1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A73EB59-91F3-4804-8A93-0FE6536710E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6886F17-34AF-46B6-B247-204FA4D947E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2F175883-EAA9-4FFC-B823-23CBCC9A2F5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31EEAB5-8A21-4BA7-8403-22BEBC6889D1}"/>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B220A5D-3728-420A-8354-73583ACC3D0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81BF4565-0E7B-41E1-86E3-9FFE96AAA313}"/>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649A3C0-D52B-4838-B8EC-B3A16FF99E9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A9F2EE7-22D3-432F-B432-ECA18CB0BD9E}"/>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9CD08AC-B1D8-4CF8-BDA2-4328F731821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C747EE93-BDDC-4ED2-9437-0AD98F955C9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79202DC-15E1-4933-9B4D-89F296BEA7F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75D7B46E-5745-4AE4-B6EF-9FE5E10BDB48}"/>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6B086CCE-F1A0-4313-AD6D-946EC42EED6F}"/>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939651B5-01B2-4794-BE50-1FF5EBF36C1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FF1CF803-B1B3-4478-BDAC-3A58FBB27B3C}"/>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FED9D141-B5D5-40A8-A551-6655E6D1E615}"/>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0D6179F9-7951-4336-9587-0598F7BF0BEB}"/>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4E71426B-2996-4329-A973-FBADF9C5791F}"/>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ECC05EE1-6ECF-4518-ABDE-F1A92B3CCDD2}"/>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30C8A12B-AAD2-465F-B8AC-28BBAB777497}"/>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D560487B-31BF-4026-905D-0EC6EA46ADCA}"/>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D7878C6A-6CD6-44FD-B6E4-18655049A01D}"/>
            </a:ext>
          </a:extLst>
        </xdr:cNvPr>
        <xdr:cNvSpPr/>
      </xdr:nvSpPr>
      <xdr:spPr>
        <a:xfrm>
          <a:off x="6921500" y="66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FCA0273-9F7B-4D9A-9E78-F6765FE6A57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77490C4-42A6-4ED0-A3F7-75893235128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A83433E-284F-42DF-A3DD-4BF3A4DDEAB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3FEA58D-B3F1-4091-9996-A6693C3DDEA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B782FC1-B4A3-45EA-BF32-907A8DC0796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6350</xdr:rowOff>
    </xdr:from>
    <xdr:to>
      <xdr:col>55</xdr:col>
      <xdr:colOff>50800</xdr:colOff>
      <xdr:row>39</xdr:row>
      <xdr:rowOff>107950</xdr:rowOff>
    </xdr:to>
    <xdr:sp macro="" textlink="">
      <xdr:nvSpPr>
        <xdr:cNvPr id="131" name="楕円 130">
          <a:extLst>
            <a:ext uri="{FF2B5EF4-FFF2-40B4-BE49-F238E27FC236}">
              <a16:creationId xmlns:a16="http://schemas.microsoft.com/office/drawing/2014/main" id="{52835D4A-5CE7-49B4-AA75-681F27DC49C1}"/>
            </a:ext>
          </a:extLst>
        </xdr:cNvPr>
        <xdr:cNvSpPr/>
      </xdr:nvSpPr>
      <xdr:spPr>
        <a:xfrm>
          <a:off x="104267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156227</xdr:rowOff>
    </xdr:from>
    <xdr:ext cx="469744" cy="259045"/>
    <xdr:sp macro="" textlink="">
      <xdr:nvSpPr>
        <xdr:cNvPr id="132" name="【図書館】&#10;一人当たり面積該当値テキスト">
          <a:extLst>
            <a:ext uri="{FF2B5EF4-FFF2-40B4-BE49-F238E27FC236}">
              <a16:creationId xmlns:a16="http://schemas.microsoft.com/office/drawing/2014/main" id="{F41F74B7-4747-41B7-AD43-B06E041FB27D}"/>
            </a:ext>
          </a:extLst>
        </xdr:cNvPr>
        <xdr:cNvSpPr txBox="1"/>
      </xdr:nvSpPr>
      <xdr:spPr>
        <a:xfrm>
          <a:off x="10515600"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19050</xdr:rowOff>
    </xdr:from>
    <xdr:to>
      <xdr:col>50</xdr:col>
      <xdr:colOff>165100</xdr:colOff>
      <xdr:row>39</xdr:row>
      <xdr:rowOff>120650</xdr:rowOff>
    </xdr:to>
    <xdr:sp macro="" textlink="">
      <xdr:nvSpPr>
        <xdr:cNvPr id="133" name="楕円 132">
          <a:extLst>
            <a:ext uri="{FF2B5EF4-FFF2-40B4-BE49-F238E27FC236}">
              <a16:creationId xmlns:a16="http://schemas.microsoft.com/office/drawing/2014/main" id="{620A65A4-EACB-42F5-8C96-53F1C3276274}"/>
            </a:ext>
          </a:extLst>
        </xdr:cNvPr>
        <xdr:cNvSpPr/>
      </xdr:nvSpPr>
      <xdr:spPr>
        <a:xfrm>
          <a:off x="95885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57150</xdr:rowOff>
    </xdr:from>
    <xdr:to>
      <xdr:col>55</xdr:col>
      <xdr:colOff>0</xdr:colOff>
      <xdr:row>39</xdr:row>
      <xdr:rowOff>69850</xdr:rowOff>
    </xdr:to>
    <xdr:cxnSp macro="">
      <xdr:nvCxnSpPr>
        <xdr:cNvPr id="134" name="直線コネクタ 133">
          <a:extLst>
            <a:ext uri="{FF2B5EF4-FFF2-40B4-BE49-F238E27FC236}">
              <a16:creationId xmlns:a16="http://schemas.microsoft.com/office/drawing/2014/main" id="{B8F4D4FC-FD3A-4C13-86F3-33AFDC7CA346}"/>
            </a:ext>
          </a:extLst>
        </xdr:cNvPr>
        <xdr:cNvCxnSpPr/>
      </xdr:nvCxnSpPr>
      <xdr:spPr>
        <a:xfrm flipV="1">
          <a:off x="9639300" y="6743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19050</xdr:rowOff>
    </xdr:from>
    <xdr:to>
      <xdr:col>46</xdr:col>
      <xdr:colOff>38100</xdr:colOff>
      <xdr:row>39</xdr:row>
      <xdr:rowOff>120650</xdr:rowOff>
    </xdr:to>
    <xdr:sp macro="" textlink="">
      <xdr:nvSpPr>
        <xdr:cNvPr id="135" name="楕円 134">
          <a:extLst>
            <a:ext uri="{FF2B5EF4-FFF2-40B4-BE49-F238E27FC236}">
              <a16:creationId xmlns:a16="http://schemas.microsoft.com/office/drawing/2014/main" id="{BCA61225-0354-409A-8948-A48B81FE0FB5}"/>
            </a:ext>
          </a:extLst>
        </xdr:cNvPr>
        <xdr:cNvSpPr/>
      </xdr:nvSpPr>
      <xdr:spPr>
        <a:xfrm>
          <a:off x="86995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69850</xdr:rowOff>
    </xdr:from>
    <xdr:to>
      <xdr:col>50</xdr:col>
      <xdr:colOff>114300</xdr:colOff>
      <xdr:row>39</xdr:row>
      <xdr:rowOff>69850</xdr:rowOff>
    </xdr:to>
    <xdr:cxnSp macro="">
      <xdr:nvCxnSpPr>
        <xdr:cNvPr id="136" name="直線コネクタ 135">
          <a:extLst>
            <a:ext uri="{FF2B5EF4-FFF2-40B4-BE49-F238E27FC236}">
              <a16:creationId xmlns:a16="http://schemas.microsoft.com/office/drawing/2014/main" id="{575B15B4-2E84-40FA-9BAF-C5A4EBBF67C5}"/>
            </a:ext>
          </a:extLst>
        </xdr:cNvPr>
        <xdr:cNvCxnSpPr/>
      </xdr:nvCxnSpPr>
      <xdr:spPr>
        <a:xfrm>
          <a:off x="8750300" y="6756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19050</xdr:rowOff>
    </xdr:from>
    <xdr:to>
      <xdr:col>41</xdr:col>
      <xdr:colOff>101600</xdr:colOff>
      <xdr:row>39</xdr:row>
      <xdr:rowOff>120650</xdr:rowOff>
    </xdr:to>
    <xdr:sp macro="" textlink="">
      <xdr:nvSpPr>
        <xdr:cNvPr id="137" name="楕円 136">
          <a:extLst>
            <a:ext uri="{FF2B5EF4-FFF2-40B4-BE49-F238E27FC236}">
              <a16:creationId xmlns:a16="http://schemas.microsoft.com/office/drawing/2014/main" id="{7FA7F22F-9E54-4E69-8501-DB35A507359E}"/>
            </a:ext>
          </a:extLst>
        </xdr:cNvPr>
        <xdr:cNvSpPr/>
      </xdr:nvSpPr>
      <xdr:spPr>
        <a:xfrm>
          <a:off x="78105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69850</xdr:rowOff>
    </xdr:from>
    <xdr:to>
      <xdr:col>45</xdr:col>
      <xdr:colOff>177800</xdr:colOff>
      <xdr:row>39</xdr:row>
      <xdr:rowOff>69850</xdr:rowOff>
    </xdr:to>
    <xdr:cxnSp macro="">
      <xdr:nvCxnSpPr>
        <xdr:cNvPr id="138" name="直線コネクタ 137">
          <a:extLst>
            <a:ext uri="{FF2B5EF4-FFF2-40B4-BE49-F238E27FC236}">
              <a16:creationId xmlns:a16="http://schemas.microsoft.com/office/drawing/2014/main" id="{69132B1D-A0C3-43D8-9CAC-E4FA144900EE}"/>
            </a:ext>
          </a:extLst>
        </xdr:cNvPr>
        <xdr:cNvCxnSpPr/>
      </xdr:nvCxnSpPr>
      <xdr:spPr>
        <a:xfrm>
          <a:off x="7861300" y="6756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6350</xdr:rowOff>
    </xdr:from>
    <xdr:to>
      <xdr:col>36</xdr:col>
      <xdr:colOff>165100</xdr:colOff>
      <xdr:row>39</xdr:row>
      <xdr:rowOff>107950</xdr:rowOff>
    </xdr:to>
    <xdr:sp macro="" textlink="">
      <xdr:nvSpPr>
        <xdr:cNvPr id="139" name="楕円 138">
          <a:extLst>
            <a:ext uri="{FF2B5EF4-FFF2-40B4-BE49-F238E27FC236}">
              <a16:creationId xmlns:a16="http://schemas.microsoft.com/office/drawing/2014/main" id="{582823F5-9CAB-4177-A2CF-4D0C8BAF166C}"/>
            </a:ext>
          </a:extLst>
        </xdr:cNvPr>
        <xdr:cNvSpPr/>
      </xdr:nvSpPr>
      <xdr:spPr>
        <a:xfrm>
          <a:off x="6921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57150</xdr:rowOff>
    </xdr:from>
    <xdr:to>
      <xdr:col>41</xdr:col>
      <xdr:colOff>50800</xdr:colOff>
      <xdr:row>39</xdr:row>
      <xdr:rowOff>69850</xdr:rowOff>
    </xdr:to>
    <xdr:cxnSp macro="">
      <xdr:nvCxnSpPr>
        <xdr:cNvPr id="140" name="直線コネクタ 139">
          <a:extLst>
            <a:ext uri="{FF2B5EF4-FFF2-40B4-BE49-F238E27FC236}">
              <a16:creationId xmlns:a16="http://schemas.microsoft.com/office/drawing/2014/main" id="{8955F59D-1C12-441D-8A81-B9ED1CC0C222}"/>
            </a:ext>
          </a:extLst>
        </xdr:cNvPr>
        <xdr:cNvCxnSpPr/>
      </xdr:nvCxnSpPr>
      <xdr:spPr>
        <a:xfrm>
          <a:off x="6972300" y="67437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0F6C2E87-A642-489C-A06B-72668C42984B}"/>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0520CFAE-E14C-4841-B938-3369FAD79FB7}"/>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01EB72B3-D3D1-4FBB-90C6-39E3139273F7}"/>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1C83A61F-3BC1-415A-BAE5-3C6798B3D578}"/>
            </a:ext>
          </a:extLst>
        </xdr:cNvPr>
        <xdr:cNvSpPr txBox="1"/>
      </xdr:nvSpPr>
      <xdr:spPr>
        <a:xfrm>
          <a:off x="6737427" y="644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111777</xdr:rowOff>
    </xdr:from>
    <xdr:ext cx="469744" cy="259045"/>
    <xdr:sp macro="" textlink="">
      <xdr:nvSpPr>
        <xdr:cNvPr id="145" name="n_1mainValue【図書館】&#10;一人当たり面積">
          <a:extLst>
            <a:ext uri="{FF2B5EF4-FFF2-40B4-BE49-F238E27FC236}">
              <a16:creationId xmlns:a16="http://schemas.microsoft.com/office/drawing/2014/main" id="{990075C9-08B7-41CC-811A-6624DE43F621}"/>
            </a:ext>
          </a:extLst>
        </xdr:cNvPr>
        <xdr:cNvSpPr txBox="1"/>
      </xdr:nvSpPr>
      <xdr:spPr>
        <a:xfrm>
          <a:off x="9391727"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111777</xdr:rowOff>
    </xdr:from>
    <xdr:ext cx="469744" cy="259045"/>
    <xdr:sp macro="" textlink="">
      <xdr:nvSpPr>
        <xdr:cNvPr id="146" name="n_2mainValue【図書館】&#10;一人当たり面積">
          <a:extLst>
            <a:ext uri="{FF2B5EF4-FFF2-40B4-BE49-F238E27FC236}">
              <a16:creationId xmlns:a16="http://schemas.microsoft.com/office/drawing/2014/main" id="{B78DD238-8A88-4141-8F1C-EBB9BA58F90B}"/>
            </a:ext>
          </a:extLst>
        </xdr:cNvPr>
        <xdr:cNvSpPr txBox="1"/>
      </xdr:nvSpPr>
      <xdr:spPr>
        <a:xfrm>
          <a:off x="8515427"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111777</xdr:rowOff>
    </xdr:from>
    <xdr:ext cx="469744" cy="259045"/>
    <xdr:sp macro="" textlink="">
      <xdr:nvSpPr>
        <xdr:cNvPr id="147" name="n_3mainValue【図書館】&#10;一人当たり面積">
          <a:extLst>
            <a:ext uri="{FF2B5EF4-FFF2-40B4-BE49-F238E27FC236}">
              <a16:creationId xmlns:a16="http://schemas.microsoft.com/office/drawing/2014/main" id="{D71F4D9B-0F41-4A57-9C93-7688C9843B84}"/>
            </a:ext>
          </a:extLst>
        </xdr:cNvPr>
        <xdr:cNvSpPr txBox="1"/>
      </xdr:nvSpPr>
      <xdr:spPr>
        <a:xfrm>
          <a:off x="7626427"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99077</xdr:rowOff>
    </xdr:from>
    <xdr:ext cx="469744" cy="259045"/>
    <xdr:sp macro="" textlink="">
      <xdr:nvSpPr>
        <xdr:cNvPr id="148" name="n_4mainValue【図書館】&#10;一人当たり面積">
          <a:extLst>
            <a:ext uri="{FF2B5EF4-FFF2-40B4-BE49-F238E27FC236}">
              <a16:creationId xmlns:a16="http://schemas.microsoft.com/office/drawing/2014/main" id="{7A53529A-9C3C-4919-A55E-B7C52334F168}"/>
            </a:ext>
          </a:extLst>
        </xdr:cNvPr>
        <xdr:cNvSpPr txBox="1"/>
      </xdr:nvSpPr>
      <xdr:spPr>
        <a:xfrm>
          <a:off x="6737427" y="678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5785A054-A4B8-4F30-8F4B-7568B78BE94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7108BE29-F0B4-467A-A478-AB2D8956BE1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F4347B1-6E38-4C3C-B5A7-A050E4E2395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D8346A55-6C02-419A-B3B7-EECB32D6A12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613D362-729F-4268-972F-E0431D95160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11169C3B-D3AE-49E7-BA98-8A411B08DF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2BAFA2D1-8D10-4777-BBE0-25A4F279833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FCDF7770-1B85-4A6E-81AA-67BF0606721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51DB89A-0BC8-4196-B4B9-CB80DF8251C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736BA5E-5230-45BE-9214-91E2C721D04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9422627-3E0E-479D-BBC7-AA4318CFBB8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F366EBF-6B4F-477E-A962-20AAD114625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37855E49-9170-4238-80C4-2FE7F4B15CA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1A51CA42-EE6A-4DC3-9975-A3D5556EF12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916D6B01-E726-487C-946F-82B746922A1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3BC101E4-113B-4792-A937-2CBD559F5B3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9681F546-A87A-4CFA-BEA7-31CDCFCBF3A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CD822602-2A80-4520-B977-768E1341E8A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DBBC34E-3945-4376-A555-7EDBC2FDB8B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D985D600-CAFD-47A6-88C0-461562C3BC4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BAAE67CC-3E69-4954-8E95-42BFB0314A77}"/>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37FEF599-98A3-4D09-9909-2DDF0938063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F93F41B6-49CC-4FB0-B396-BB724DC9842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87B8F070-019C-4754-B340-B154BB8A5E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7A969491-90C0-4E24-A461-C39526F5634A}"/>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ED8EFC6F-F39C-468F-884F-954F71DD991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53821790-8856-482E-B678-46F7ADC8CA78}"/>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1151FD64-994D-49C5-81F5-0BC724D5D5F4}"/>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83884B4D-4576-4DA5-8187-54E52E82732B}"/>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721745B1-340C-4570-BB68-E3212E5C1E84}"/>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35EE0192-DDC4-4FF0-9907-5997B838CC5C}"/>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69AFA413-F65A-48C8-BE31-B88EE063AA9B}"/>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A298A3E1-F47B-4951-8978-E18B5578B26A}"/>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F900FDED-6BBE-467F-92E9-D2D61057770D}"/>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606342F7-C9AF-4D45-AD12-738EE8199EF1}"/>
            </a:ext>
          </a:extLst>
        </xdr:cNvPr>
        <xdr:cNvSpPr/>
      </xdr:nvSpPr>
      <xdr:spPr>
        <a:xfrm>
          <a:off x="1079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CBB900F-E471-4181-AC86-F2848189B75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A75F17D-AF64-41DB-8FCC-341F4B6D1DB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C4BE66A-9ED5-475E-BFA9-54C5FFB8749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A8445CA-4A5D-47F8-B7A5-B988CC8FC54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0F3BDAF-3366-44F2-A568-4183B4EA35D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149225</xdr:rowOff>
    </xdr:from>
    <xdr:to>
      <xdr:col>24</xdr:col>
      <xdr:colOff>114300</xdr:colOff>
      <xdr:row>59</xdr:row>
      <xdr:rowOff>79375</xdr:rowOff>
    </xdr:to>
    <xdr:sp macro="" textlink="">
      <xdr:nvSpPr>
        <xdr:cNvPr id="189" name="楕円 188">
          <a:extLst>
            <a:ext uri="{FF2B5EF4-FFF2-40B4-BE49-F238E27FC236}">
              <a16:creationId xmlns:a16="http://schemas.microsoft.com/office/drawing/2014/main" id="{CD878EAD-562E-49CC-B3DD-35A9CA848F1E}"/>
            </a:ext>
          </a:extLst>
        </xdr:cNvPr>
        <xdr:cNvSpPr/>
      </xdr:nvSpPr>
      <xdr:spPr>
        <a:xfrm>
          <a:off x="45847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652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38276AFB-30AA-4BC5-B9F0-AFD890508E25}"/>
            </a:ext>
          </a:extLst>
        </xdr:cNvPr>
        <xdr:cNvSpPr txBox="1"/>
      </xdr:nvSpPr>
      <xdr:spPr>
        <a:xfrm>
          <a:off x="4673600"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6350</xdr:rowOff>
    </xdr:from>
    <xdr:to>
      <xdr:col>20</xdr:col>
      <xdr:colOff>38100</xdr:colOff>
      <xdr:row>59</xdr:row>
      <xdr:rowOff>107950</xdr:rowOff>
    </xdr:to>
    <xdr:sp macro="" textlink="">
      <xdr:nvSpPr>
        <xdr:cNvPr id="191" name="楕円 190">
          <a:extLst>
            <a:ext uri="{FF2B5EF4-FFF2-40B4-BE49-F238E27FC236}">
              <a16:creationId xmlns:a16="http://schemas.microsoft.com/office/drawing/2014/main" id="{D7EA052F-0ACA-4E31-BEEE-136BA427AB08}"/>
            </a:ext>
          </a:extLst>
        </xdr:cNvPr>
        <xdr:cNvSpPr/>
      </xdr:nvSpPr>
      <xdr:spPr>
        <a:xfrm>
          <a:off x="3746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28575</xdr:rowOff>
    </xdr:from>
    <xdr:to>
      <xdr:col>24</xdr:col>
      <xdr:colOff>63500</xdr:colOff>
      <xdr:row>59</xdr:row>
      <xdr:rowOff>57150</xdr:rowOff>
    </xdr:to>
    <xdr:cxnSp macro="">
      <xdr:nvCxnSpPr>
        <xdr:cNvPr id="192" name="直線コネクタ 191">
          <a:extLst>
            <a:ext uri="{FF2B5EF4-FFF2-40B4-BE49-F238E27FC236}">
              <a16:creationId xmlns:a16="http://schemas.microsoft.com/office/drawing/2014/main" id="{1A47562A-587F-499D-802E-C8AD1891A45F}"/>
            </a:ext>
          </a:extLst>
        </xdr:cNvPr>
        <xdr:cNvCxnSpPr/>
      </xdr:nvCxnSpPr>
      <xdr:spPr>
        <a:xfrm flipV="1">
          <a:off x="3797300" y="101441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162560</xdr:rowOff>
    </xdr:from>
    <xdr:to>
      <xdr:col>15</xdr:col>
      <xdr:colOff>101600</xdr:colOff>
      <xdr:row>59</xdr:row>
      <xdr:rowOff>92710</xdr:rowOff>
    </xdr:to>
    <xdr:sp macro="" textlink="">
      <xdr:nvSpPr>
        <xdr:cNvPr id="193" name="楕円 192">
          <a:extLst>
            <a:ext uri="{FF2B5EF4-FFF2-40B4-BE49-F238E27FC236}">
              <a16:creationId xmlns:a16="http://schemas.microsoft.com/office/drawing/2014/main" id="{75690EC2-FD50-4360-BC2F-086894F65A3F}"/>
            </a:ext>
          </a:extLst>
        </xdr:cNvPr>
        <xdr:cNvSpPr/>
      </xdr:nvSpPr>
      <xdr:spPr>
        <a:xfrm>
          <a:off x="28575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41910</xdr:rowOff>
    </xdr:from>
    <xdr:to>
      <xdr:col>19</xdr:col>
      <xdr:colOff>177800</xdr:colOff>
      <xdr:row>59</xdr:row>
      <xdr:rowOff>57150</xdr:rowOff>
    </xdr:to>
    <xdr:cxnSp macro="">
      <xdr:nvCxnSpPr>
        <xdr:cNvPr id="194" name="直線コネクタ 193">
          <a:extLst>
            <a:ext uri="{FF2B5EF4-FFF2-40B4-BE49-F238E27FC236}">
              <a16:creationId xmlns:a16="http://schemas.microsoft.com/office/drawing/2014/main" id="{CB02E575-F6B6-4ED2-ADC2-CC039CFFD503}"/>
            </a:ext>
          </a:extLst>
        </xdr:cNvPr>
        <xdr:cNvCxnSpPr/>
      </xdr:nvCxnSpPr>
      <xdr:spPr>
        <a:xfrm>
          <a:off x="2908300" y="101574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124460</xdr:rowOff>
    </xdr:from>
    <xdr:to>
      <xdr:col>10</xdr:col>
      <xdr:colOff>165100</xdr:colOff>
      <xdr:row>59</xdr:row>
      <xdr:rowOff>54610</xdr:rowOff>
    </xdr:to>
    <xdr:sp macro="" textlink="">
      <xdr:nvSpPr>
        <xdr:cNvPr id="195" name="楕円 194">
          <a:extLst>
            <a:ext uri="{FF2B5EF4-FFF2-40B4-BE49-F238E27FC236}">
              <a16:creationId xmlns:a16="http://schemas.microsoft.com/office/drawing/2014/main" id="{5823FCF3-5590-45F3-AC0E-A27BCFCE4ACF}"/>
            </a:ext>
          </a:extLst>
        </xdr:cNvPr>
        <xdr:cNvSpPr/>
      </xdr:nvSpPr>
      <xdr:spPr>
        <a:xfrm>
          <a:off x="1968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3810</xdr:rowOff>
    </xdr:from>
    <xdr:to>
      <xdr:col>15</xdr:col>
      <xdr:colOff>50800</xdr:colOff>
      <xdr:row>59</xdr:row>
      <xdr:rowOff>41910</xdr:rowOff>
    </xdr:to>
    <xdr:cxnSp macro="">
      <xdr:nvCxnSpPr>
        <xdr:cNvPr id="196" name="直線コネクタ 195">
          <a:extLst>
            <a:ext uri="{FF2B5EF4-FFF2-40B4-BE49-F238E27FC236}">
              <a16:creationId xmlns:a16="http://schemas.microsoft.com/office/drawing/2014/main" id="{75D6FC33-7B0E-4BEA-9982-3E551FEA21E6}"/>
            </a:ext>
          </a:extLst>
        </xdr:cNvPr>
        <xdr:cNvCxnSpPr/>
      </xdr:nvCxnSpPr>
      <xdr:spPr>
        <a:xfrm>
          <a:off x="2019300" y="101193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88265</xdr:rowOff>
    </xdr:from>
    <xdr:to>
      <xdr:col>6</xdr:col>
      <xdr:colOff>38100</xdr:colOff>
      <xdr:row>59</xdr:row>
      <xdr:rowOff>18415</xdr:rowOff>
    </xdr:to>
    <xdr:sp macro="" textlink="">
      <xdr:nvSpPr>
        <xdr:cNvPr id="197" name="楕円 196">
          <a:extLst>
            <a:ext uri="{FF2B5EF4-FFF2-40B4-BE49-F238E27FC236}">
              <a16:creationId xmlns:a16="http://schemas.microsoft.com/office/drawing/2014/main" id="{F1D3A273-5924-46CC-B6F2-0EAC0913E0D4}"/>
            </a:ext>
          </a:extLst>
        </xdr:cNvPr>
        <xdr:cNvSpPr/>
      </xdr:nvSpPr>
      <xdr:spPr>
        <a:xfrm>
          <a:off x="1079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139065</xdr:rowOff>
    </xdr:from>
    <xdr:to>
      <xdr:col>10</xdr:col>
      <xdr:colOff>114300</xdr:colOff>
      <xdr:row>59</xdr:row>
      <xdr:rowOff>3810</xdr:rowOff>
    </xdr:to>
    <xdr:cxnSp macro="">
      <xdr:nvCxnSpPr>
        <xdr:cNvPr id="198" name="直線コネクタ 197">
          <a:extLst>
            <a:ext uri="{FF2B5EF4-FFF2-40B4-BE49-F238E27FC236}">
              <a16:creationId xmlns:a16="http://schemas.microsoft.com/office/drawing/2014/main" id="{6DA3EFDD-3164-4CD2-8045-46ABFC2BCAB8}"/>
            </a:ext>
          </a:extLst>
        </xdr:cNvPr>
        <xdr:cNvCxnSpPr/>
      </xdr:nvCxnSpPr>
      <xdr:spPr>
        <a:xfrm>
          <a:off x="1130300" y="100831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8C0A4BC5-678C-4435-B31E-10A221A45FB7}"/>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B79E974A-1980-4B47-99F5-93B6EEFC787B}"/>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7321D905-FC85-4919-8DD2-2B344A7204D4}"/>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97172</xdr:rowOff>
    </xdr:from>
    <xdr:ext cx="405111" cy="259045"/>
    <xdr:sp macro="" textlink="">
      <xdr:nvSpPr>
        <xdr:cNvPr id="202" name="n_4aveValue【体育館・プール】&#10;有形固定資産減価償却率">
          <a:extLst>
            <a:ext uri="{FF2B5EF4-FFF2-40B4-BE49-F238E27FC236}">
              <a16:creationId xmlns:a16="http://schemas.microsoft.com/office/drawing/2014/main" id="{52391D97-9A53-47C1-B5C2-A2C3C4F875BD}"/>
            </a:ext>
          </a:extLst>
        </xdr:cNvPr>
        <xdr:cNvSpPr txBox="1"/>
      </xdr:nvSpPr>
      <xdr:spPr>
        <a:xfrm>
          <a:off x="927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124477</xdr:rowOff>
    </xdr:from>
    <xdr:ext cx="405111" cy="259045"/>
    <xdr:sp macro="" textlink="">
      <xdr:nvSpPr>
        <xdr:cNvPr id="203" name="n_1mainValue【体育館・プール】&#10;有形固定資産減価償却率">
          <a:extLst>
            <a:ext uri="{FF2B5EF4-FFF2-40B4-BE49-F238E27FC236}">
              <a16:creationId xmlns:a16="http://schemas.microsoft.com/office/drawing/2014/main" id="{C85DB94D-926A-47E5-9197-9E32FBF6418F}"/>
            </a:ext>
          </a:extLst>
        </xdr:cNvPr>
        <xdr:cNvSpPr txBox="1"/>
      </xdr:nvSpPr>
      <xdr:spPr>
        <a:xfrm>
          <a:off x="35820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109237</xdr:rowOff>
    </xdr:from>
    <xdr:ext cx="405111" cy="259045"/>
    <xdr:sp macro="" textlink="">
      <xdr:nvSpPr>
        <xdr:cNvPr id="204" name="n_2mainValue【体育館・プール】&#10;有形固定資産減価償却率">
          <a:extLst>
            <a:ext uri="{FF2B5EF4-FFF2-40B4-BE49-F238E27FC236}">
              <a16:creationId xmlns:a16="http://schemas.microsoft.com/office/drawing/2014/main" id="{10451F13-8CDD-4C0F-B2FD-CEB15C978094}"/>
            </a:ext>
          </a:extLst>
        </xdr:cNvPr>
        <xdr:cNvSpPr txBox="1"/>
      </xdr:nvSpPr>
      <xdr:spPr>
        <a:xfrm>
          <a:off x="270574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71137</xdr:rowOff>
    </xdr:from>
    <xdr:ext cx="405111" cy="259045"/>
    <xdr:sp macro="" textlink="">
      <xdr:nvSpPr>
        <xdr:cNvPr id="205" name="n_3mainValue【体育館・プール】&#10;有形固定資産減価償却率">
          <a:extLst>
            <a:ext uri="{FF2B5EF4-FFF2-40B4-BE49-F238E27FC236}">
              <a16:creationId xmlns:a16="http://schemas.microsoft.com/office/drawing/2014/main" id="{1476E276-C78E-4A85-9BC7-C73A41A0FD60}"/>
            </a:ext>
          </a:extLst>
        </xdr:cNvPr>
        <xdr:cNvSpPr txBox="1"/>
      </xdr:nvSpPr>
      <xdr:spPr>
        <a:xfrm>
          <a:off x="1816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34942</xdr:rowOff>
    </xdr:from>
    <xdr:ext cx="405111" cy="259045"/>
    <xdr:sp macro="" textlink="">
      <xdr:nvSpPr>
        <xdr:cNvPr id="206" name="n_4mainValue【体育館・プール】&#10;有形固定資産減価償却率">
          <a:extLst>
            <a:ext uri="{FF2B5EF4-FFF2-40B4-BE49-F238E27FC236}">
              <a16:creationId xmlns:a16="http://schemas.microsoft.com/office/drawing/2014/main" id="{A86CB8D9-FF67-4CCA-85D4-830A97E06983}"/>
            </a:ext>
          </a:extLst>
        </xdr:cNvPr>
        <xdr:cNvSpPr txBox="1"/>
      </xdr:nvSpPr>
      <xdr:spPr>
        <a:xfrm>
          <a:off x="927744" y="980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7470776-63AF-4385-8263-4BAF162A074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3E3FFB8-36E1-4437-B688-2EC1914F5C0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4BAB3A1-D3CF-4D8B-B972-5FF4AB757C3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E33B454-B8D0-48D7-BC97-EFC6F238B09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7A09B61-1FB3-4E7E-ACA9-6611A9282CA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2C979DFE-C265-44C9-B412-B8B877A1E49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60B8C16-4E11-47B6-A983-B3BB92AD9C5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8BEFBDF-A65B-40DC-9EDB-2395E9C8681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428A31A-BD60-49B0-B991-222CD25C82A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5A1C399-F010-4653-9C0A-45C73F87FC0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E9DD294-25BA-4354-AE20-B12C431AE18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BD5CF106-C0FD-4C85-8D8B-198C25CDE94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EB9A765-0E56-46AC-935F-406A260ED8D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3FB9F0C6-392E-474C-A6F5-0B7DA0274B8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98BE342-786E-4C25-B300-17A9DCC60D2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1474D3F2-0A9C-4F3A-9CA0-80FE88B4BCB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4AAE2C4-B66E-4996-A202-C080A5D381F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FDC0E62C-2FF0-468A-BE03-AB8A9C01B41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729A546-6EEB-4A18-B49B-3AD1A9FB18B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5B9D9261-2B2C-45F2-B2D2-7D047860DE7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60B3D40-3D84-493A-B127-4507138331F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27D75F3E-7E8B-4C2D-AFE3-9810B25E9F8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40C1BAA5-92DC-4A47-859D-1BDE97FB0B5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C85E0A20-9AED-436F-A58C-8C45111E1FB8}"/>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4ACA915F-8314-447C-8173-1945569CA931}"/>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F539A939-EA93-4636-AAB3-72A07968F0B0}"/>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34A6D518-241D-4AE8-967D-C8000AD913CA}"/>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77AB4E95-22AB-4F93-B6FA-2B3A6991884B}"/>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4A9949B2-80BF-40EB-9FD3-44EF753A2375}"/>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A29866D7-AC34-4FE0-9B57-0AB319B231F6}"/>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3374B262-7AEE-43F9-BB71-992A3342BECB}"/>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B40C3BE9-6FE9-45C6-8373-7D846B05AA63}"/>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039A2483-7368-455E-856A-669985683F91}"/>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9729B991-F539-4A4B-B797-AD94F67D5034}"/>
            </a:ext>
          </a:extLst>
        </xdr:cNvPr>
        <xdr:cNvSpPr/>
      </xdr:nvSpPr>
      <xdr:spPr>
        <a:xfrm>
          <a:off x="6921500" y="1065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325EB66-F7E6-4432-8461-51761CCB3C3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D6901C2-2846-42CC-AA98-46C26B5DB17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A4BAC66-C6E3-4142-9A58-A0B4E7998EE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45FCDB7-C64D-48B9-9690-01B8C1546F2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CBC0591-7531-43D9-BFF1-817DA7E050E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63500</xdr:rowOff>
    </xdr:from>
    <xdr:to>
      <xdr:col>55</xdr:col>
      <xdr:colOff>50800</xdr:colOff>
      <xdr:row>63</xdr:row>
      <xdr:rowOff>165100</xdr:rowOff>
    </xdr:to>
    <xdr:sp macro="" textlink="">
      <xdr:nvSpPr>
        <xdr:cNvPr id="246" name="楕円 245">
          <a:extLst>
            <a:ext uri="{FF2B5EF4-FFF2-40B4-BE49-F238E27FC236}">
              <a16:creationId xmlns:a16="http://schemas.microsoft.com/office/drawing/2014/main" id="{5FD7BE65-361A-4FF1-BBCF-6D7AC20D1324}"/>
            </a:ext>
          </a:extLst>
        </xdr:cNvPr>
        <xdr:cNvSpPr/>
      </xdr:nvSpPr>
      <xdr:spPr>
        <a:xfrm>
          <a:off x="104267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149877</xdr:rowOff>
    </xdr:from>
    <xdr:ext cx="469744" cy="259045"/>
    <xdr:sp macro="" textlink="">
      <xdr:nvSpPr>
        <xdr:cNvPr id="247" name="【体育館・プール】&#10;一人当たり面積該当値テキスト">
          <a:extLst>
            <a:ext uri="{FF2B5EF4-FFF2-40B4-BE49-F238E27FC236}">
              <a16:creationId xmlns:a16="http://schemas.microsoft.com/office/drawing/2014/main" id="{9D34FCC1-9FD1-422E-9FEC-A78235B52CAC}"/>
            </a:ext>
          </a:extLst>
        </xdr:cNvPr>
        <xdr:cNvSpPr txBox="1"/>
      </xdr:nvSpPr>
      <xdr:spPr>
        <a:xfrm>
          <a:off x="10515600" y="1077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63500</xdr:rowOff>
    </xdr:from>
    <xdr:to>
      <xdr:col>50</xdr:col>
      <xdr:colOff>165100</xdr:colOff>
      <xdr:row>63</xdr:row>
      <xdr:rowOff>165100</xdr:rowOff>
    </xdr:to>
    <xdr:sp macro="" textlink="">
      <xdr:nvSpPr>
        <xdr:cNvPr id="248" name="楕円 247">
          <a:extLst>
            <a:ext uri="{FF2B5EF4-FFF2-40B4-BE49-F238E27FC236}">
              <a16:creationId xmlns:a16="http://schemas.microsoft.com/office/drawing/2014/main" id="{6D0E6CCB-22BF-4359-9060-18B6E69DB159}"/>
            </a:ext>
          </a:extLst>
        </xdr:cNvPr>
        <xdr:cNvSpPr/>
      </xdr:nvSpPr>
      <xdr:spPr>
        <a:xfrm>
          <a:off x="9588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114300</xdr:rowOff>
    </xdr:from>
    <xdr:to>
      <xdr:col>55</xdr:col>
      <xdr:colOff>0</xdr:colOff>
      <xdr:row>63</xdr:row>
      <xdr:rowOff>114300</xdr:rowOff>
    </xdr:to>
    <xdr:cxnSp macro="">
      <xdr:nvCxnSpPr>
        <xdr:cNvPr id="249" name="直線コネクタ 248">
          <a:extLst>
            <a:ext uri="{FF2B5EF4-FFF2-40B4-BE49-F238E27FC236}">
              <a16:creationId xmlns:a16="http://schemas.microsoft.com/office/drawing/2014/main" id="{C7D2217B-8AA1-4589-B6B4-36C7CAFA9322}"/>
            </a:ext>
          </a:extLst>
        </xdr:cNvPr>
        <xdr:cNvCxnSpPr/>
      </xdr:nvCxnSpPr>
      <xdr:spPr>
        <a:xfrm>
          <a:off x="9639300" y="10915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63500</xdr:rowOff>
    </xdr:from>
    <xdr:to>
      <xdr:col>46</xdr:col>
      <xdr:colOff>38100</xdr:colOff>
      <xdr:row>63</xdr:row>
      <xdr:rowOff>165100</xdr:rowOff>
    </xdr:to>
    <xdr:sp macro="" textlink="">
      <xdr:nvSpPr>
        <xdr:cNvPr id="250" name="楕円 249">
          <a:extLst>
            <a:ext uri="{FF2B5EF4-FFF2-40B4-BE49-F238E27FC236}">
              <a16:creationId xmlns:a16="http://schemas.microsoft.com/office/drawing/2014/main" id="{09FE724E-4B78-4FA4-AC23-878704E55F5D}"/>
            </a:ext>
          </a:extLst>
        </xdr:cNvPr>
        <xdr:cNvSpPr/>
      </xdr:nvSpPr>
      <xdr:spPr>
        <a:xfrm>
          <a:off x="8699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114300</xdr:rowOff>
    </xdr:from>
    <xdr:to>
      <xdr:col>50</xdr:col>
      <xdr:colOff>114300</xdr:colOff>
      <xdr:row>63</xdr:row>
      <xdr:rowOff>114300</xdr:rowOff>
    </xdr:to>
    <xdr:cxnSp macro="">
      <xdr:nvCxnSpPr>
        <xdr:cNvPr id="251" name="直線コネクタ 250">
          <a:extLst>
            <a:ext uri="{FF2B5EF4-FFF2-40B4-BE49-F238E27FC236}">
              <a16:creationId xmlns:a16="http://schemas.microsoft.com/office/drawing/2014/main" id="{C162EDFC-9D19-4CA0-B269-5CBC3D41E559}"/>
            </a:ext>
          </a:extLst>
        </xdr:cNvPr>
        <xdr:cNvCxnSpPr/>
      </xdr:nvCxnSpPr>
      <xdr:spPr>
        <a:xfrm>
          <a:off x="8750300" y="1091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63500</xdr:rowOff>
    </xdr:from>
    <xdr:to>
      <xdr:col>41</xdr:col>
      <xdr:colOff>101600</xdr:colOff>
      <xdr:row>63</xdr:row>
      <xdr:rowOff>165100</xdr:rowOff>
    </xdr:to>
    <xdr:sp macro="" textlink="">
      <xdr:nvSpPr>
        <xdr:cNvPr id="252" name="楕円 251">
          <a:extLst>
            <a:ext uri="{FF2B5EF4-FFF2-40B4-BE49-F238E27FC236}">
              <a16:creationId xmlns:a16="http://schemas.microsoft.com/office/drawing/2014/main" id="{494D9EC6-D454-46A4-81FE-52DD6CD2FB61}"/>
            </a:ext>
          </a:extLst>
        </xdr:cNvPr>
        <xdr:cNvSpPr/>
      </xdr:nvSpPr>
      <xdr:spPr>
        <a:xfrm>
          <a:off x="7810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114300</xdr:rowOff>
    </xdr:from>
    <xdr:to>
      <xdr:col>45</xdr:col>
      <xdr:colOff>177800</xdr:colOff>
      <xdr:row>63</xdr:row>
      <xdr:rowOff>114300</xdr:rowOff>
    </xdr:to>
    <xdr:cxnSp macro="">
      <xdr:nvCxnSpPr>
        <xdr:cNvPr id="253" name="直線コネクタ 252">
          <a:extLst>
            <a:ext uri="{FF2B5EF4-FFF2-40B4-BE49-F238E27FC236}">
              <a16:creationId xmlns:a16="http://schemas.microsoft.com/office/drawing/2014/main" id="{88AB5DC3-BA28-41E5-BBBD-57878E30C570}"/>
            </a:ext>
          </a:extLst>
        </xdr:cNvPr>
        <xdr:cNvCxnSpPr/>
      </xdr:nvCxnSpPr>
      <xdr:spPr>
        <a:xfrm>
          <a:off x="7861300" y="1091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63500</xdr:rowOff>
    </xdr:from>
    <xdr:to>
      <xdr:col>36</xdr:col>
      <xdr:colOff>165100</xdr:colOff>
      <xdr:row>63</xdr:row>
      <xdr:rowOff>165100</xdr:rowOff>
    </xdr:to>
    <xdr:sp macro="" textlink="">
      <xdr:nvSpPr>
        <xdr:cNvPr id="254" name="楕円 253">
          <a:extLst>
            <a:ext uri="{FF2B5EF4-FFF2-40B4-BE49-F238E27FC236}">
              <a16:creationId xmlns:a16="http://schemas.microsoft.com/office/drawing/2014/main" id="{25F91894-135C-4ABF-A0E5-7CF8FBDB8C86}"/>
            </a:ext>
          </a:extLst>
        </xdr:cNvPr>
        <xdr:cNvSpPr/>
      </xdr:nvSpPr>
      <xdr:spPr>
        <a:xfrm>
          <a:off x="6921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114300</xdr:rowOff>
    </xdr:from>
    <xdr:to>
      <xdr:col>41</xdr:col>
      <xdr:colOff>50800</xdr:colOff>
      <xdr:row>63</xdr:row>
      <xdr:rowOff>114300</xdr:rowOff>
    </xdr:to>
    <xdr:cxnSp macro="">
      <xdr:nvCxnSpPr>
        <xdr:cNvPr id="255" name="直線コネクタ 254">
          <a:extLst>
            <a:ext uri="{FF2B5EF4-FFF2-40B4-BE49-F238E27FC236}">
              <a16:creationId xmlns:a16="http://schemas.microsoft.com/office/drawing/2014/main" id="{CC4CCA87-9158-4803-87E8-E2A8E53E93F3}"/>
            </a:ext>
          </a:extLst>
        </xdr:cNvPr>
        <xdr:cNvCxnSpPr/>
      </xdr:nvCxnSpPr>
      <xdr:spPr>
        <a:xfrm>
          <a:off x="6972300" y="1091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A80F7638-85C0-4AE3-BAB4-ADA594869A28}"/>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53E1BE08-4785-4324-85B6-4575F06A652E}"/>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2C55504B-BC3E-452B-88D2-B690440C2FFC}"/>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1DD4CCA8-87A8-4DCE-83D5-FEC3EB3BAD5C}"/>
            </a:ext>
          </a:extLst>
        </xdr:cNvPr>
        <xdr:cNvSpPr txBox="1"/>
      </xdr:nvSpPr>
      <xdr:spPr>
        <a:xfrm>
          <a:off x="6737427" y="1043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156227</xdr:rowOff>
    </xdr:from>
    <xdr:ext cx="469744" cy="259045"/>
    <xdr:sp macro="" textlink="">
      <xdr:nvSpPr>
        <xdr:cNvPr id="260" name="n_1mainValue【体育館・プール】&#10;一人当たり面積">
          <a:extLst>
            <a:ext uri="{FF2B5EF4-FFF2-40B4-BE49-F238E27FC236}">
              <a16:creationId xmlns:a16="http://schemas.microsoft.com/office/drawing/2014/main" id="{24C9FC34-D0EF-4379-829C-A824EEBD2BEE}"/>
            </a:ext>
          </a:extLst>
        </xdr:cNvPr>
        <xdr:cNvSpPr txBox="1"/>
      </xdr:nvSpPr>
      <xdr:spPr>
        <a:xfrm>
          <a:off x="93917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156227</xdr:rowOff>
    </xdr:from>
    <xdr:ext cx="469744" cy="259045"/>
    <xdr:sp macro="" textlink="">
      <xdr:nvSpPr>
        <xdr:cNvPr id="261" name="n_2mainValue【体育館・プール】&#10;一人当たり面積">
          <a:extLst>
            <a:ext uri="{FF2B5EF4-FFF2-40B4-BE49-F238E27FC236}">
              <a16:creationId xmlns:a16="http://schemas.microsoft.com/office/drawing/2014/main" id="{257646C8-8AB5-41D0-8A9B-885ECE60210A}"/>
            </a:ext>
          </a:extLst>
        </xdr:cNvPr>
        <xdr:cNvSpPr txBox="1"/>
      </xdr:nvSpPr>
      <xdr:spPr>
        <a:xfrm>
          <a:off x="85154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156227</xdr:rowOff>
    </xdr:from>
    <xdr:ext cx="469744" cy="259045"/>
    <xdr:sp macro="" textlink="">
      <xdr:nvSpPr>
        <xdr:cNvPr id="262" name="n_3mainValue【体育館・プール】&#10;一人当たり面積">
          <a:extLst>
            <a:ext uri="{FF2B5EF4-FFF2-40B4-BE49-F238E27FC236}">
              <a16:creationId xmlns:a16="http://schemas.microsoft.com/office/drawing/2014/main" id="{7A7C4DE9-A96F-4641-B24F-6E78B68869B0}"/>
            </a:ext>
          </a:extLst>
        </xdr:cNvPr>
        <xdr:cNvSpPr txBox="1"/>
      </xdr:nvSpPr>
      <xdr:spPr>
        <a:xfrm>
          <a:off x="76264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156227</xdr:rowOff>
    </xdr:from>
    <xdr:ext cx="469744" cy="259045"/>
    <xdr:sp macro="" textlink="">
      <xdr:nvSpPr>
        <xdr:cNvPr id="263" name="n_4mainValue【体育館・プール】&#10;一人当たり面積">
          <a:extLst>
            <a:ext uri="{FF2B5EF4-FFF2-40B4-BE49-F238E27FC236}">
              <a16:creationId xmlns:a16="http://schemas.microsoft.com/office/drawing/2014/main" id="{ED149F9D-C987-4951-A7F3-BDE40088E1F0}"/>
            </a:ext>
          </a:extLst>
        </xdr:cNvPr>
        <xdr:cNvSpPr txBox="1"/>
      </xdr:nvSpPr>
      <xdr:spPr>
        <a:xfrm>
          <a:off x="6737427" y="1095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650444A0-E650-46C0-BB5C-A8F106FFBAB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E293862-1D4D-4645-B1F4-92E457B7D37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E881ACF-E5C0-4BED-A293-25856CB8115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0BBA625-614B-4354-B5D8-DFE33D6F336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C99D3F2-4BFA-4AE4-A104-9E7E5A3197E8}"/>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4973861-274F-46AF-BA00-2C5E8BE8AAF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E2D4302-A108-43BE-9F5A-3229CB19979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AA31E5B-E40C-435F-AE84-90B90C12F26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59F0AAF7-B672-4211-977E-9008E5E5293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E2FAE7A-1A42-40E2-B5C5-8ED6C2978F8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64535E7D-359D-450E-A1B1-07B94C3C0B9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3B15BF7D-3F0A-46AB-9D41-608A640CFBC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2D2D5F60-EFCE-4D0B-A877-65A52498DF8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6080402B-F2F9-46E9-83FC-4F4D7C37C80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E666C12C-D1D3-4F5F-B815-B7289FC3939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E41FA8F6-B44D-47E9-9346-7576773FB86B}"/>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DC1BC742-892B-455A-AB8F-DF50378503B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6744CBD8-8A2C-4263-8E27-A43113D63EB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5BE28EFA-7191-4A37-81DA-7D46717BDF2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9CA6F193-B55A-4012-990A-2A98B1B0F55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FA5406BC-A79D-4015-BDE1-2EBD926B80B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47BC6ABA-8522-4269-92F4-FE41974F749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751573F7-2BC9-40AE-AC80-7983F13880E7}"/>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5ACB1A10-8202-4600-96D4-FB6AF9AABC9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19525BAF-5309-4B73-9DA2-05BF7CD3B04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5BE57351-EB23-43BD-ADFD-B678942AD43A}"/>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44BE1279-D756-4B94-8032-C5093F90D5F8}"/>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1D64041-E7FD-4F08-8B05-322C7980BB5F}"/>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B972E625-6F29-4189-A9C4-D55755CDED86}"/>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48AA650A-28DD-4015-8C90-C47ACE8BDBE2}"/>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EEC9C5E1-0540-4FEE-9967-2E0B82848AA7}"/>
            </a:ext>
          </a:extLst>
        </xdr:cNvPr>
        <xdr:cNvSpPr txBox="1"/>
      </xdr:nvSpPr>
      <xdr:spPr>
        <a:xfrm>
          <a:off x="4673600" y="1413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777BD604-1A49-4877-BED3-91AE92282FCD}"/>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B5E8364F-A84B-42B8-AC1B-7FC8103D99D9}"/>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CAF99DB8-5143-4141-95BB-E2E0046A43D7}"/>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C3D86A01-6077-423A-9E3A-A6D8E62D651C}"/>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634FC9E3-1E69-4919-8036-2775C44B7D53}"/>
            </a:ext>
          </a:extLst>
        </xdr:cNvPr>
        <xdr:cNvSpPr/>
      </xdr:nvSpPr>
      <xdr:spPr>
        <a:xfrm>
          <a:off x="1079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78DF58A-09F9-4BEF-9390-49620AEF093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5C6D506-D78D-488A-820B-5E3E0BF2EBE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D11AA821-B05C-4B7A-A62F-B25FB7AB99A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497C3FB-5789-45CA-B291-61239A381D4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B074556-5A86-4A28-B0FB-1C696A884C8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65677</xdr:rowOff>
    </xdr:from>
    <xdr:to>
      <xdr:col>24</xdr:col>
      <xdr:colOff>114300</xdr:colOff>
      <xdr:row>84</xdr:row>
      <xdr:rowOff>167277</xdr:rowOff>
    </xdr:to>
    <xdr:sp macro="" textlink="">
      <xdr:nvSpPr>
        <xdr:cNvPr id="305" name="楕円 304">
          <a:extLst>
            <a:ext uri="{FF2B5EF4-FFF2-40B4-BE49-F238E27FC236}">
              <a16:creationId xmlns:a16="http://schemas.microsoft.com/office/drawing/2014/main" id="{FB398AE5-59CE-45C2-89E4-CC2A7E17B246}"/>
            </a:ext>
          </a:extLst>
        </xdr:cNvPr>
        <xdr:cNvSpPr/>
      </xdr:nvSpPr>
      <xdr:spPr>
        <a:xfrm>
          <a:off x="45847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44104</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79E9C2CA-A1F0-4ADD-9576-E38FFDCE1496}"/>
            </a:ext>
          </a:extLst>
        </xdr:cNvPr>
        <xdr:cNvSpPr txBox="1"/>
      </xdr:nvSpPr>
      <xdr:spPr>
        <a:xfrm>
          <a:off x="4673600" y="1444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37919</xdr:rowOff>
    </xdr:from>
    <xdr:to>
      <xdr:col>20</xdr:col>
      <xdr:colOff>38100</xdr:colOff>
      <xdr:row>84</xdr:row>
      <xdr:rowOff>139519</xdr:rowOff>
    </xdr:to>
    <xdr:sp macro="" textlink="">
      <xdr:nvSpPr>
        <xdr:cNvPr id="307" name="楕円 306">
          <a:extLst>
            <a:ext uri="{FF2B5EF4-FFF2-40B4-BE49-F238E27FC236}">
              <a16:creationId xmlns:a16="http://schemas.microsoft.com/office/drawing/2014/main" id="{47138244-79A3-4802-A8DD-F0BAA8C8E477}"/>
            </a:ext>
          </a:extLst>
        </xdr:cNvPr>
        <xdr:cNvSpPr/>
      </xdr:nvSpPr>
      <xdr:spPr>
        <a:xfrm>
          <a:off x="3746500" y="1443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88719</xdr:rowOff>
    </xdr:from>
    <xdr:to>
      <xdr:col>24</xdr:col>
      <xdr:colOff>63500</xdr:colOff>
      <xdr:row>84</xdr:row>
      <xdr:rowOff>116477</xdr:rowOff>
    </xdr:to>
    <xdr:cxnSp macro="">
      <xdr:nvCxnSpPr>
        <xdr:cNvPr id="308" name="直線コネクタ 307">
          <a:extLst>
            <a:ext uri="{FF2B5EF4-FFF2-40B4-BE49-F238E27FC236}">
              <a16:creationId xmlns:a16="http://schemas.microsoft.com/office/drawing/2014/main" id="{A4EA0FED-2555-4343-82B9-202EB4102F80}"/>
            </a:ext>
          </a:extLst>
        </xdr:cNvPr>
        <xdr:cNvCxnSpPr/>
      </xdr:nvCxnSpPr>
      <xdr:spPr>
        <a:xfrm>
          <a:off x="3797300" y="14490519"/>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10161</xdr:rowOff>
    </xdr:from>
    <xdr:to>
      <xdr:col>15</xdr:col>
      <xdr:colOff>101600</xdr:colOff>
      <xdr:row>84</xdr:row>
      <xdr:rowOff>111761</xdr:rowOff>
    </xdr:to>
    <xdr:sp macro="" textlink="">
      <xdr:nvSpPr>
        <xdr:cNvPr id="309" name="楕円 308">
          <a:extLst>
            <a:ext uri="{FF2B5EF4-FFF2-40B4-BE49-F238E27FC236}">
              <a16:creationId xmlns:a16="http://schemas.microsoft.com/office/drawing/2014/main" id="{E3A10217-8F18-49A4-8653-C9E605E2B76E}"/>
            </a:ext>
          </a:extLst>
        </xdr:cNvPr>
        <xdr:cNvSpPr/>
      </xdr:nvSpPr>
      <xdr:spPr>
        <a:xfrm>
          <a:off x="2857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60961</xdr:rowOff>
    </xdr:from>
    <xdr:to>
      <xdr:col>19</xdr:col>
      <xdr:colOff>177800</xdr:colOff>
      <xdr:row>84</xdr:row>
      <xdr:rowOff>88719</xdr:rowOff>
    </xdr:to>
    <xdr:cxnSp macro="">
      <xdr:nvCxnSpPr>
        <xdr:cNvPr id="310" name="直線コネクタ 309">
          <a:extLst>
            <a:ext uri="{FF2B5EF4-FFF2-40B4-BE49-F238E27FC236}">
              <a16:creationId xmlns:a16="http://schemas.microsoft.com/office/drawing/2014/main" id="{DA2BE4EC-2427-4696-8A45-9A3267D01621}"/>
            </a:ext>
          </a:extLst>
        </xdr:cNvPr>
        <xdr:cNvCxnSpPr/>
      </xdr:nvCxnSpPr>
      <xdr:spPr>
        <a:xfrm>
          <a:off x="2908300" y="14462761"/>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3629</xdr:rowOff>
    </xdr:from>
    <xdr:to>
      <xdr:col>10</xdr:col>
      <xdr:colOff>165100</xdr:colOff>
      <xdr:row>84</xdr:row>
      <xdr:rowOff>105229</xdr:rowOff>
    </xdr:to>
    <xdr:sp macro="" textlink="">
      <xdr:nvSpPr>
        <xdr:cNvPr id="311" name="楕円 310">
          <a:extLst>
            <a:ext uri="{FF2B5EF4-FFF2-40B4-BE49-F238E27FC236}">
              <a16:creationId xmlns:a16="http://schemas.microsoft.com/office/drawing/2014/main" id="{BA84FD04-DF57-487E-943E-54FA4A6E3080}"/>
            </a:ext>
          </a:extLst>
        </xdr:cNvPr>
        <xdr:cNvSpPr/>
      </xdr:nvSpPr>
      <xdr:spPr>
        <a:xfrm>
          <a:off x="1968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54429</xdr:rowOff>
    </xdr:from>
    <xdr:to>
      <xdr:col>15</xdr:col>
      <xdr:colOff>50800</xdr:colOff>
      <xdr:row>84</xdr:row>
      <xdr:rowOff>60961</xdr:rowOff>
    </xdr:to>
    <xdr:cxnSp macro="">
      <xdr:nvCxnSpPr>
        <xdr:cNvPr id="312" name="直線コネクタ 311">
          <a:extLst>
            <a:ext uri="{FF2B5EF4-FFF2-40B4-BE49-F238E27FC236}">
              <a16:creationId xmlns:a16="http://schemas.microsoft.com/office/drawing/2014/main" id="{9DC641F3-DA88-4187-95A0-3BA13B5D0385}"/>
            </a:ext>
          </a:extLst>
        </xdr:cNvPr>
        <xdr:cNvCxnSpPr/>
      </xdr:nvCxnSpPr>
      <xdr:spPr>
        <a:xfrm>
          <a:off x="2019300" y="1445622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144055</xdr:rowOff>
    </xdr:from>
    <xdr:to>
      <xdr:col>6</xdr:col>
      <xdr:colOff>38100</xdr:colOff>
      <xdr:row>84</xdr:row>
      <xdr:rowOff>74205</xdr:rowOff>
    </xdr:to>
    <xdr:sp macro="" textlink="">
      <xdr:nvSpPr>
        <xdr:cNvPr id="313" name="楕円 312">
          <a:extLst>
            <a:ext uri="{FF2B5EF4-FFF2-40B4-BE49-F238E27FC236}">
              <a16:creationId xmlns:a16="http://schemas.microsoft.com/office/drawing/2014/main" id="{53AFA0FC-11E6-48E1-9747-BA81FE60AD51}"/>
            </a:ext>
          </a:extLst>
        </xdr:cNvPr>
        <xdr:cNvSpPr/>
      </xdr:nvSpPr>
      <xdr:spPr>
        <a:xfrm>
          <a:off x="1079500" y="1437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23405</xdr:rowOff>
    </xdr:from>
    <xdr:to>
      <xdr:col>10</xdr:col>
      <xdr:colOff>114300</xdr:colOff>
      <xdr:row>84</xdr:row>
      <xdr:rowOff>54429</xdr:rowOff>
    </xdr:to>
    <xdr:cxnSp macro="">
      <xdr:nvCxnSpPr>
        <xdr:cNvPr id="314" name="直線コネクタ 313">
          <a:extLst>
            <a:ext uri="{FF2B5EF4-FFF2-40B4-BE49-F238E27FC236}">
              <a16:creationId xmlns:a16="http://schemas.microsoft.com/office/drawing/2014/main" id="{CAE4E448-84A1-4194-985B-9855C0FCA7E3}"/>
            </a:ext>
          </a:extLst>
        </xdr:cNvPr>
        <xdr:cNvCxnSpPr/>
      </xdr:nvCxnSpPr>
      <xdr:spPr>
        <a:xfrm>
          <a:off x="1130300" y="14425205"/>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81FD8381-47B3-4045-8779-E73546BC36A0}"/>
            </a:ext>
          </a:extLst>
        </xdr:cNvPr>
        <xdr:cNvSpPr txBox="1"/>
      </xdr:nvSpPr>
      <xdr:spPr>
        <a:xfrm>
          <a:off x="3582044" y="14048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2C6E06DF-56AC-405F-841F-EA683FC4875D}"/>
            </a:ext>
          </a:extLst>
        </xdr:cNvPr>
        <xdr:cNvSpPr txBox="1"/>
      </xdr:nvSpPr>
      <xdr:spPr>
        <a:xfrm>
          <a:off x="27057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B26088CF-F07E-4C2E-B24F-2290840A62F8}"/>
            </a:ext>
          </a:extLst>
        </xdr:cNvPr>
        <xdr:cNvSpPr txBox="1"/>
      </xdr:nvSpPr>
      <xdr:spPr>
        <a:xfrm>
          <a:off x="1816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A5729344-3F05-4955-86DB-B918761E76AD}"/>
            </a:ext>
          </a:extLst>
        </xdr:cNvPr>
        <xdr:cNvSpPr txBox="1"/>
      </xdr:nvSpPr>
      <xdr:spPr>
        <a:xfrm>
          <a:off x="927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130646</xdr:rowOff>
    </xdr:from>
    <xdr:ext cx="405111" cy="259045"/>
    <xdr:sp macro="" textlink="">
      <xdr:nvSpPr>
        <xdr:cNvPr id="319" name="n_1mainValue【福祉施設】&#10;有形固定資産減価償却率">
          <a:extLst>
            <a:ext uri="{FF2B5EF4-FFF2-40B4-BE49-F238E27FC236}">
              <a16:creationId xmlns:a16="http://schemas.microsoft.com/office/drawing/2014/main" id="{306A6813-7858-47F9-A2CB-9B7DC2C03663}"/>
            </a:ext>
          </a:extLst>
        </xdr:cNvPr>
        <xdr:cNvSpPr txBox="1"/>
      </xdr:nvSpPr>
      <xdr:spPr>
        <a:xfrm>
          <a:off x="3582044" y="1453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102888</xdr:rowOff>
    </xdr:from>
    <xdr:ext cx="405111" cy="259045"/>
    <xdr:sp macro="" textlink="">
      <xdr:nvSpPr>
        <xdr:cNvPr id="320" name="n_2mainValue【福祉施設】&#10;有形固定資産減価償却率">
          <a:extLst>
            <a:ext uri="{FF2B5EF4-FFF2-40B4-BE49-F238E27FC236}">
              <a16:creationId xmlns:a16="http://schemas.microsoft.com/office/drawing/2014/main" id="{F9972716-DFDF-46B8-8351-5A16035668CC}"/>
            </a:ext>
          </a:extLst>
        </xdr:cNvPr>
        <xdr:cNvSpPr txBox="1"/>
      </xdr:nvSpPr>
      <xdr:spPr>
        <a:xfrm>
          <a:off x="2705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96356</xdr:rowOff>
    </xdr:from>
    <xdr:ext cx="405111" cy="259045"/>
    <xdr:sp macro="" textlink="">
      <xdr:nvSpPr>
        <xdr:cNvPr id="321" name="n_3mainValue【福祉施設】&#10;有形固定資産減価償却率">
          <a:extLst>
            <a:ext uri="{FF2B5EF4-FFF2-40B4-BE49-F238E27FC236}">
              <a16:creationId xmlns:a16="http://schemas.microsoft.com/office/drawing/2014/main" id="{B38AA73E-95DB-48D4-A89A-E59711DB37F2}"/>
            </a:ext>
          </a:extLst>
        </xdr:cNvPr>
        <xdr:cNvSpPr txBox="1"/>
      </xdr:nvSpPr>
      <xdr:spPr>
        <a:xfrm>
          <a:off x="1816744" y="1449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65332</xdr:rowOff>
    </xdr:from>
    <xdr:ext cx="405111" cy="259045"/>
    <xdr:sp macro="" textlink="">
      <xdr:nvSpPr>
        <xdr:cNvPr id="322" name="n_4mainValue【福祉施設】&#10;有形固定資産減価償却率">
          <a:extLst>
            <a:ext uri="{FF2B5EF4-FFF2-40B4-BE49-F238E27FC236}">
              <a16:creationId xmlns:a16="http://schemas.microsoft.com/office/drawing/2014/main" id="{9DFA7E78-0369-4024-BBBB-DA9E0DB8C224}"/>
            </a:ext>
          </a:extLst>
        </xdr:cNvPr>
        <xdr:cNvSpPr txBox="1"/>
      </xdr:nvSpPr>
      <xdr:spPr>
        <a:xfrm>
          <a:off x="927744" y="1446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2DBBB8B4-052E-477C-BED8-53B1FD81210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304AB3E2-86AA-49E4-8F00-C2EC866DFE6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3812E6D5-5C81-4789-9738-7A24E062B8F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94AF225-257A-489C-BB18-53CCEE0AA99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FBC5D9A5-2748-4389-9571-4E3E4CED773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1CDE498-BB34-4C87-9C29-BEFC26284DB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48C3FE60-D100-4532-83AA-ED7ED4D4A7D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4310B142-363C-4800-9B8E-EADC02FF31E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95D29CB2-56F8-4E9B-9C84-A3243020E1F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72254D22-D8A1-45C5-9F56-744FBBD37D3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8CA887D2-A018-4C4A-8963-93C77E01F386}"/>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659AE987-4FFB-475E-B6AB-D9CC6EE51DB1}"/>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5DB5044E-C24A-4CA1-B68C-79B7EE9CF93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97B69E67-2985-4CE4-A9C0-3D0C2DE24AB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74A6AD4C-2F02-495F-B494-4A7BD6A304B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C319C58F-56D4-4F48-99DC-FBB99EEAA005}"/>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F5FFBFBC-11E5-48D1-ABD1-701CFA83CCB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A0E0B67E-DC70-4ACD-8A2F-94A537BB81F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17DD57B5-69F2-4BB6-9FE3-7E00187912A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8FD1D876-B180-49CB-82D6-4BE70097A3DC}"/>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2D52745F-A95B-4A65-AD20-91961D4A2E0C}"/>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FDA484BB-0121-4278-98BB-2B8DC0FC7BDA}"/>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5E75E091-79E9-4240-98CF-D038DACC303F}"/>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79809604-123A-4CB1-ACAF-F03AC053A018}"/>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F54ECD39-B87D-4E59-9A78-6BE0FD3DCE8C}"/>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207611A7-5266-4846-9A35-49B1873705E0}"/>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699C188E-998D-4BD2-BFF6-900AFB9D904A}"/>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50BAD503-F7AE-4445-8C1E-A644CD0CD937}"/>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FE240A14-0829-485D-9BE5-812DFA49E1EF}"/>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6E7D8E37-A779-4687-9BC8-F08C2C092597}"/>
            </a:ext>
          </a:extLst>
        </xdr:cNvPr>
        <xdr:cNvSpPr/>
      </xdr:nvSpPr>
      <xdr:spPr>
        <a:xfrm>
          <a:off x="6921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841337B-B8C2-4C66-ACCB-903F8A06891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CCAAFD4-0752-449F-9B16-0FA6B0238C3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44BD12B-FEAF-4011-85DB-87244A01A2E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74227FD-9626-49ED-A186-F1DC34441C9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61DB860-B442-4F27-A6CC-8C2C5BAF898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170180</xdr:rowOff>
    </xdr:from>
    <xdr:to>
      <xdr:col>55</xdr:col>
      <xdr:colOff>50800</xdr:colOff>
      <xdr:row>84</xdr:row>
      <xdr:rowOff>100330</xdr:rowOff>
    </xdr:to>
    <xdr:sp macro="" textlink="">
      <xdr:nvSpPr>
        <xdr:cNvPr id="358" name="楕円 357">
          <a:extLst>
            <a:ext uri="{FF2B5EF4-FFF2-40B4-BE49-F238E27FC236}">
              <a16:creationId xmlns:a16="http://schemas.microsoft.com/office/drawing/2014/main" id="{3E29BC98-997E-4767-8EE8-E2CF1289B9A3}"/>
            </a:ext>
          </a:extLst>
        </xdr:cNvPr>
        <xdr:cNvSpPr/>
      </xdr:nvSpPr>
      <xdr:spPr>
        <a:xfrm>
          <a:off x="104267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148607</xdr:rowOff>
    </xdr:from>
    <xdr:ext cx="469744" cy="259045"/>
    <xdr:sp macro="" textlink="">
      <xdr:nvSpPr>
        <xdr:cNvPr id="359" name="【福祉施設】&#10;一人当たり面積該当値テキスト">
          <a:extLst>
            <a:ext uri="{FF2B5EF4-FFF2-40B4-BE49-F238E27FC236}">
              <a16:creationId xmlns:a16="http://schemas.microsoft.com/office/drawing/2014/main" id="{23935417-F5C6-4616-BFF2-04C8EE69A3DE}"/>
            </a:ext>
          </a:extLst>
        </xdr:cNvPr>
        <xdr:cNvSpPr txBox="1"/>
      </xdr:nvSpPr>
      <xdr:spPr>
        <a:xfrm>
          <a:off x="10515600" y="1437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170180</xdr:rowOff>
    </xdr:from>
    <xdr:to>
      <xdr:col>50</xdr:col>
      <xdr:colOff>165100</xdr:colOff>
      <xdr:row>84</xdr:row>
      <xdr:rowOff>100330</xdr:rowOff>
    </xdr:to>
    <xdr:sp macro="" textlink="">
      <xdr:nvSpPr>
        <xdr:cNvPr id="360" name="楕円 359">
          <a:extLst>
            <a:ext uri="{FF2B5EF4-FFF2-40B4-BE49-F238E27FC236}">
              <a16:creationId xmlns:a16="http://schemas.microsoft.com/office/drawing/2014/main" id="{2DCF8723-0288-4AEB-A4E5-8E96D6547664}"/>
            </a:ext>
          </a:extLst>
        </xdr:cNvPr>
        <xdr:cNvSpPr/>
      </xdr:nvSpPr>
      <xdr:spPr>
        <a:xfrm>
          <a:off x="9588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49530</xdr:rowOff>
    </xdr:from>
    <xdr:to>
      <xdr:col>55</xdr:col>
      <xdr:colOff>0</xdr:colOff>
      <xdr:row>84</xdr:row>
      <xdr:rowOff>49530</xdr:rowOff>
    </xdr:to>
    <xdr:cxnSp macro="">
      <xdr:nvCxnSpPr>
        <xdr:cNvPr id="361" name="直線コネクタ 360">
          <a:extLst>
            <a:ext uri="{FF2B5EF4-FFF2-40B4-BE49-F238E27FC236}">
              <a16:creationId xmlns:a16="http://schemas.microsoft.com/office/drawing/2014/main" id="{03CFE128-B2C6-408E-8FA2-30E30FA30BBA}"/>
            </a:ext>
          </a:extLst>
        </xdr:cNvPr>
        <xdr:cNvCxnSpPr/>
      </xdr:nvCxnSpPr>
      <xdr:spPr>
        <a:xfrm>
          <a:off x="9639300" y="144513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170180</xdr:rowOff>
    </xdr:from>
    <xdr:to>
      <xdr:col>46</xdr:col>
      <xdr:colOff>38100</xdr:colOff>
      <xdr:row>84</xdr:row>
      <xdr:rowOff>100330</xdr:rowOff>
    </xdr:to>
    <xdr:sp macro="" textlink="">
      <xdr:nvSpPr>
        <xdr:cNvPr id="362" name="楕円 361">
          <a:extLst>
            <a:ext uri="{FF2B5EF4-FFF2-40B4-BE49-F238E27FC236}">
              <a16:creationId xmlns:a16="http://schemas.microsoft.com/office/drawing/2014/main" id="{52D1BCA8-C61F-4233-9C0E-8E7B24BF1850}"/>
            </a:ext>
          </a:extLst>
        </xdr:cNvPr>
        <xdr:cNvSpPr/>
      </xdr:nvSpPr>
      <xdr:spPr>
        <a:xfrm>
          <a:off x="8699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49530</xdr:rowOff>
    </xdr:from>
    <xdr:to>
      <xdr:col>50</xdr:col>
      <xdr:colOff>114300</xdr:colOff>
      <xdr:row>84</xdr:row>
      <xdr:rowOff>49530</xdr:rowOff>
    </xdr:to>
    <xdr:cxnSp macro="">
      <xdr:nvCxnSpPr>
        <xdr:cNvPr id="363" name="直線コネクタ 362">
          <a:extLst>
            <a:ext uri="{FF2B5EF4-FFF2-40B4-BE49-F238E27FC236}">
              <a16:creationId xmlns:a16="http://schemas.microsoft.com/office/drawing/2014/main" id="{75DCEEA2-4DAD-4737-8497-5C0CF891804E}"/>
            </a:ext>
          </a:extLst>
        </xdr:cNvPr>
        <xdr:cNvCxnSpPr/>
      </xdr:nvCxnSpPr>
      <xdr:spPr>
        <a:xfrm>
          <a:off x="8750300" y="14451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170180</xdr:rowOff>
    </xdr:from>
    <xdr:to>
      <xdr:col>41</xdr:col>
      <xdr:colOff>101600</xdr:colOff>
      <xdr:row>84</xdr:row>
      <xdr:rowOff>100330</xdr:rowOff>
    </xdr:to>
    <xdr:sp macro="" textlink="">
      <xdr:nvSpPr>
        <xdr:cNvPr id="364" name="楕円 363">
          <a:extLst>
            <a:ext uri="{FF2B5EF4-FFF2-40B4-BE49-F238E27FC236}">
              <a16:creationId xmlns:a16="http://schemas.microsoft.com/office/drawing/2014/main" id="{90BDE219-9B7A-4238-B710-F2364CCABB98}"/>
            </a:ext>
          </a:extLst>
        </xdr:cNvPr>
        <xdr:cNvSpPr/>
      </xdr:nvSpPr>
      <xdr:spPr>
        <a:xfrm>
          <a:off x="7810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49530</xdr:rowOff>
    </xdr:from>
    <xdr:to>
      <xdr:col>45</xdr:col>
      <xdr:colOff>177800</xdr:colOff>
      <xdr:row>84</xdr:row>
      <xdr:rowOff>49530</xdr:rowOff>
    </xdr:to>
    <xdr:cxnSp macro="">
      <xdr:nvCxnSpPr>
        <xdr:cNvPr id="365" name="直線コネクタ 364">
          <a:extLst>
            <a:ext uri="{FF2B5EF4-FFF2-40B4-BE49-F238E27FC236}">
              <a16:creationId xmlns:a16="http://schemas.microsoft.com/office/drawing/2014/main" id="{DAF7862A-6549-47A9-931E-66B6E7E4DDAE}"/>
            </a:ext>
          </a:extLst>
        </xdr:cNvPr>
        <xdr:cNvCxnSpPr/>
      </xdr:nvCxnSpPr>
      <xdr:spPr>
        <a:xfrm>
          <a:off x="7861300" y="14451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170180</xdr:rowOff>
    </xdr:from>
    <xdr:to>
      <xdr:col>36</xdr:col>
      <xdr:colOff>165100</xdr:colOff>
      <xdr:row>84</xdr:row>
      <xdr:rowOff>100330</xdr:rowOff>
    </xdr:to>
    <xdr:sp macro="" textlink="">
      <xdr:nvSpPr>
        <xdr:cNvPr id="366" name="楕円 365">
          <a:extLst>
            <a:ext uri="{FF2B5EF4-FFF2-40B4-BE49-F238E27FC236}">
              <a16:creationId xmlns:a16="http://schemas.microsoft.com/office/drawing/2014/main" id="{67E30A6A-C56A-45F9-9839-254DF94A071C}"/>
            </a:ext>
          </a:extLst>
        </xdr:cNvPr>
        <xdr:cNvSpPr/>
      </xdr:nvSpPr>
      <xdr:spPr>
        <a:xfrm>
          <a:off x="6921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49530</xdr:rowOff>
    </xdr:from>
    <xdr:to>
      <xdr:col>41</xdr:col>
      <xdr:colOff>50800</xdr:colOff>
      <xdr:row>84</xdr:row>
      <xdr:rowOff>49530</xdr:rowOff>
    </xdr:to>
    <xdr:cxnSp macro="">
      <xdr:nvCxnSpPr>
        <xdr:cNvPr id="367" name="直線コネクタ 366">
          <a:extLst>
            <a:ext uri="{FF2B5EF4-FFF2-40B4-BE49-F238E27FC236}">
              <a16:creationId xmlns:a16="http://schemas.microsoft.com/office/drawing/2014/main" id="{7AA7863E-EBE3-4376-A459-416967A333BF}"/>
            </a:ext>
          </a:extLst>
        </xdr:cNvPr>
        <xdr:cNvCxnSpPr/>
      </xdr:nvCxnSpPr>
      <xdr:spPr>
        <a:xfrm>
          <a:off x="6972300" y="14451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A80DE6B0-8E94-4750-9BE9-F71E08EDCA38}"/>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29BF6C22-9AEA-4A93-B5D7-853D0EBFF5A8}"/>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C3422676-347E-4ED4-9E13-FC49C280290D}"/>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EF23F3BA-F304-466D-909E-B6BCD45028D6}"/>
            </a:ext>
          </a:extLst>
        </xdr:cNvPr>
        <xdr:cNvSpPr txBox="1"/>
      </xdr:nvSpPr>
      <xdr:spPr>
        <a:xfrm>
          <a:off x="6737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91457</xdr:rowOff>
    </xdr:from>
    <xdr:ext cx="469744" cy="259045"/>
    <xdr:sp macro="" textlink="">
      <xdr:nvSpPr>
        <xdr:cNvPr id="372" name="n_1mainValue【福祉施設】&#10;一人当たり面積">
          <a:extLst>
            <a:ext uri="{FF2B5EF4-FFF2-40B4-BE49-F238E27FC236}">
              <a16:creationId xmlns:a16="http://schemas.microsoft.com/office/drawing/2014/main" id="{C4598884-FBAA-489D-B5A9-27A628A2BFA1}"/>
            </a:ext>
          </a:extLst>
        </xdr:cNvPr>
        <xdr:cNvSpPr txBox="1"/>
      </xdr:nvSpPr>
      <xdr:spPr>
        <a:xfrm>
          <a:off x="93917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91457</xdr:rowOff>
    </xdr:from>
    <xdr:ext cx="469744" cy="259045"/>
    <xdr:sp macro="" textlink="">
      <xdr:nvSpPr>
        <xdr:cNvPr id="373" name="n_2mainValue【福祉施設】&#10;一人当たり面積">
          <a:extLst>
            <a:ext uri="{FF2B5EF4-FFF2-40B4-BE49-F238E27FC236}">
              <a16:creationId xmlns:a16="http://schemas.microsoft.com/office/drawing/2014/main" id="{EFA17EEB-7717-433D-861D-7960AF2B0498}"/>
            </a:ext>
          </a:extLst>
        </xdr:cNvPr>
        <xdr:cNvSpPr txBox="1"/>
      </xdr:nvSpPr>
      <xdr:spPr>
        <a:xfrm>
          <a:off x="8515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4" name="n_3mainValue【福祉施設】&#10;一人当たり面積">
          <a:extLst>
            <a:ext uri="{FF2B5EF4-FFF2-40B4-BE49-F238E27FC236}">
              <a16:creationId xmlns:a16="http://schemas.microsoft.com/office/drawing/2014/main" id="{15119337-11D7-486D-A521-27D03CA83840}"/>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91457</xdr:rowOff>
    </xdr:from>
    <xdr:ext cx="469744" cy="259045"/>
    <xdr:sp macro="" textlink="">
      <xdr:nvSpPr>
        <xdr:cNvPr id="375" name="n_4mainValue【福祉施設】&#10;一人当たり面積">
          <a:extLst>
            <a:ext uri="{FF2B5EF4-FFF2-40B4-BE49-F238E27FC236}">
              <a16:creationId xmlns:a16="http://schemas.microsoft.com/office/drawing/2014/main" id="{892CBAE1-15D2-4A5C-BD18-68F809D590C7}"/>
            </a:ext>
          </a:extLst>
        </xdr:cNvPr>
        <xdr:cNvSpPr txBox="1"/>
      </xdr:nvSpPr>
      <xdr:spPr>
        <a:xfrm>
          <a:off x="6737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CC6F351-7FE1-4B38-9319-4B894312EB3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7CFD63D-ECE8-4243-AC80-F7A012B1F32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A7E612C-7325-4F01-8AE9-F0E6EDF455C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431731D-BF8B-417B-B065-695033A2B4F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941A96F5-E140-4974-818E-7C4B9CAF52D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EE86BE9-D185-4302-8982-87435A1D4BD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C6DC269A-AC10-4DD3-A21D-AA3FE1BC5DA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56C365A-3CB7-4E43-A57F-C30363B1EB3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6E20F50A-682A-4ED5-B325-A532D63D1BC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C5CAB1EF-AFDA-4511-B308-4724C75A11B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2D22AB8D-27E2-4F27-A758-C177538FBEE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5F2CCE5E-E424-4928-8953-09E81587294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E699604F-32C8-4820-A165-B36EC8BA8D2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7CF20A4D-3C9E-4BCE-A335-2668FCFA3FB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96EB22C-61F4-403C-A49C-D25D2DDC3042}"/>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0CCB6B0-1CF4-414E-B97D-864FAFB76C5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7699D561-F83F-4655-86C0-1BBD37E2D1D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CD261BC1-EC1F-448D-B6EA-E77C552270E2}"/>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59C60C67-3A69-49ED-8FD6-DFF85CFEA78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29913971-5A8E-41A4-9006-171B5F71624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13BF244F-B893-43F2-B713-00615492C9D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295C3184-C2C8-41BB-BDF4-DBE07DD50F8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F2F4B0DD-785D-48B4-8FD3-7745EA75DA7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0C9A8FE-BA9F-4F18-851F-2845EC35573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590607FF-0CEB-4FF8-A349-C6B1D9338DA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72122854-BD96-428F-A58A-7E111BAC20DB}"/>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47CA3AFA-1D1B-48E0-B424-3F54BDEE728B}"/>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442ED3C8-8534-49BF-9AD9-9C721AD0FFD2}"/>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3F51442F-75C3-454F-A504-541448016279}"/>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51628EED-BA2C-4EFF-8CBC-D1F17248A15E}"/>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85CF5A34-7942-4FBC-8F75-E2BF181592D2}"/>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694465EB-E9F6-4D74-8A60-44A070266A29}"/>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5900297B-3E23-49EF-A2E1-0100710439D9}"/>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87C2D6D0-4B72-4B54-819C-536FE37C2C2D}"/>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EFF30C39-F328-42E4-BEBF-53A54B754B15}"/>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BF410E9C-4A1A-4FFB-9CF8-C70BD5E30504}"/>
            </a:ext>
          </a:extLst>
        </xdr:cNvPr>
        <xdr:cNvSpPr/>
      </xdr:nvSpPr>
      <xdr:spPr>
        <a:xfrm>
          <a:off x="107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57DEC3D-F914-400A-BE50-8B6085114AD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140A334-AE6E-420F-ACA9-3D89CC9BF9C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3719672-BA90-4727-85B1-6D67DE995CD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403EFDC-A16E-4ADA-BCE4-10DA9CFBFB0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FCE9438-F1DF-4AD9-A394-78F1E8B2AB7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89081</xdr:rowOff>
    </xdr:from>
    <xdr:to>
      <xdr:col>24</xdr:col>
      <xdr:colOff>114300</xdr:colOff>
      <xdr:row>107</xdr:row>
      <xdr:rowOff>19231</xdr:rowOff>
    </xdr:to>
    <xdr:sp macro="" textlink="">
      <xdr:nvSpPr>
        <xdr:cNvPr id="417" name="楕円 416">
          <a:extLst>
            <a:ext uri="{FF2B5EF4-FFF2-40B4-BE49-F238E27FC236}">
              <a16:creationId xmlns:a16="http://schemas.microsoft.com/office/drawing/2014/main" id="{B79501A3-FC69-4575-A1E5-2E7C60248435}"/>
            </a:ext>
          </a:extLst>
        </xdr:cNvPr>
        <xdr:cNvSpPr/>
      </xdr:nvSpPr>
      <xdr:spPr>
        <a:xfrm>
          <a:off x="4584700" y="182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67508</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42596D7B-65D7-4A01-9799-441DFF17DD02}"/>
            </a:ext>
          </a:extLst>
        </xdr:cNvPr>
        <xdr:cNvSpPr txBox="1"/>
      </xdr:nvSpPr>
      <xdr:spPr>
        <a:xfrm>
          <a:off x="4673600" y="1824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66221</xdr:rowOff>
    </xdr:from>
    <xdr:to>
      <xdr:col>20</xdr:col>
      <xdr:colOff>38100</xdr:colOff>
      <xdr:row>106</xdr:row>
      <xdr:rowOff>167821</xdr:rowOff>
    </xdr:to>
    <xdr:sp macro="" textlink="">
      <xdr:nvSpPr>
        <xdr:cNvPr id="419" name="楕円 418">
          <a:extLst>
            <a:ext uri="{FF2B5EF4-FFF2-40B4-BE49-F238E27FC236}">
              <a16:creationId xmlns:a16="http://schemas.microsoft.com/office/drawing/2014/main" id="{D46FB1BF-CAA1-4A14-9C09-D091B5EC0195}"/>
            </a:ext>
          </a:extLst>
        </xdr:cNvPr>
        <xdr:cNvSpPr/>
      </xdr:nvSpPr>
      <xdr:spPr>
        <a:xfrm>
          <a:off x="3746500" y="1823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117021</xdr:rowOff>
    </xdr:from>
    <xdr:to>
      <xdr:col>24</xdr:col>
      <xdr:colOff>63500</xdr:colOff>
      <xdr:row>106</xdr:row>
      <xdr:rowOff>139881</xdr:rowOff>
    </xdr:to>
    <xdr:cxnSp macro="">
      <xdr:nvCxnSpPr>
        <xdr:cNvPr id="420" name="直線コネクタ 419">
          <a:extLst>
            <a:ext uri="{FF2B5EF4-FFF2-40B4-BE49-F238E27FC236}">
              <a16:creationId xmlns:a16="http://schemas.microsoft.com/office/drawing/2014/main" id="{D52FA116-07B5-419B-A1D0-24D8C3CD7142}"/>
            </a:ext>
          </a:extLst>
        </xdr:cNvPr>
        <xdr:cNvCxnSpPr/>
      </xdr:nvCxnSpPr>
      <xdr:spPr>
        <a:xfrm>
          <a:off x="3797300" y="18290721"/>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38463</xdr:rowOff>
    </xdr:from>
    <xdr:to>
      <xdr:col>15</xdr:col>
      <xdr:colOff>101600</xdr:colOff>
      <xdr:row>106</xdr:row>
      <xdr:rowOff>140063</xdr:rowOff>
    </xdr:to>
    <xdr:sp macro="" textlink="">
      <xdr:nvSpPr>
        <xdr:cNvPr id="421" name="楕円 420">
          <a:extLst>
            <a:ext uri="{FF2B5EF4-FFF2-40B4-BE49-F238E27FC236}">
              <a16:creationId xmlns:a16="http://schemas.microsoft.com/office/drawing/2014/main" id="{633BA69B-7900-4939-B954-15CC65E4CBF4}"/>
            </a:ext>
          </a:extLst>
        </xdr:cNvPr>
        <xdr:cNvSpPr/>
      </xdr:nvSpPr>
      <xdr:spPr>
        <a:xfrm>
          <a:off x="28575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89263</xdr:rowOff>
    </xdr:from>
    <xdr:to>
      <xdr:col>19</xdr:col>
      <xdr:colOff>177800</xdr:colOff>
      <xdr:row>106</xdr:row>
      <xdr:rowOff>117021</xdr:rowOff>
    </xdr:to>
    <xdr:cxnSp macro="">
      <xdr:nvCxnSpPr>
        <xdr:cNvPr id="422" name="直線コネクタ 421">
          <a:extLst>
            <a:ext uri="{FF2B5EF4-FFF2-40B4-BE49-F238E27FC236}">
              <a16:creationId xmlns:a16="http://schemas.microsoft.com/office/drawing/2014/main" id="{1BBCFB24-DFCD-4C5F-80FC-BE194B7D1ED5}"/>
            </a:ext>
          </a:extLst>
        </xdr:cNvPr>
        <xdr:cNvCxnSpPr/>
      </xdr:nvCxnSpPr>
      <xdr:spPr>
        <a:xfrm>
          <a:off x="2908300" y="1826296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12337</xdr:rowOff>
    </xdr:from>
    <xdr:to>
      <xdr:col>10</xdr:col>
      <xdr:colOff>165100</xdr:colOff>
      <xdr:row>106</xdr:row>
      <xdr:rowOff>113937</xdr:rowOff>
    </xdr:to>
    <xdr:sp macro="" textlink="">
      <xdr:nvSpPr>
        <xdr:cNvPr id="423" name="楕円 422">
          <a:extLst>
            <a:ext uri="{FF2B5EF4-FFF2-40B4-BE49-F238E27FC236}">
              <a16:creationId xmlns:a16="http://schemas.microsoft.com/office/drawing/2014/main" id="{3E361E0C-FD32-44F3-9EA3-1D483A86C043}"/>
            </a:ext>
          </a:extLst>
        </xdr:cNvPr>
        <xdr:cNvSpPr/>
      </xdr:nvSpPr>
      <xdr:spPr>
        <a:xfrm>
          <a:off x="1968500" y="1818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63137</xdr:rowOff>
    </xdr:from>
    <xdr:to>
      <xdr:col>15</xdr:col>
      <xdr:colOff>50800</xdr:colOff>
      <xdr:row>106</xdr:row>
      <xdr:rowOff>89263</xdr:rowOff>
    </xdr:to>
    <xdr:cxnSp macro="">
      <xdr:nvCxnSpPr>
        <xdr:cNvPr id="424" name="直線コネクタ 423">
          <a:extLst>
            <a:ext uri="{FF2B5EF4-FFF2-40B4-BE49-F238E27FC236}">
              <a16:creationId xmlns:a16="http://schemas.microsoft.com/office/drawing/2014/main" id="{13FA2BE4-9B64-4F31-9236-82BBA54E9B27}"/>
            </a:ext>
          </a:extLst>
        </xdr:cNvPr>
        <xdr:cNvCxnSpPr/>
      </xdr:nvCxnSpPr>
      <xdr:spPr>
        <a:xfrm>
          <a:off x="2019300" y="1823683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151130</xdr:rowOff>
    </xdr:from>
    <xdr:to>
      <xdr:col>6</xdr:col>
      <xdr:colOff>38100</xdr:colOff>
      <xdr:row>106</xdr:row>
      <xdr:rowOff>81280</xdr:rowOff>
    </xdr:to>
    <xdr:sp macro="" textlink="">
      <xdr:nvSpPr>
        <xdr:cNvPr id="425" name="楕円 424">
          <a:extLst>
            <a:ext uri="{FF2B5EF4-FFF2-40B4-BE49-F238E27FC236}">
              <a16:creationId xmlns:a16="http://schemas.microsoft.com/office/drawing/2014/main" id="{D284A737-5408-4E22-B302-88BAFA07AD76}"/>
            </a:ext>
          </a:extLst>
        </xdr:cNvPr>
        <xdr:cNvSpPr/>
      </xdr:nvSpPr>
      <xdr:spPr>
        <a:xfrm>
          <a:off x="1079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30480</xdr:rowOff>
    </xdr:from>
    <xdr:to>
      <xdr:col>10</xdr:col>
      <xdr:colOff>114300</xdr:colOff>
      <xdr:row>106</xdr:row>
      <xdr:rowOff>63137</xdr:rowOff>
    </xdr:to>
    <xdr:cxnSp macro="">
      <xdr:nvCxnSpPr>
        <xdr:cNvPr id="426" name="直線コネクタ 425">
          <a:extLst>
            <a:ext uri="{FF2B5EF4-FFF2-40B4-BE49-F238E27FC236}">
              <a16:creationId xmlns:a16="http://schemas.microsoft.com/office/drawing/2014/main" id="{672CB2E7-1A72-4600-AF04-3B77E58C8830}"/>
            </a:ext>
          </a:extLst>
        </xdr:cNvPr>
        <xdr:cNvCxnSpPr/>
      </xdr:nvCxnSpPr>
      <xdr:spPr>
        <a:xfrm>
          <a:off x="1130300" y="1820418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EB7BD335-A70E-4C84-826C-2F93E922C26A}"/>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5EAD4D42-0A39-454F-982F-48D13E3F732D}"/>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680BAE2C-ABE5-4BCA-B24E-C8ABA3C4D7D3}"/>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428101F1-6194-4A69-92BE-AE13B300CE29}"/>
            </a:ext>
          </a:extLst>
        </xdr:cNvPr>
        <xdr:cNvSpPr txBox="1"/>
      </xdr:nvSpPr>
      <xdr:spPr>
        <a:xfrm>
          <a:off x="927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158948</xdr:rowOff>
    </xdr:from>
    <xdr:ext cx="405111" cy="259045"/>
    <xdr:sp macro="" textlink="">
      <xdr:nvSpPr>
        <xdr:cNvPr id="431" name="n_1mainValue【市民会館】&#10;有形固定資産減価償却率">
          <a:extLst>
            <a:ext uri="{FF2B5EF4-FFF2-40B4-BE49-F238E27FC236}">
              <a16:creationId xmlns:a16="http://schemas.microsoft.com/office/drawing/2014/main" id="{04477114-60BB-4E9C-B12B-5D56819A98FB}"/>
            </a:ext>
          </a:extLst>
        </xdr:cNvPr>
        <xdr:cNvSpPr txBox="1"/>
      </xdr:nvSpPr>
      <xdr:spPr>
        <a:xfrm>
          <a:off x="3582044" y="18332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131190</xdr:rowOff>
    </xdr:from>
    <xdr:ext cx="405111" cy="259045"/>
    <xdr:sp macro="" textlink="">
      <xdr:nvSpPr>
        <xdr:cNvPr id="432" name="n_2mainValue【市民会館】&#10;有形固定資産減価償却率">
          <a:extLst>
            <a:ext uri="{FF2B5EF4-FFF2-40B4-BE49-F238E27FC236}">
              <a16:creationId xmlns:a16="http://schemas.microsoft.com/office/drawing/2014/main" id="{6ABD3B05-384C-4ECE-A320-48A308640A2B}"/>
            </a:ext>
          </a:extLst>
        </xdr:cNvPr>
        <xdr:cNvSpPr txBox="1"/>
      </xdr:nvSpPr>
      <xdr:spPr>
        <a:xfrm>
          <a:off x="27057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105064</xdr:rowOff>
    </xdr:from>
    <xdr:ext cx="405111" cy="259045"/>
    <xdr:sp macro="" textlink="">
      <xdr:nvSpPr>
        <xdr:cNvPr id="433" name="n_3mainValue【市民会館】&#10;有形固定資産減価償却率">
          <a:extLst>
            <a:ext uri="{FF2B5EF4-FFF2-40B4-BE49-F238E27FC236}">
              <a16:creationId xmlns:a16="http://schemas.microsoft.com/office/drawing/2014/main" id="{2ABCF3B7-63A2-4D98-B0DA-34E106E6A203}"/>
            </a:ext>
          </a:extLst>
        </xdr:cNvPr>
        <xdr:cNvSpPr txBox="1"/>
      </xdr:nvSpPr>
      <xdr:spPr>
        <a:xfrm>
          <a:off x="1816744" y="1827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72407</xdr:rowOff>
    </xdr:from>
    <xdr:ext cx="405111" cy="259045"/>
    <xdr:sp macro="" textlink="">
      <xdr:nvSpPr>
        <xdr:cNvPr id="434" name="n_4mainValue【市民会館】&#10;有形固定資産減価償却率">
          <a:extLst>
            <a:ext uri="{FF2B5EF4-FFF2-40B4-BE49-F238E27FC236}">
              <a16:creationId xmlns:a16="http://schemas.microsoft.com/office/drawing/2014/main" id="{154383E0-DEB7-4FED-9591-F01E277E917A}"/>
            </a:ext>
          </a:extLst>
        </xdr:cNvPr>
        <xdr:cNvSpPr txBox="1"/>
      </xdr:nvSpPr>
      <xdr:spPr>
        <a:xfrm>
          <a:off x="927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1198BE07-ABA2-4171-AE6B-CCAB3CFA24E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550182C7-9C2A-4C21-AC7E-F964B0EC7D3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C54FADFF-1908-4B33-B3BA-5507FD3EB9D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C4A54DF9-F47C-4B83-B8EF-0709DA091F2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234F35B7-400C-4E6A-B10E-ACCB2430EE9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4F7D4A48-0F1B-4FF8-9116-2574CBA1A0E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8DFC7B8-AFF6-430E-A354-1FE85100D63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A43D277A-46EE-4695-A851-28FFD30513F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656345A4-ADB6-4257-8126-BC2411F7B90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3636213C-4A00-40B1-BAAF-9FED7C69E2C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A5B6029C-8B65-442D-BDF2-B0FDFC4E9047}"/>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DA03CC17-487C-48B8-82C3-9F662D472AF8}"/>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ACA4133B-72B2-4770-BA2F-67D8498DC3C3}"/>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EC111957-70F5-4802-B68C-4E87F4F90DCB}"/>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F260D4A7-DAF5-4865-92E3-1813E38CEB84}"/>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B49B81A5-6B81-4E6F-8885-8223756D44DB}"/>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2C4B87E0-F2EC-46F6-9B83-9F3B28567EF5}"/>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6C0EF352-3889-4699-9C53-99D329D0E7E2}"/>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4B4ACEC9-C53D-4FB7-AD82-1BC390627B4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1C3ECA06-ED35-4A90-959B-F6CBD5557F5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B6AB599-536D-4C3D-B586-854119C51AE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4658F4F0-02DA-4292-8EB6-42D12EA0B5EE}"/>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F3DFC92D-427A-4B12-9648-095B30492C71}"/>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EE3DDF9C-A6FD-4EBB-BCB5-0648CF667BE9}"/>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F1DE1F29-8D49-4868-AD8A-3EFB7A664B96}"/>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D69C6F85-1297-4EEA-A353-D07673DF8D59}"/>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C149056E-CBDD-40FD-8773-C2FCFF296408}"/>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9BF986BC-14E4-4D28-A81D-EB8EAE668C4C}"/>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540E4FA2-1984-4AC5-800C-BE9FF749DC9C}"/>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46EA91C3-A486-45C7-9AA7-5D02913E4D82}"/>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B934A201-8EF4-44AB-9C59-03C2CDFCAF09}"/>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89BE75F5-95DE-4FD1-AC17-902868FF3AE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2027BACF-0767-4254-9880-9C0141B1932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3E57FDC0-7316-45DA-9585-E93A9D09BB8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CE118C11-AAEB-40C7-BA13-44A3425B65E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591C398-B554-48D8-809F-A0B04F33C0B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53A8FB5-863A-45BA-962A-BC989D26324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132842</xdr:rowOff>
    </xdr:from>
    <xdr:to>
      <xdr:col>55</xdr:col>
      <xdr:colOff>50800</xdr:colOff>
      <xdr:row>108</xdr:row>
      <xdr:rowOff>62992</xdr:rowOff>
    </xdr:to>
    <xdr:sp macro="" textlink="">
      <xdr:nvSpPr>
        <xdr:cNvPr id="472" name="楕円 471">
          <a:extLst>
            <a:ext uri="{FF2B5EF4-FFF2-40B4-BE49-F238E27FC236}">
              <a16:creationId xmlns:a16="http://schemas.microsoft.com/office/drawing/2014/main" id="{7C88B696-299D-42F3-A237-5FC588D9B847}"/>
            </a:ext>
          </a:extLst>
        </xdr:cNvPr>
        <xdr:cNvSpPr/>
      </xdr:nvSpPr>
      <xdr:spPr>
        <a:xfrm>
          <a:off x="10426700" y="184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47769</xdr:rowOff>
    </xdr:from>
    <xdr:ext cx="469744" cy="259045"/>
    <xdr:sp macro="" textlink="">
      <xdr:nvSpPr>
        <xdr:cNvPr id="473" name="【市民会館】&#10;一人当たり面積該当値テキスト">
          <a:extLst>
            <a:ext uri="{FF2B5EF4-FFF2-40B4-BE49-F238E27FC236}">
              <a16:creationId xmlns:a16="http://schemas.microsoft.com/office/drawing/2014/main" id="{A532F095-DED1-4077-B94E-25FE75D30C7A}"/>
            </a:ext>
          </a:extLst>
        </xdr:cNvPr>
        <xdr:cNvSpPr txBox="1"/>
      </xdr:nvSpPr>
      <xdr:spPr>
        <a:xfrm>
          <a:off x="10515600" y="18392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132842</xdr:rowOff>
    </xdr:from>
    <xdr:to>
      <xdr:col>50</xdr:col>
      <xdr:colOff>165100</xdr:colOff>
      <xdr:row>108</xdr:row>
      <xdr:rowOff>62992</xdr:rowOff>
    </xdr:to>
    <xdr:sp macro="" textlink="">
      <xdr:nvSpPr>
        <xdr:cNvPr id="474" name="楕円 473">
          <a:extLst>
            <a:ext uri="{FF2B5EF4-FFF2-40B4-BE49-F238E27FC236}">
              <a16:creationId xmlns:a16="http://schemas.microsoft.com/office/drawing/2014/main" id="{CD91A090-2119-416C-8F64-8844A7C0D1CE}"/>
            </a:ext>
          </a:extLst>
        </xdr:cNvPr>
        <xdr:cNvSpPr/>
      </xdr:nvSpPr>
      <xdr:spPr>
        <a:xfrm>
          <a:off x="9588500" y="184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12192</xdr:rowOff>
    </xdr:from>
    <xdr:to>
      <xdr:col>55</xdr:col>
      <xdr:colOff>0</xdr:colOff>
      <xdr:row>108</xdr:row>
      <xdr:rowOff>12192</xdr:rowOff>
    </xdr:to>
    <xdr:cxnSp macro="">
      <xdr:nvCxnSpPr>
        <xdr:cNvPr id="475" name="直線コネクタ 474">
          <a:extLst>
            <a:ext uri="{FF2B5EF4-FFF2-40B4-BE49-F238E27FC236}">
              <a16:creationId xmlns:a16="http://schemas.microsoft.com/office/drawing/2014/main" id="{2A14BDEB-36CB-4701-B116-DFA8AFCDFA47}"/>
            </a:ext>
          </a:extLst>
        </xdr:cNvPr>
        <xdr:cNvCxnSpPr/>
      </xdr:nvCxnSpPr>
      <xdr:spPr>
        <a:xfrm>
          <a:off x="9639300" y="185287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132842</xdr:rowOff>
    </xdr:from>
    <xdr:to>
      <xdr:col>46</xdr:col>
      <xdr:colOff>38100</xdr:colOff>
      <xdr:row>108</xdr:row>
      <xdr:rowOff>62992</xdr:rowOff>
    </xdr:to>
    <xdr:sp macro="" textlink="">
      <xdr:nvSpPr>
        <xdr:cNvPr id="476" name="楕円 475">
          <a:extLst>
            <a:ext uri="{FF2B5EF4-FFF2-40B4-BE49-F238E27FC236}">
              <a16:creationId xmlns:a16="http://schemas.microsoft.com/office/drawing/2014/main" id="{4E885841-D9C0-4EB8-8AD8-4649C1E2622E}"/>
            </a:ext>
          </a:extLst>
        </xdr:cNvPr>
        <xdr:cNvSpPr/>
      </xdr:nvSpPr>
      <xdr:spPr>
        <a:xfrm>
          <a:off x="8699500" y="184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12192</xdr:rowOff>
    </xdr:from>
    <xdr:to>
      <xdr:col>50</xdr:col>
      <xdr:colOff>114300</xdr:colOff>
      <xdr:row>108</xdr:row>
      <xdr:rowOff>12192</xdr:rowOff>
    </xdr:to>
    <xdr:cxnSp macro="">
      <xdr:nvCxnSpPr>
        <xdr:cNvPr id="477" name="直線コネクタ 476">
          <a:extLst>
            <a:ext uri="{FF2B5EF4-FFF2-40B4-BE49-F238E27FC236}">
              <a16:creationId xmlns:a16="http://schemas.microsoft.com/office/drawing/2014/main" id="{CB1B8C22-D4C9-4464-B635-1245E135BC81}"/>
            </a:ext>
          </a:extLst>
        </xdr:cNvPr>
        <xdr:cNvCxnSpPr/>
      </xdr:nvCxnSpPr>
      <xdr:spPr>
        <a:xfrm>
          <a:off x="8750300" y="1852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132842</xdr:rowOff>
    </xdr:from>
    <xdr:to>
      <xdr:col>41</xdr:col>
      <xdr:colOff>101600</xdr:colOff>
      <xdr:row>108</xdr:row>
      <xdr:rowOff>62992</xdr:rowOff>
    </xdr:to>
    <xdr:sp macro="" textlink="">
      <xdr:nvSpPr>
        <xdr:cNvPr id="478" name="楕円 477">
          <a:extLst>
            <a:ext uri="{FF2B5EF4-FFF2-40B4-BE49-F238E27FC236}">
              <a16:creationId xmlns:a16="http://schemas.microsoft.com/office/drawing/2014/main" id="{85B82228-785C-4728-8AD0-0A752C1951F0}"/>
            </a:ext>
          </a:extLst>
        </xdr:cNvPr>
        <xdr:cNvSpPr/>
      </xdr:nvSpPr>
      <xdr:spPr>
        <a:xfrm>
          <a:off x="7810500" y="184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12192</xdr:rowOff>
    </xdr:from>
    <xdr:to>
      <xdr:col>45</xdr:col>
      <xdr:colOff>177800</xdr:colOff>
      <xdr:row>108</xdr:row>
      <xdr:rowOff>12192</xdr:rowOff>
    </xdr:to>
    <xdr:cxnSp macro="">
      <xdr:nvCxnSpPr>
        <xdr:cNvPr id="479" name="直線コネクタ 478">
          <a:extLst>
            <a:ext uri="{FF2B5EF4-FFF2-40B4-BE49-F238E27FC236}">
              <a16:creationId xmlns:a16="http://schemas.microsoft.com/office/drawing/2014/main" id="{8BBC151E-6BDD-4C39-8C11-8DD3439DD6FF}"/>
            </a:ext>
          </a:extLst>
        </xdr:cNvPr>
        <xdr:cNvCxnSpPr/>
      </xdr:nvCxnSpPr>
      <xdr:spPr>
        <a:xfrm>
          <a:off x="7861300" y="1852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132842</xdr:rowOff>
    </xdr:from>
    <xdr:to>
      <xdr:col>36</xdr:col>
      <xdr:colOff>165100</xdr:colOff>
      <xdr:row>108</xdr:row>
      <xdr:rowOff>62992</xdr:rowOff>
    </xdr:to>
    <xdr:sp macro="" textlink="">
      <xdr:nvSpPr>
        <xdr:cNvPr id="480" name="楕円 479">
          <a:extLst>
            <a:ext uri="{FF2B5EF4-FFF2-40B4-BE49-F238E27FC236}">
              <a16:creationId xmlns:a16="http://schemas.microsoft.com/office/drawing/2014/main" id="{208845AE-B53B-4BDB-BA90-522CE123F817}"/>
            </a:ext>
          </a:extLst>
        </xdr:cNvPr>
        <xdr:cNvSpPr/>
      </xdr:nvSpPr>
      <xdr:spPr>
        <a:xfrm>
          <a:off x="6921500" y="1847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12192</xdr:rowOff>
    </xdr:from>
    <xdr:to>
      <xdr:col>41</xdr:col>
      <xdr:colOff>50800</xdr:colOff>
      <xdr:row>108</xdr:row>
      <xdr:rowOff>12192</xdr:rowOff>
    </xdr:to>
    <xdr:cxnSp macro="">
      <xdr:nvCxnSpPr>
        <xdr:cNvPr id="481" name="直線コネクタ 480">
          <a:extLst>
            <a:ext uri="{FF2B5EF4-FFF2-40B4-BE49-F238E27FC236}">
              <a16:creationId xmlns:a16="http://schemas.microsoft.com/office/drawing/2014/main" id="{20C64D59-11EE-4712-83C6-4EF1DEDC072F}"/>
            </a:ext>
          </a:extLst>
        </xdr:cNvPr>
        <xdr:cNvCxnSpPr/>
      </xdr:nvCxnSpPr>
      <xdr:spPr>
        <a:xfrm>
          <a:off x="6972300" y="1852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7EC3B622-E5B5-4391-BEB6-B80730B911A5}"/>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CB35FA6D-37AD-4B6B-81BE-90DCCF339EE6}"/>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AAB9CE31-71CF-48FD-9D0F-60996F0C3C62}"/>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85" name="n_4aveValue【市民会館】&#10;一人当たり面積">
          <a:extLst>
            <a:ext uri="{FF2B5EF4-FFF2-40B4-BE49-F238E27FC236}">
              <a16:creationId xmlns:a16="http://schemas.microsoft.com/office/drawing/2014/main" id="{01C6DFE1-2C3D-4913-BFDC-C5B73DE90737}"/>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54119</xdr:rowOff>
    </xdr:from>
    <xdr:ext cx="469744" cy="259045"/>
    <xdr:sp macro="" textlink="">
      <xdr:nvSpPr>
        <xdr:cNvPr id="486" name="n_1mainValue【市民会館】&#10;一人当たり面積">
          <a:extLst>
            <a:ext uri="{FF2B5EF4-FFF2-40B4-BE49-F238E27FC236}">
              <a16:creationId xmlns:a16="http://schemas.microsoft.com/office/drawing/2014/main" id="{886F96D8-835A-420D-9A89-18CBF0AFFBBD}"/>
            </a:ext>
          </a:extLst>
        </xdr:cNvPr>
        <xdr:cNvSpPr txBox="1"/>
      </xdr:nvSpPr>
      <xdr:spPr>
        <a:xfrm>
          <a:off x="9391727" y="1857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54119</xdr:rowOff>
    </xdr:from>
    <xdr:ext cx="469744" cy="259045"/>
    <xdr:sp macro="" textlink="">
      <xdr:nvSpPr>
        <xdr:cNvPr id="487" name="n_2mainValue【市民会館】&#10;一人当たり面積">
          <a:extLst>
            <a:ext uri="{FF2B5EF4-FFF2-40B4-BE49-F238E27FC236}">
              <a16:creationId xmlns:a16="http://schemas.microsoft.com/office/drawing/2014/main" id="{34EBBE09-885C-4D4A-A8D5-488356E3E017}"/>
            </a:ext>
          </a:extLst>
        </xdr:cNvPr>
        <xdr:cNvSpPr txBox="1"/>
      </xdr:nvSpPr>
      <xdr:spPr>
        <a:xfrm>
          <a:off x="8515427" y="1857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54119</xdr:rowOff>
    </xdr:from>
    <xdr:ext cx="469744" cy="259045"/>
    <xdr:sp macro="" textlink="">
      <xdr:nvSpPr>
        <xdr:cNvPr id="488" name="n_3mainValue【市民会館】&#10;一人当たり面積">
          <a:extLst>
            <a:ext uri="{FF2B5EF4-FFF2-40B4-BE49-F238E27FC236}">
              <a16:creationId xmlns:a16="http://schemas.microsoft.com/office/drawing/2014/main" id="{1D5291A1-F1BB-494A-9418-C37D6E8A6030}"/>
            </a:ext>
          </a:extLst>
        </xdr:cNvPr>
        <xdr:cNvSpPr txBox="1"/>
      </xdr:nvSpPr>
      <xdr:spPr>
        <a:xfrm>
          <a:off x="7626427" y="1857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54119</xdr:rowOff>
    </xdr:from>
    <xdr:ext cx="469744" cy="259045"/>
    <xdr:sp macro="" textlink="">
      <xdr:nvSpPr>
        <xdr:cNvPr id="489" name="n_4mainValue【市民会館】&#10;一人当たり面積">
          <a:extLst>
            <a:ext uri="{FF2B5EF4-FFF2-40B4-BE49-F238E27FC236}">
              <a16:creationId xmlns:a16="http://schemas.microsoft.com/office/drawing/2014/main" id="{8E1B9EC1-D0C5-423C-8D3B-A434FFB5514F}"/>
            </a:ext>
          </a:extLst>
        </xdr:cNvPr>
        <xdr:cNvSpPr txBox="1"/>
      </xdr:nvSpPr>
      <xdr:spPr>
        <a:xfrm>
          <a:off x="6737427" y="1857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2ED7AF5E-8015-417B-A44D-776B75AF952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BF143EAB-0018-49C4-A52A-35BC02273CF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47F721CD-B3A9-47E5-8EC7-95CEC9137F6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3F5110A7-200C-4B83-9F0F-41CA83F8B62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B41F8203-DA5F-4232-84FE-BCFD43DB18B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BF5F6C72-F772-4937-9BCD-AB65489F63E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618F62E2-775B-4162-8A04-ED91924D1EB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8C452AA7-028F-430E-AFDD-C0659C1332A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F1398058-2CA1-4847-8682-1E27529578E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ABC5ED46-4EE8-4D20-A446-857FE5B2F3D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016A0E33-F275-4919-9A3E-728674C67BB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6AB427BB-BADA-4253-A9B4-B618661855F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D1C0BF04-AC60-49D4-B86A-93B2ACB1859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7C0C2D5B-A25B-4EF8-9246-2AD45AFC62C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BCF4189D-E9BE-44B7-B0F2-E0F9687C9DB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260AA374-2EDE-4BB8-82F7-FD88198EC65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64E96B28-E01A-4131-9505-BEC6D8D1191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1B00B3A7-02DD-469D-A4D1-76F875E92D6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6F7E33FB-DC53-4F72-BA29-4CBAEF8316E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E9CC1DA2-C065-4B08-9869-DA9E20362DF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2A4A474B-FEB7-4CDA-AB6A-897C2CA5A7E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ED0E2712-B51B-4C60-A89B-62C9E793A57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2E277232-9AA3-4DDD-A2A9-12772CE49DA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BA5DEE41-2266-4D15-92BF-4AB08016E4E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91A36653-91A1-4045-A520-27F2434992F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D7AC2EC5-3108-4153-84C0-E03A193D74A4}"/>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9342CFF9-9DB4-4D54-A6A9-61A26633786F}"/>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C1584D73-D836-4BFA-B362-EF5B91CB5441}"/>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EC92A25C-7600-4F3A-A926-A387F888337C}"/>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61550E2B-AFA7-4260-A2E4-B2F9B8F68233}"/>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3CF8E533-D738-4CD2-BD1F-E717A5011BCF}"/>
            </a:ext>
          </a:extLst>
        </xdr:cNvPr>
        <xdr:cNvSpPr txBox="1"/>
      </xdr:nvSpPr>
      <xdr:spPr>
        <a:xfrm>
          <a:off x="16357600" y="652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FDA48FC0-663F-4B94-B0DC-4FE92E2F0040}"/>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05346BCC-1F7E-4F20-B34B-C8D6AF6FE844}"/>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AAD05F82-2863-43B9-ACF1-BD6E5CC19B90}"/>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65BC9DA4-8307-4E01-9B6E-E955992BAC68}"/>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ACC08DFC-8451-4ACF-8B04-D00FD8EEC968}"/>
            </a:ext>
          </a:extLst>
        </xdr:cNvPr>
        <xdr:cNvSpPr/>
      </xdr:nvSpPr>
      <xdr:spPr>
        <a:xfrm>
          <a:off x="12763500" y="661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6DD3B332-EA3D-4539-9783-2ED565AD1A5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96CB1FB-19F2-4D5A-8C7E-E495A9B25AA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8C89D842-3E4E-4E02-B572-2E9926E40B2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C5FEEF8-882F-4E91-A4FA-985ADD5E140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B737DB7-9646-4A02-8F35-A5A6DE2ACE1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907</xdr:rowOff>
    </xdr:from>
    <xdr:to>
      <xdr:col>85</xdr:col>
      <xdr:colOff>177800</xdr:colOff>
      <xdr:row>41</xdr:row>
      <xdr:rowOff>102507</xdr:rowOff>
    </xdr:to>
    <xdr:sp macro="" textlink="">
      <xdr:nvSpPr>
        <xdr:cNvPr id="531" name="楕円 530">
          <a:extLst>
            <a:ext uri="{FF2B5EF4-FFF2-40B4-BE49-F238E27FC236}">
              <a16:creationId xmlns:a16="http://schemas.microsoft.com/office/drawing/2014/main" id="{C3D559F4-1D75-4042-8791-3823C1B0824E}"/>
            </a:ext>
          </a:extLst>
        </xdr:cNvPr>
        <xdr:cNvSpPr/>
      </xdr:nvSpPr>
      <xdr:spPr>
        <a:xfrm>
          <a:off x="16268700" y="7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150784</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D4F1D936-4E55-4480-ADD3-50D7A86A9706}"/>
            </a:ext>
          </a:extLst>
        </xdr:cNvPr>
        <xdr:cNvSpPr txBox="1"/>
      </xdr:nvSpPr>
      <xdr:spPr>
        <a:xfrm>
          <a:off x="16357600"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160927</xdr:rowOff>
    </xdr:from>
    <xdr:to>
      <xdr:col>81</xdr:col>
      <xdr:colOff>101600</xdr:colOff>
      <xdr:row>41</xdr:row>
      <xdr:rowOff>91077</xdr:rowOff>
    </xdr:to>
    <xdr:sp macro="" textlink="">
      <xdr:nvSpPr>
        <xdr:cNvPr id="533" name="楕円 532">
          <a:extLst>
            <a:ext uri="{FF2B5EF4-FFF2-40B4-BE49-F238E27FC236}">
              <a16:creationId xmlns:a16="http://schemas.microsoft.com/office/drawing/2014/main" id="{88DAE6D0-0484-40A0-8A86-4FF462940A49}"/>
            </a:ext>
          </a:extLst>
        </xdr:cNvPr>
        <xdr:cNvSpPr/>
      </xdr:nvSpPr>
      <xdr:spPr>
        <a:xfrm>
          <a:off x="15430500" y="701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40277</xdr:rowOff>
    </xdr:from>
    <xdr:to>
      <xdr:col>85</xdr:col>
      <xdr:colOff>127000</xdr:colOff>
      <xdr:row>41</xdr:row>
      <xdr:rowOff>51707</xdr:rowOff>
    </xdr:to>
    <xdr:cxnSp macro="">
      <xdr:nvCxnSpPr>
        <xdr:cNvPr id="534" name="直線コネクタ 533">
          <a:extLst>
            <a:ext uri="{FF2B5EF4-FFF2-40B4-BE49-F238E27FC236}">
              <a16:creationId xmlns:a16="http://schemas.microsoft.com/office/drawing/2014/main" id="{8D2D909F-A6D2-40C3-8222-BDE4C1F71FDC}"/>
            </a:ext>
          </a:extLst>
        </xdr:cNvPr>
        <xdr:cNvCxnSpPr/>
      </xdr:nvCxnSpPr>
      <xdr:spPr>
        <a:xfrm>
          <a:off x="15481300" y="7069727"/>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154396</xdr:rowOff>
    </xdr:from>
    <xdr:to>
      <xdr:col>76</xdr:col>
      <xdr:colOff>165100</xdr:colOff>
      <xdr:row>41</xdr:row>
      <xdr:rowOff>84546</xdr:rowOff>
    </xdr:to>
    <xdr:sp macro="" textlink="">
      <xdr:nvSpPr>
        <xdr:cNvPr id="535" name="楕円 534">
          <a:extLst>
            <a:ext uri="{FF2B5EF4-FFF2-40B4-BE49-F238E27FC236}">
              <a16:creationId xmlns:a16="http://schemas.microsoft.com/office/drawing/2014/main" id="{C8E38E77-7E51-457A-999C-CD2FE98F0AFD}"/>
            </a:ext>
          </a:extLst>
        </xdr:cNvPr>
        <xdr:cNvSpPr/>
      </xdr:nvSpPr>
      <xdr:spPr>
        <a:xfrm>
          <a:off x="14541500" y="7012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33746</xdr:rowOff>
    </xdr:from>
    <xdr:to>
      <xdr:col>81</xdr:col>
      <xdr:colOff>50800</xdr:colOff>
      <xdr:row>41</xdr:row>
      <xdr:rowOff>40277</xdr:rowOff>
    </xdr:to>
    <xdr:cxnSp macro="">
      <xdr:nvCxnSpPr>
        <xdr:cNvPr id="536" name="直線コネクタ 535">
          <a:extLst>
            <a:ext uri="{FF2B5EF4-FFF2-40B4-BE49-F238E27FC236}">
              <a16:creationId xmlns:a16="http://schemas.microsoft.com/office/drawing/2014/main" id="{FB707FE7-9C2A-4ACA-AE0C-0C37EC9EF488}"/>
            </a:ext>
          </a:extLst>
        </xdr:cNvPr>
        <xdr:cNvCxnSpPr/>
      </xdr:nvCxnSpPr>
      <xdr:spPr>
        <a:xfrm>
          <a:off x="14592300" y="706319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146231</xdr:rowOff>
    </xdr:from>
    <xdr:to>
      <xdr:col>72</xdr:col>
      <xdr:colOff>38100</xdr:colOff>
      <xdr:row>41</xdr:row>
      <xdr:rowOff>76381</xdr:rowOff>
    </xdr:to>
    <xdr:sp macro="" textlink="">
      <xdr:nvSpPr>
        <xdr:cNvPr id="537" name="楕円 536">
          <a:extLst>
            <a:ext uri="{FF2B5EF4-FFF2-40B4-BE49-F238E27FC236}">
              <a16:creationId xmlns:a16="http://schemas.microsoft.com/office/drawing/2014/main" id="{0AE595AB-D797-419C-8C11-3820346C1CE6}"/>
            </a:ext>
          </a:extLst>
        </xdr:cNvPr>
        <xdr:cNvSpPr/>
      </xdr:nvSpPr>
      <xdr:spPr>
        <a:xfrm>
          <a:off x="13652500" y="700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25581</xdr:rowOff>
    </xdr:from>
    <xdr:to>
      <xdr:col>76</xdr:col>
      <xdr:colOff>114300</xdr:colOff>
      <xdr:row>41</xdr:row>
      <xdr:rowOff>33746</xdr:rowOff>
    </xdr:to>
    <xdr:cxnSp macro="">
      <xdr:nvCxnSpPr>
        <xdr:cNvPr id="538" name="直線コネクタ 537">
          <a:extLst>
            <a:ext uri="{FF2B5EF4-FFF2-40B4-BE49-F238E27FC236}">
              <a16:creationId xmlns:a16="http://schemas.microsoft.com/office/drawing/2014/main" id="{3F490EC8-C022-4306-963F-5C553E189811}"/>
            </a:ext>
          </a:extLst>
        </xdr:cNvPr>
        <xdr:cNvCxnSpPr/>
      </xdr:nvCxnSpPr>
      <xdr:spPr>
        <a:xfrm>
          <a:off x="13703300" y="705503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129903</xdr:rowOff>
    </xdr:from>
    <xdr:to>
      <xdr:col>67</xdr:col>
      <xdr:colOff>101600</xdr:colOff>
      <xdr:row>41</xdr:row>
      <xdr:rowOff>60053</xdr:rowOff>
    </xdr:to>
    <xdr:sp macro="" textlink="">
      <xdr:nvSpPr>
        <xdr:cNvPr id="539" name="楕円 538">
          <a:extLst>
            <a:ext uri="{FF2B5EF4-FFF2-40B4-BE49-F238E27FC236}">
              <a16:creationId xmlns:a16="http://schemas.microsoft.com/office/drawing/2014/main" id="{89C9481A-E5FE-4A1E-B682-568EE9B58F9C}"/>
            </a:ext>
          </a:extLst>
        </xdr:cNvPr>
        <xdr:cNvSpPr/>
      </xdr:nvSpPr>
      <xdr:spPr>
        <a:xfrm>
          <a:off x="12763500" y="698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9253</xdr:rowOff>
    </xdr:from>
    <xdr:to>
      <xdr:col>71</xdr:col>
      <xdr:colOff>177800</xdr:colOff>
      <xdr:row>41</xdr:row>
      <xdr:rowOff>25581</xdr:rowOff>
    </xdr:to>
    <xdr:cxnSp macro="">
      <xdr:nvCxnSpPr>
        <xdr:cNvPr id="540" name="直線コネクタ 539">
          <a:extLst>
            <a:ext uri="{FF2B5EF4-FFF2-40B4-BE49-F238E27FC236}">
              <a16:creationId xmlns:a16="http://schemas.microsoft.com/office/drawing/2014/main" id="{A154F6DD-3DAF-486A-8EC3-009625934F47}"/>
            </a:ext>
          </a:extLst>
        </xdr:cNvPr>
        <xdr:cNvCxnSpPr/>
      </xdr:nvCxnSpPr>
      <xdr:spPr>
        <a:xfrm>
          <a:off x="12814300" y="703870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8314B30B-B7BF-4CF9-9592-BB7869B3E130}"/>
            </a:ext>
          </a:extLst>
        </xdr:cNvPr>
        <xdr:cNvSpPr txBox="1"/>
      </xdr:nvSpPr>
      <xdr:spPr>
        <a:xfrm>
          <a:off x="15266044" y="645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1E0E8EA0-4107-4C96-B1AC-BF5A67889489}"/>
            </a:ext>
          </a:extLst>
        </xdr:cNvPr>
        <xdr:cNvSpPr txBox="1"/>
      </xdr:nvSpPr>
      <xdr:spPr>
        <a:xfrm>
          <a:off x="14389744" y="6421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EFD30CAA-91B6-4100-A822-FFAA82D6D8B4}"/>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2D5EBAE4-C83B-4F83-A11E-28504F799FB9}"/>
            </a:ext>
          </a:extLst>
        </xdr:cNvPr>
        <xdr:cNvSpPr txBox="1"/>
      </xdr:nvSpPr>
      <xdr:spPr>
        <a:xfrm>
          <a:off x="12611744" y="638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82204</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F1DA31A0-3523-4DD5-9845-C03B628B4085}"/>
            </a:ext>
          </a:extLst>
        </xdr:cNvPr>
        <xdr:cNvSpPr txBox="1"/>
      </xdr:nvSpPr>
      <xdr:spPr>
        <a:xfrm>
          <a:off x="15266044" y="711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75673</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F2F1A685-8713-431F-B986-326918013E56}"/>
            </a:ext>
          </a:extLst>
        </xdr:cNvPr>
        <xdr:cNvSpPr txBox="1"/>
      </xdr:nvSpPr>
      <xdr:spPr>
        <a:xfrm>
          <a:off x="14389744" y="710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67508</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B0B6314A-3319-44A6-B46D-1ADCD7580608}"/>
            </a:ext>
          </a:extLst>
        </xdr:cNvPr>
        <xdr:cNvSpPr txBox="1"/>
      </xdr:nvSpPr>
      <xdr:spPr>
        <a:xfrm>
          <a:off x="13500744" y="709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51180</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7EAC1EA7-6C04-4345-B4B2-178FF68A2F8B}"/>
            </a:ext>
          </a:extLst>
        </xdr:cNvPr>
        <xdr:cNvSpPr txBox="1"/>
      </xdr:nvSpPr>
      <xdr:spPr>
        <a:xfrm>
          <a:off x="12611744" y="708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4D98381-6551-47E5-8FE7-1DEA7DC63BC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4A2E5482-8B73-4A18-9145-A6EAFFB396C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23850749-73EA-4107-BA88-81A46D13E26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F7FF6AEB-8160-4CA3-B8AE-F343A6433FD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9EAA95C6-F1F3-4E83-8E40-9A8C0135D02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077A7398-7CD8-4AF1-AFBE-356158D09EA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57C71F1C-6007-4710-9474-D32D448593C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AC7DB550-F581-45B1-B448-B174F5A5F52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B7209433-BB79-4B55-8414-18679A24363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753FF16F-EFD9-450C-9677-8700A8DE356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EF603979-141C-43F0-9A0C-BB3777BFBC7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1105CBC1-B14D-4341-ADEB-D3C8F59D1502}"/>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FBFD58BE-D326-4607-9F4C-2BBD0937715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009D3F96-AA8E-4772-8F09-BC562E93A89E}"/>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011812B1-37C3-44FF-9E1F-2CC10BFD593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AD87A42C-43B4-4973-A9CF-6DA6129FB6D4}"/>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D8688381-CBEB-435A-89A2-F4415DBA314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1921199C-5827-47AB-9D45-12CD0D8B6275}"/>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D6C07E2-816E-4F71-BC67-1B1FBB1B11B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27AC9193-7A34-473D-8F67-D5E5C7BBDBF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6FF93D32-FF87-4E5C-ABD9-063B3BCC5FE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8C7588C3-4173-497C-BB32-4B1BDF9A17A0}"/>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221DF999-8F66-4A90-AF40-40925F67AD6C}"/>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F03C8572-B351-44F7-94F7-2F2FAF15D067}"/>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845F5D6C-4A86-4EAC-889F-128F87D27C17}"/>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E469901C-8F00-4A94-9537-E9518A9B5707}"/>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CF2041D7-FA56-4367-BD04-CD4113BB1728}"/>
            </a:ext>
          </a:extLst>
        </xdr:cNvPr>
        <xdr:cNvSpPr txBox="1"/>
      </xdr:nvSpPr>
      <xdr:spPr>
        <a:xfrm>
          <a:off x="22199600" y="6705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E594742A-7B92-412A-8B3A-EBD1CFF73DD0}"/>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1E09A8CD-43ED-4347-A6DF-5CBC67A7D338}"/>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459841AE-22D9-4DDD-88AE-002DD741375F}"/>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1D431A09-B69E-4CC4-92E0-A2868D5F008C}"/>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CD544718-42FD-4C22-A480-D9B7C89FA22A}"/>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FF816E8A-861F-4E41-A9A1-02006FF18DC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1F9496FA-F776-4757-948E-3AE7324F624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0A4617B-50C9-4162-B512-1CAA955C1E4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17E4F7A9-3013-45B5-959D-AC3E07E9EBA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6499C62-EA51-4BB8-B98B-03041819D55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42092</xdr:rowOff>
    </xdr:from>
    <xdr:to>
      <xdr:col>116</xdr:col>
      <xdr:colOff>114300</xdr:colOff>
      <xdr:row>38</xdr:row>
      <xdr:rowOff>143692</xdr:rowOff>
    </xdr:to>
    <xdr:sp macro="" textlink="">
      <xdr:nvSpPr>
        <xdr:cNvPr id="586" name="楕円 585">
          <a:extLst>
            <a:ext uri="{FF2B5EF4-FFF2-40B4-BE49-F238E27FC236}">
              <a16:creationId xmlns:a16="http://schemas.microsoft.com/office/drawing/2014/main" id="{D0B5C0E0-474F-42DB-9A13-8E9A81A130AB}"/>
            </a:ext>
          </a:extLst>
        </xdr:cNvPr>
        <xdr:cNvSpPr/>
      </xdr:nvSpPr>
      <xdr:spPr>
        <a:xfrm>
          <a:off x="22110700" y="655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64969</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58B8E0BE-0A56-4F74-8693-BF370D48B776}"/>
            </a:ext>
          </a:extLst>
        </xdr:cNvPr>
        <xdr:cNvSpPr txBox="1"/>
      </xdr:nvSpPr>
      <xdr:spPr>
        <a:xfrm>
          <a:off x="22199600" y="6408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46344</xdr:rowOff>
    </xdr:from>
    <xdr:to>
      <xdr:col>112</xdr:col>
      <xdr:colOff>38100</xdr:colOff>
      <xdr:row>38</xdr:row>
      <xdr:rowOff>147944</xdr:rowOff>
    </xdr:to>
    <xdr:sp macro="" textlink="">
      <xdr:nvSpPr>
        <xdr:cNvPr id="588" name="楕円 587">
          <a:extLst>
            <a:ext uri="{FF2B5EF4-FFF2-40B4-BE49-F238E27FC236}">
              <a16:creationId xmlns:a16="http://schemas.microsoft.com/office/drawing/2014/main" id="{CBC2E8B5-0350-4075-BAF0-6434F5E42294}"/>
            </a:ext>
          </a:extLst>
        </xdr:cNvPr>
        <xdr:cNvSpPr/>
      </xdr:nvSpPr>
      <xdr:spPr>
        <a:xfrm>
          <a:off x="21272500" y="656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92892</xdr:rowOff>
    </xdr:from>
    <xdr:to>
      <xdr:col>116</xdr:col>
      <xdr:colOff>63500</xdr:colOff>
      <xdr:row>38</xdr:row>
      <xdr:rowOff>97144</xdr:rowOff>
    </xdr:to>
    <xdr:cxnSp macro="">
      <xdr:nvCxnSpPr>
        <xdr:cNvPr id="589" name="直線コネクタ 588">
          <a:extLst>
            <a:ext uri="{FF2B5EF4-FFF2-40B4-BE49-F238E27FC236}">
              <a16:creationId xmlns:a16="http://schemas.microsoft.com/office/drawing/2014/main" id="{A08719DA-14F9-4C42-A868-485A09ACABFA}"/>
            </a:ext>
          </a:extLst>
        </xdr:cNvPr>
        <xdr:cNvCxnSpPr/>
      </xdr:nvCxnSpPr>
      <xdr:spPr>
        <a:xfrm flipV="1">
          <a:off x="21323300" y="6607992"/>
          <a:ext cx="838200" cy="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54483</xdr:rowOff>
    </xdr:from>
    <xdr:to>
      <xdr:col>107</xdr:col>
      <xdr:colOff>101600</xdr:colOff>
      <xdr:row>38</xdr:row>
      <xdr:rowOff>156083</xdr:rowOff>
    </xdr:to>
    <xdr:sp macro="" textlink="">
      <xdr:nvSpPr>
        <xdr:cNvPr id="590" name="楕円 589">
          <a:extLst>
            <a:ext uri="{FF2B5EF4-FFF2-40B4-BE49-F238E27FC236}">
              <a16:creationId xmlns:a16="http://schemas.microsoft.com/office/drawing/2014/main" id="{7AD643F4-42B2-4F80-B0E3-38042EEA9A00}"/>
            </a:ext>
          </a:extLst>
        </xdr:cNvPr>
        <xdr:cNvSpPr/>
      </xdr:nvSpPr>
      <xdr:spPr>
        <a:xfrm>
          <a:off x="20383500" y="656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97144</xdr:rowOff>
    </xdr:from>
    <xdr:to>
      <xdr:col>111</xdr:col>
      <xdr:colOff>177800</xdr:colOff>
      <xdr:row>38</xdr:row>
      <xdr:rowOff>105283</xdr:rowOff>
    </xdr:to>
    <xdr:cxnSp macro="">
      <xdr:nvCxnSpPr>
        <xdr:cNvPr id="591" name="直線コネクタ 590">
          <a:extLst>
            <a:ext uri="{FF2B5EF4-FFF2-40B4-BE49-F238E27FC236}">
              <a16:creationId xmlns:a16="http://schemas.microsoft.com/office/drawing/2014/main" id="{2AC3C536-8C70-48C7-81AB-81B928F8C506}"/>
            </a:ext>
          </a:extLst>
        </xdr:cNvPr>
        <xdr:cNvCxnSpPr/>
      </xdr:nvCxnSpPr>
      <xdr:spPr>
        <a:xfrm flipV="1">
          <a:off x="20434300" y="6612244"/>
          <a:ext cx="889000" cy="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65556</xdr:rowOff>
    </xdr:from>
    <xdr:to>
      <xdr:col>102</xdr:col>
      <xdr:colOff>165100</xdr:colOff>
      <xdr:row>38</xdr:row>
      <xdr:rowOff>167156</xdr:rowOff>
    </xdr:to>
    <xdr:sp macro="" textlink="">
      <xdr:nvSpPr>
        <xdr:cNvPr id="592" name="楕円 591">
          <a:extLst>
            <a:ext uri="{FF2B5EF4-FFF2-40B4-BE49-F238E27FC236}">
              <a16:creationId xmlns:a16="http://schemas.microsoft.com/office/drawing/2014/main" id="{6F9ECACE-BA2E-48C6-818F-D5A05EF85369}"/>
            </a:ext>
          </a:extLst>
        </xdr:cNvPr>
        <xdr:cNvSpPr/>
      </xdr:nvSpPr>
      <xdr:spPr>
        <a:xfrm>
          <a:off x="19494500" y="658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105283</xdr:rowOff>
    </xdr:from>
    <xdr:to>
      <xdr:col>107</xdr:col>
      <xdr:colOff>50800</xdr:colOff>
      <xdr:row>38</xdr:row>
      <xdr:rowOff>116356</xdr:rowOff>
    </xdr:to>
    <xdr:cxnSp macro="">
      <xdr:nvCxnSpPr>
        <xdr:cNvPr id="593" name="直線コネクタ 592">
          <a:extLst>
            <a:ext uri="{FF2B5EF4-FFF2-40B4-BE49-F238E27FC236}">
              <a16:creationId xmlns:a16="http://schemas.microsoft.com/office/drawing/2014/main" id="{0182034D-9F62-44A2-A985-538338F26B8B}"/>
            </a:ext>
          </a:extLst>
        </xdr:cNvPr>
        <xdr:cNvCxnSpPr/>
      </xdr:nvCxnSpPr>
      <xdr:spPr>
        <a:xfrm flipV="1">
          <a:off x="19545300" y="6620383"/>
          <a:ext cx="889000" cy="11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67220</xdr:rowOff>
    </xdr:from>
    <xdr:to>
      <xdr:col>98</xdr:col>
      <xdr:colOff>38100</xdr:colOff>
      <xdr:row>38</xdr:row>
      <xdr:rowOff>168820</xdr:rowOff>
    </xdr:to>
    <xdr:sp macro="" textlink="">
      <xdr:nvSpPr>
        <xdr:cNvPr id="594" name="楕円 593">
          <a:extLst>
            <a:ext uri="{FF2B5EF4-FFF2-40B4-BE49-F238E27FC236}">
              <a16:creationId xmlns:a16="http://schemas.microsoft.com/office/drawing/2014/main" id="{A6132282-35F2-47F7-BBB8-7436B400D6A8}"/>
            </a:ext>
          </a:extLst>
        </xdr:cNvPr>
        <xdr:cNvSpPr/>
      </xdr:nvSpPr>
      <xdr:spPr>
        <a:xfrm>
          <a:off x="18605500" y="658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116356</xdr:rowOff>
    </xdr:from>
    <xdr:to>
      <xdr:col>102</xdr:col>
      <xdr:colOff>114300</xdr:colOff>
      <xdr:row>38</xdr:row>
      <xdr:rowOff>118020</xdr:rowOff>
    </xdr:to>
    <xdr:cxnSp macro="">
      <xdr:nvCxnSpPr>
        <xdr:cNvPr id="595" name="直線コネクタ 594">
          <a:extLst>
            <a:ext uri="{FF2B5EF4-FFF2-40B4-BE49-F238E27FC236}">
              <a16:creationId xmlns:a16="http://schemas.microsoft.com/office/drawing/2014/main" id="{C52353BD-E338-4CC4-B02A-BC4C1B0A4E3A}"/>
            </a:ext>
          </a:extLst>
        </xdr:cNvPr>
        <xdr:cNvCxnSpPr/>
      </xdr:nvCxnSpPr>
      <xdr:spPr>
        <a:xfrm flipV="1">
          <a:off x="18656300" y="6631456"/>
          <a:ext cx="889000" cy="1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5D7B067E-CC63-4779-B8E8-4AE41EE8AA27}"/>
            </a:ext>
          </a:extLst>
        </xdr:cNvPr>
        <xdr:cNvSpPr txBox="1"/>
      </xdr:nvSpPr>
      <xdr:spPr>
        <a:xfrm>
          <a:off x="21043411" y="681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28DD7762-D98D-46EC-89D6-113948382E1A}"/>
            </a:ext>
          </a:extLst>
        </xdr:cNvPr>
        <xdr:cNvSpPr txBox="1"/>
      </xdr:nvSpPr>
      <xdr:spPr>
        <a:xfrm>
          <a:off x="20167111" y="681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0B03D385-54CA-4542-9E02-6B0D5DBBF0B5}"/>
            </a:ext>
          </a:extLst>
        </xdr:cNvPr>
        <xdr:cNvSpPr txBox="1"/>
      </xdr:nvSpPr>
      <xdr:spPr>
        <a:xfrm>
          <a:off x="19278111" y="68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84F26906-7747-4E6F-874F-8858B51425C5}"/>
            </a:ext>
          </a:extLst>
        </xdr:cNvPr>
        <xdr:cNvSpPr txBox="1"/>
      </xdr:nvSpPr>
      <xdr:spPr>
        <a:xfrm>
          <a:off x="18389111" y="686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164471</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C4F76EE7-F128-4848-A755-F8123D312143}"/>
            </a:ext>
          </a:extLst>
        </xdr:cNvPr>
        <xdr:cNvSpPr txBox="1"/>
      </xdr:nvSpPr>
      <xdr:spPr>
        <a:xfrm>
          <a:off x="21011095" y="6336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1159</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D6EC61A6-1433-406B-A6F3-1E75D22358FE}"/>
            </a:ext>
          </a:extLst>
        </xdr:cNvPr>
        <xdr:cNvSpPr txBox="1"/>
      </xdr:nvSpPr>
      <xdr:spPr>
        <a:xfrm>
          <a:off x="20134795" y="6344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12233</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F2C9CE69-758A-4687-9C16-9C7A778C155C}"/>
            </a:ext>
          </a:extLst>
        </xdr:cNvPr>
        <xdr:cNvSpPr txBox="1"/>
      </xdr:nvSpPr>
      <xdr:spPr>
        <a:xfrm>
          <a:off x="19245795" y="635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13897</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2D4E0A26-1A40-4EA9-9AC1-10A622DFD2E6}"/>
            </a:ext>
          </a:extLst>
        </xdr:cNvPr>
        <xdr:cNvSpPr txBox="1"/>
      </xdr:nvSpPr>
      <xdr:spPr>
        <a:xfrm>
          <a:off x="18356795" y="6357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1FCDD1AA-66BF-4104-90AC-BDBEC9E9D1E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E3A02BB7-8B0D-492A-B941-C673EAA145B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B7C949C3-32EA-48AB-AAFD-7AD9ECF3B3F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ECEE0B31-C937-4127-B86F-4C4F7087EB7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1764DB07-F0D2-48F7-8252-D627207400C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DC2D1812-C606-4516-A4DC-C822937252E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344AAE2C-97AE-4B51-B073-CE82CEA7B73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70F9D5F7-3BA7-45FF-BC49-F83D64CDE86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F6C24971-D01F-4FA9-A831-09EBC6C10B1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CF80FF15-5861-453A-9F5B-A150089AF2E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DD7F602A-ED74-4D27-8EED-DCE14E4E8D6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3DA48F92-B5A7-4A9E-974A-DF7B771E6B6D}"/>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94B44E78-8FE0-4121-9E34-598BFD00FD3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273D6D3E-4783-48FB-9496-C0D212A75C0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7A92C0D4-946C-4EC9-85B8-7F2BE918BAC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F1D740A7-ADD4-4C78-8208-24E7EA9A2B2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0AD6318E-B755-4DD9-B22D-F0DA357731B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1C623BB6-B764-41FD-AC23-45F9EE1BD9A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3BFB90D5-0AC5-42AB-BFD0-EEAEA6A96D1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51465969-1384-4628-80D5-E6FBEF56C0C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68AAEA38-62E5-4CBB-8B7D-30703886B76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ACCDC267-1B76-4B6D-BB47-864BDE1708B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7382493E-61DA-46B9-AEC5-07FCB0860B4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2A398CFB-39DC-40AE-B15C-9B7E8F60B55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D1DB9706-141D-42A6-989C-28908ED9A7F9}"/>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D13E7900-739E-4CF9-BD23-58FFBC497BB2}"/>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1E0376E1-7E52-4FB0-B9D4-1433C1FA20FC}"/>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85DCF1C5-944A-41B1-9B17-BADA49CB0AC5}"/>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30E27E98-7234-4A8E-9016-FFB9A7983E81}"/>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100982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96FA514C-DAF5-4AD8-B4CE-4A970169148B}"/>
            </a:ext>
          </a:extLst>
        </xdr:cNvPr>
        <xdr:cNvSpPr txBox="1"/>
      </xdr:nvSpPr>
      <xdr:spPr>
        <a:xfrm>
          <a:off x="16357600" y="10045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133F8905-A2CA-4E6C-A631-502A00AAB4EF}"/>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A1D026E9-9474-480E-B912-079DC3F11FCE}"/>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3FDB5194-1A9A-49DC-9ECA-56581094AC88}"/>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E44C8B68-413B-4C58-93D5-71BE74C19E4F}"/>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B8BC9ED7-C436-4AD4-A471-D80297AC1541}"/>
            </a:ext>
          </a:extLst>
        </xdr:cNvPr>
        <xdr:cNvSpPr/>
      </xdr:nvSpPr>
      <xdr:spPr>
        <a:xfrm>
          <a:off x="1276350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1952B17-3441-43D6-80D1-992D19DDB2A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BA5B05B7-AC76-468B-BE8D-7293DB1F3F0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5505AF1A-B1C6-496B-BDFA-E2E631F68B7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F7D8287F-8CDB-453F-97D1-27237E53786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0DEF23A-B19E-427C-9877-5373A53A9FC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33020</xdr:rowOff>
    </xdr:from>
    <xdr:to>
      <xdr:col>85</xdr:col>
      <xdr:colOff>177800</xdr:colOff>
      <xdr:row>58</xdr:row>
      <xdr:rowOff>134620</xdr:rowOff>
    </xdr:to>
    <xdr:sp macro="" textlink="">
      <xdr:nvSpPr>
        <xdr:cNvPr id="644" name="楕円 643">
          <a:extLst>
            <a:ext uri="{FF2B5EF4-FFF2-40B4-BE49-F238E27FC236}">
              <a16:creationId xmlns:a16="http://schemas.microsoft.com/office/drawing/2014/main" id="{470B2D73-A1BE-413D-91F4-EF7D12D9C148}"/>
            </a:ext>
          </a:extLst>
        </xdr:cNvPr>
        <xdr:cNvSpPr/>
      </xdr:nvSpPr>
      <xdr:spPr>
        <a:xfrm>
          <a:off x="162687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55897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263D7E31-27C5-4035-BA92-7D603B520DBF}"/>
            </a:ext>
          </a:extLst>
        </xdr:cNvPr>
        <xdr:cNvSpPr txBox="1"/>
      </xdr:nvSpPr>
      <xdr:spPr>
        <a:xfrm>
          <a:off x="16357600"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168275</xdr:rowOff>
    </xdr:from>
    <xdr:to>
      <xdr:col>81</xdr:col>
      <xdr:colOff>101600</xdr:colOff>
      <xdr:row>58</xdr:row>
      <xdr:rowOff>98425</xdr:rowOff>
    </xdr:to>
    <xdr:sp macro="" textlink="">
      <xdr:nvSpPr>
        <xdr:cNvPr id="646" name="楕円 645">
          <a:extLst>
            <a:ext uri="{FF2B5EF4-FFF2-40B4-BE49-F238E27FC236}">
              <a16:creationId xmlns:a16="http://schemas.microsoft.com/office/drawing/2014/main" id="{375ADFB2-F1A5-48E9-82EB-07920863AD24}"/>
            </a:ext>
          </a:extLst>
        </xdr:cNvPr>
        <xdr:cNvSpPr/>
      </xdr:nvSpPr>
      <xdr:spPr>
        <a:xfrm>
          <a:off x="15430500" y="994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47625</xdr:rowOff>
    </xdr:from>
    <xdr:to>
      <xdr:col>85</xdr:col>
      <xdr:colOff>127000</xdr:colOff>
      <xdr:row>58</xdr:row>
      <xdr:rowOff>83820</xdr:rowOff>
    </xdr:to>
    <xdr:cxnSp macro="">
      <xdr:nvCxnSpPr>
        <xdr:cNvPr id="647" name="直線コネクタ 646">
          <a:extLst>
            <a:ext uri="{FF2B5EF4-FFF2-40B4-BE49-F238E27FC236}">
              <a16:creationId xmlns:a16="http://schemas.microsoft.com/office/drawing/2014/main" id="{436826C9-1B75-4672-BBC6-85E7BAF19671}"/>
            </a:ext>
          </a:extLst>
        </xdr:cNvPr>
        <xdr:cNvCxnSpPr/>
      </xdr:nvCxnSpPr>
      <xdr:spPr>
        <a:xfrm>
          <a:off x="15481300" y="999172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128270</xdr:rowOff>
    </xdr:from>
    <xdr:to>
      <xdr:col>76</xdr:col>
      <xdr:colOff>165100</xdr:colOff>
      <xdr:row>58</xdr:row>
      <xdr:rowOff>58420</xdr:rowOff>
    </xdr:to>
    <xdr:sp macro="" textlink="">
      <xdr:nvSpPr>
        <xdr:cNvPr id="648" name="楕円 647">
          <a:extLst>
            <a:ext uri="{FF2B5EF4-FFF2-40B4-BE49-F238E27FC236}">
              <a16:creationId xmlns:a16="http://schemas.microsoft.com/office/drawing/2014/main" id="{1FAEB6A1-52C4-4F24-8A50-E2A381E558E5}"/>
            </a:ext>
          </a:extLst>
        </xdr:cNvPr>
        <xdr:cNvSpPr/>
      </xdr:nvSpPr>
      <xdr:spPr>
        <a:xfrm>
          <a:off x="145415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7620</xdr:rowOff>
    </xdr:from>
    <xdr:to>
      <xdr:col>81</xdr:col>
      <xdr:colOff>50800</xdr:colOff>
      <xdr:row>58</xdr:row>
      <xdr:rowOff>47625</xdr:rowOff>
    </xdr:to>
    <xdr:cxnSp macro="">
      <xdr:nvCxnSpPr>
        <xdr:cNvPr id="649" name="直線コネクタ 648">
          <a:extLst>
            <a:ext uri="{FF2B5EF4-FFF2-40B4-BE49-F238E27FC236}">
              <a16:creationId xmlns:a16="http://schemas.microsoft.com/office/drawing/2014/main" id="{386F9496-8089-4251-AF14-125AA4C4A9D4}"/>
            </a:ext>
          </a:extLst>
        </xdr:cNvPr>
        <xdr:cNvCxnSpPr/>
      </xdr:nvCxnSpPr>
      <xdr:spPr>
        <a:xfrm>
          <a:off x="14592300" y="99517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6350</xdr:rowOff>
    </xdr:from>
    <xdr:to>
      <xdr:col>72</xdr:col>
      <xdr:colOff>38100</xdr:colOff>
      <xdr:row>57</xdr:row>
      <xdr:rowOff>107950</xdr:rowOff>
    </xdr:to>
    <xdr:sp macro="" textlink="">
      <xdr:nvSpPr>
        <xdr:cNvPr id="650" name="楕円 649">
          <a:extLst>
            <a:ext uri="{FF2B5EF4-FFF2-40B4-BE49-F238E27FC236}">
              <a16:creationId xmlns:a16="http://schemas.microsoft.com/office/drawing/2014/main" id="{D6869FFA-856F-4647-B41A-99EFF9AD6C8B}"/>
            </a:ext>
          </a:extLst>
        </xdr:cNvPr>
        <xdr:cNvSpPr/>
      </xdr:nvSpPr>
      <xdr:spPr>
        <a:xfrm>
          <a:off x="13652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57150</xdr:rowOff>
    </xdr:from>
    <xdr:to>
      <xdr:col>76</xdr:col>
      <xdr:colOff>114300</xdr:colOff>
      <xdr:row>58</xdr:row>
      <xdr:rowOff>7620</xdr:rowOff>
    </xdr:to>
    <xdr:cxnSp macro="">
      <xdr:nvCxnSpPr>
        <xdr:cNvPr id="651" name="直線コネクタ 650">
          <a:extLst>
            <a:ext uri="{FF2B5EF4-FFF2-40B4-BE49-F238E27FC236}">
              <a16:creationId xmlns:a16="http://schemas.microsoft.com/office/drawing/2014/main" id="{33109520-CE98-4B5B-BB0C-68D8D8A3BE30}"/>
            </a:ext>
          </a:extLst>
        </xdr:cNvPr>
        <xdr:cNvCxnSpPr/>
      </xdr:nvCxnSpPr>
      <xdr:spPr>
        <a:xfrm>
          <a:off x="13703300" y="98298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139700</xdr:rowOff>
    </xdr:from>
    <xdr:to>
      <xdr:col>67</xdr:col>
      <xdr:colOff>101600</xdr:colOff>
      <xdr:row>57</xdr:row>
      <xdr:rowOff>69850</xdr:rowOff>
    </xdr:to>
    <xdr:sp macro="" textlink="">
      <xdr:nvSpPr>
        <xdr:cNvPr id="652" name="楕円 651">
          <a:extLst>
            <a:ext uri="{FF2B5EF4-FFF2-40B4-BE49-F238E27FC236}">
              <a16:creationId xmlns:a16="http://schemas.microsoft.com/office/drawing/2014/main" id="{9BB73C43-9D40-4D51-89BF-AA38AB4CBA3F}"/>
            </a:ext>
          </a:extLst>
        </xdr:cNvPr>
        <xdr:cNvSpPr/>
      </xdr:nvSpPr>
      <xdr:spPr>
        <a:xfrm>
          <a:off x="1276350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19050</xdr:rowOff>
    </xdr:from>
    <xdr:to>
      <xdr:col>71</xdr:col>
      <xdr:colOff>177800</xdr:colOff>
      <xdr:row>57</xdr:row>
      <xdr:rowOff>57150</xdr:rowOff>
    </xdr:to>
    <xdr:cxnSp macro="">
      <xdr:nvCxnSpPr>
        <xdr:cNvPr id="653" name="直線コネクタ 652">
          <a:extLst>
            <a:ext uri="{FF2B5EF4-FFF2-40B4-BE49-F238E27FC236}">
              <a16:creationId xmlns:a16="http://schemas.microsoft.com/office/drawing/2014/main" id="{7E612152-FFC4-4698-B62F-0A6D84A47079}"/>
            </a:ext>
          </a:extLst>
        </xdr:cNvPr>
        <xdr:cNvCxnSpPr/>
      </xdr:nvCxnSpPr>
      <xdr:spPr>
        <a:xfrm>
          <a:off x="12814300" y="9791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3549094B-8E0E-4F4C-BD51-9B04124972B9}"/>
            </a:ext>
          </a:extLst>
        </xdr:cNvPr>
        <xdr:cNvSpPr txBox="1"/>
      </xdr:nvSpPr>
      <xdr:spPr>
        <a:xfrm>
          <a:off x="1526604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E656EE3B-1948-418B-A744-D3F54DD99C39}"/>
            </a:ext>
          </a:extLst>
        </xdr:cNvPr>
        <xdr:cNvSpPr txBox="1"/>
      </xdr:nvSpPr>
      <xdr:spPr>
        <a:xfrm>
          <a:off x="14389744" y="1008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A0F23C8D-4297-44AD-A730-D85CCA0DFDA0}"/>
            </a:ext>
          </a:extLst>
        </xdr:cNvPr>
        <xdr:cNvSpPr txBox="1"/>
      </xdr:nvSpPr>
      <xdr:spPr>
        <a:xfrm>
          <a:off x="13500744" y="1004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70502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823B3557-F448-4711-A72C-18A9E8933A9B}"/>
            </a:ext>
          </a:extLst>
        </xdr:cNvPr>
        <xdr:cNvSpPr txBox="1"/>
      </xdr:nvSpPr>
      <xdr:spPr>
        <a:xfrm>
          <a:off x="12611744" y="1001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114952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93320CFB-8E8F-494E-AEE5-C31A2A35DE67}"/>
            </a:ext>
          </a:extLst>
        </xdr:cNvPr>
        <xdr:cNvSpPr txBox="1"/>
      </xdr:nvSpPr>
      <xdr:spPr>
        <a:xfrm>
          <a:off x="15266044" y="971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74947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62154380-36D5-4FC4-AA83-4995DA6A2BC0}"/>
            </a:ext>
          </a:extLst>
        </xdr:cNvPr>
        <xdr:cNvSpPr txBox="1"/>
      </xdr:nvSpPr>
      <xdr:spPr>
        <a:xfrm>
          <a:off x="1438974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124477</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CCF75F7F-A8DF-44A4-96EC-9F63F22CAF5F}"/>
            </a:ext>
          </a:extLst>
        </xdr:cNvPr>
        <xdr:cNvSpPr txBox="1"/>
      </xdr:nvSpPr>
      <xdr:spPr>
        <a:xfrm>
          <a:off x="13500744"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86377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7D690738-0BDA-4A47-B159-D7F50E256227}"/>
            </a:ext>
          </a:extLst>
        </xdr:cNvPr>
        <xdr:cNvSpPr txBox="1"/>
      </xdr:nvSpPr>
      <xdr:spPr>
        <a:xfrm>
          <a:off x="126117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ADA33668-364F-42A7-BF6D-7F247E0BC95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DCA69715-4F3A-4B95-9BD9-9D030FBE63E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BEA0A354-9907-4117-97BA-2498BF8AC2D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F893A5AA-73C4-412C-B17B-52B09118CB5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4DEC730A-B64A-4788-83C6-794A5C747BA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5534B236-6C46-4E65-B53E-150AE345E7E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46B503D2-B853-4566-8EEF-3AF7DDB1B8E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3CBC3EA6-A4EB-4CA4-A8C6-AB620290488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FCF2B170-236E-472D-B101-0CBD9E95402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B7CDE6E0-5B86-4327-96E7-D8806B046EE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439E0184-6C67-4136-B4F5-E2DD8E2358DD}"/>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52D56970-E964-4185-ADE3-D452185D79B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3FB3A0B2-63B8-4C15-88B8-FFE27B553AA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00B0BC12-2099-404D-ACF3-7EB390745775}"/>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424963D3-2EC0-478E-BF93-F8C734DC28A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A659A917-A141-4DA6-BF8F-40C2A9F0EEA1}"/>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838C648F-3C75-4C08-A6FF-E1C321A757D5}"/>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D29969DE-A96E-4314-9A59-2E664D6843D8}"/>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1B6FC975-4F92-4599-B532-45898E81B4B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906D291D-F907-4CF9-89C6-25C764FC83E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C6FC70A8-36FE-47A6-9A55-C5BDF8E6E77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9A21C9E5-019F-41C5-9A16-F4F25498CA37}"/>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E677AFB7-6D88-4DE3-8361-5339BFB1F365}"/>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C40CC882-6B1D-4530-AEF2-D539328FB5C6}"/>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CCF176D4-1AB1-4494-9DE1-BDEF6E31D83D}"/>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11543A24-CFBB-4A2A-B279-E9829D098B76}"/>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105935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23DC8800-2982-44D8-B2C3-BDC269447B98}"/>
            </a:ext>
          </a:extLst>
        </xdr:cNvPr>
        <xdr:cNvSpPr txBox="1"/>
      </xdr:nvSpPr>
      <xdr:spPr>
        <a:xfrm>
          <a:off x="22199600" y="10735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FF06FE22-AD4D-45EF-94A8-A4CF778D50E0}"/>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76B356BA-2654-43D5-983A-574AF35AF0BB}"/>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AA9D29F7-5143-4EF7-9F46-176FA7BB9851}"/>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D7BCAD04-0D1D-4E70-950C-707239E36824}"/>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5A02B12D-7EBB-486B-8EE0-A7FAAA0A45EC}"/>
            </a:ext>
          </a:extLst>
        </xdr:cNvPr>
        <xdr:cNvSpPr/>
      </xdr:nvSpPr>
      <xdr:spPr>
        <a:xfrm>
          <a:off x="18605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33BF5DD6-9B25-4066-B2F7-69E24BEAF62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5B648BC9-65EA-41DC-AE8A-8CD64538D16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70146107-8290-41CA-8198-2077097D91C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74B22C36-0119-4AE2-A047-E7348C059CF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3725F696-A446-42D3-972F-8328A33CAB4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42926</xdr:rowOff>
    </xdr:from>
    <xdr:to>
      <xdr:col>116</xdr:col>
      <xdr:colOff>114300</xdr:colOff>
      <xdr:row>61</xdr:row>
      <xdr:rowOff>144526</xdr:rowOff>
    </xdr:to>
    <xdr:sp macro="" textlink="">
      <xdr:nvSpPr>
        <xdr:cNvPr id="699" name="楕円 698">
          <a:extLst>
            <a:ext uri="{FF2B5EF4-FFF2-40B4-BE49-F238E27FC236}">
              <a16:creationId xmlns:a16="http://schemas.microsoft.com/office/drawing/2014/main" id="{2F3E2606-DAED-4A38-9246-327C38A53DB1}"/>
            </a:ext>
          </a:extLst>
        </xdr:cNvPr>
        <xdr:cNvSpPr/>
      </xdr:nvSpPr>
      <xdr:spPr>
        <a:xfrm>
          <a:off x="22110700" y="105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65803</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3F489ACF-3BD2-44A2-98D1-44AF3DE4DE89}"/>
            </a:ext>
          </a:extLst>
        </xdr:cNvPr>
        <xdr:cNvSpPr txBox="1"/>
      </xdr:nvSpPr>
      <xdr:spPr>
        <a:xfrm>
          <a:off x="22199600" y="10352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47498</xdr:rowOff>
    </xdr:from>
    <xdr:to>
      <xdr:col>112</xdr:col>
      <xdr:colOff>38100</xdr:colOff>
      <xdr:row>61</xdr:row>
      <xdr:rowOff>149098</xdr:rowOff>
    </xdr:to>
    <xdr:sp macro="" textlink="">
      <xdr:nvSpPr>
        <xdr:cNvPr id="701" name="楕円 700">
          <a:extLst>
            <a:ext uri="{FF2B5EF4-FFF2-40B4-BE49-F238E27FC236}">
              <a16:creationId xmlns:a16="http://schemas.microsoft.com/office/drawing/2014/main" id="{4D08FDBC-705D-47DF-9D41-6B97D4DE1E32}"/>
            </a:ext>
          </a:extLst>
        </xdr:cNvPr>
        <xdr:cNvSpPr/>
      </xdr:nvSpPr>
      <xdr:spPr>
        <a:xfrm>
          <a:off x="21272500" y="105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93726</xdr:rowOff>
    </xdr:from>
    <xdr:to>
      <xdr:col>116</xdr:col>
      <xdr:colOff>63500</xdr:colOff>
      <xdr:row>61</xdr:row>
      <xdr:rowOff>98298</xdr:rowOff>
    </xdr:to>
    <xdr:cxnSp macro="">
      <xdr:nvCxnSpPr>
        <xdr:cNvPr id="702" name="直線コネクタ 701">
          <a:extLst>
            <a:ext uri="{FF2B5EF4-FFF2-40B4-BE49-F238E27FC236}">
              <a16:creationId xmlns:a16="http://schemas.microsoft.com/office/drawing/2014/main" id="{7191F29A-D27F-4B5F-A576-270C1051FED8}"/>
            </a:ext>
          </a:extLst>
        </xdr:cNvPr>
        <xdr:cNvCxnSpPr/>
      </xdr:nvCxnSpPr>
      <xdr:spPr>
        <a:xfrm flipV="1">
          <a:off x="21323300" y="1055217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47498</xdr:rowOff>
    </xdr:from>
    <xdr:to>
      <xdr:col>107</xdr:col>
      <xdr:colOff>101600</xdr:colOff>
      <xdr:row>61</xdr:row>
      <xdr:rowOff>149098</xdr:rowOff>
    </xdr:to>
    <xdr:sp macro="" textlink="">
      <xdr:nvSpPr>
        <xdr:cNvPr id="703" name="楕円 702">
          <a:extLst>
            <a:ext uri="{FF2B5EF4-FFF2-40B4-BE49-F238E27FC236}">
              <a16:creationId xmlns:a16="http://schemas.microsoft.com/office/drawing/2014/main" id="{3C0512B4-7573-4876-9421-82FA8584AF25}"/>
            </a:ext>
          </a:extLst>
        </xdr:cNvPr>
        <xdr:cNvSpPr/>
      </xdr:nvSpPr>
      <xdr:spPr>
        <a:xfrm>
          <a:off x="20383500" y="105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98298</xdr:rowOff>
    </xdr:from>
    <xdr:to>
      <xdr:col>111</xdr:col>
      <xdr:colOff>177800</xdr:colOff>
      <xdr:row>61</xdr:row>
      <xdr:rowOff>98298</xdr:rowOff>
    </xdr:to>
    <xdr:cxnSp macro="">
      <xdr:nvCxnSpPr>
        <xdr:cNvPr id="704" name="直線コネクタ 703">
          <a:extLst>
            <a:ext uri="{FF2B5EF4-FFF2-40B4-BE49-F238E27FC236}">
              <a16:creationId xmlns:a16="http://schemas.microsoft.com/office/drawing/2014/main" id="{274E154E-F3FE-46B4-9F8A-47861CD82246}"/>
            </a:ext>
          </a:extLst>
        </xdr:cNvPr>
        <xdr:cNvCxnSpPr/>
      </xdr:nvCxnSpPr>
      <xdr:spPr>
        <a:xfrm>
          <a:off x="20434300" y="105567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47498</xdr:rowOff>
    </xdr:from>
    <xdr:to>
      <xdr:col>102</xdr:col>
      <xdr:colOff>165100</xdr:colOff>
      <xdr:row>61</xdr:row>
      <xdr:rowOff>149098</xdr:rowOff>
    </xdr:to>
    <xdr:sp macro="" textlink="">
      <xdr:nvSpPr>
        <xdr:cNvPr id="705" name="楕円 704">
          <a:extLst>
            <a:ext uri="{FF2B5EF4-FFF2-40B4-BE49-F238E27FC236}">
              <a16:creationId xmlns:a16="http://schemas.microsoft.com/office/drawing/2014/main" id="{BCA22F9E-5936-4A51-A598-345EE74A28DB}"/>
            </a:ext>
          </a:extLst>
        </xdr:cNvPr>
        <xdr:cNvSpPr/>
      </xdr:nvSpPr>
      <xdr:spPr>
        <a:xfrm>
          <a:off x="19494500" y="1050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98298</xdr:rowOff>
    </xdr:from>
    <xdr:to>
      <xdr:col>107</xdr:col>
      <xdr:colOff>50800</xdr:colOff>
      <xdr:row>61</xdr:row>
      <xdr:rowOff>98298</xdr:rowOff>
    </xdr:to>
    <xdr:cxnSp macro="">
      <xdr:nvCxnSpPr>
        <xdr:cNvPr id="706" name="直線コネクタ 705">
          <a:extLst>
            <a:ext uri="{FF2B5EF4-FFF2-40B4-BE49-F238E27FC236}">
              <a16:creationId xmlns:a16="http://schemas.microsoft.com/office/drawing/2014/main" id="{5D157B53-DC39-44D2-8C32-F9F889DD5D97}"/>
            </a:ext>
          </a:extLst>
        </xdr:cNvPr>
        <xdr:cNvCxnSpPr/>
      </xdr:nvCxnSpPr>
      <xdr:spPr>
        <a:xfrm>
          <a:off x="19545300" y="105567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42926</xdr:rowOff>
    </xdr:from>
    <xdr:to>
      <xdr:col>98</xdr:col>
      <xdr:colOff>38100</xdr:colOff>
      <xdr:row>61</xdr:row>
      <xdr:rowOff>144526</xdr:rowOff>
    </xdr:to>
    <xdr:sp macro="" textlink="">
      <xdr:nvSpPr>
        <xdr:cNvPr id="707" name="楕円 706">
          <a:extLst>
            <a:ext uri="{FF2B5EF4-FFF2-40B4-BE49-F238E27FC236}">
              <a16:creationId xmlns:a16="http://schemas.microsoft.com/office/drawing/2014/main" id="{AA82BE1C-2CAB-4000-B918-390DDD68D74C}"/>
            </a:ext>
          </a:extLst>
        </xdr:cNvPr>
        <xdr:cNvSpPr/>
      </xdr:nvSpPr>
      <xdr:spPr>
        <a:xfrm>
          <a:off x="18605500" y="105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93726</xdr:rowOff>
    </xdr:from>
    <xdr:to>
      <xdr:col>102</xdr:col>
      <xdr:colOff>114300</xdr:colOff>
      <xdr:row>61</xdr:row>
      <xdr:rowOff>98298</xdr:rowOff>
    </xdr:to>
    <xdr:cxnSp macro="">
      <xdr:nvCxnSpPr>
        <xdr:cNvPr id="708" name="直線コネクタ 707">
          <a:extLst>
            <a:ext uri="{FF2B5EF4-FFF2-40B4-BE49-F238E27FC236}">
              <a16:creationId xmlns:a16="http://schemas.microsoft.com/office/drawing/2014/main" id="{8BB51B1C-FCBB-4504-AC38-619F05E7991E}"/>
            </a:ext>
          </a:extLst>
        </xdr:cNvPr>
        <xdr:cNvCxnSpPr/>
      </xdr:nvCxnSpPr>
      <xdr:spPr>
        <a:xfrm>
          <a:off x="18656300" y="105521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709" name="n_1aveValue【保健センター・保健所】&#10;一人当たり面積">
          <a:extLst>
            <a:ext uri="{FF2B5EF4-FFF2-40B4-BE49-F238E27FC236}">
              <a16:creationId xmlns:a16="http://schemas.microsoft.com/office/drawing/2014/main" id="{50403610-0C33-497B-B5A2-7E71A1AB785E}"/>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10" name="n_2aveValue【保健センター・保健所】&#10;一人当たり面積">
          <a:extLst>
            <a:ext uri="{FF2B5EF4-FFF2-40B4-BE49-F238E27FC236}">
              <a16:creationId xmlns:a16="http://schemas.microsoft.com/office/drawing/2014/main" id="{705EDCDD-3D58-4B48-96BA-11796B6976C4}"/>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711" name="n_3aveValue【保健センター・保健所】&#10;一人当たり面積">
          <a:extLst>
            <a:ext uri="{FF2B5EF4-FFF2-40B4-BE49-F238E27FC236}">
              <a16:creationId xmlns:a16="http://schemas.microsoft.com/office/drawing/2014/main" id="{DA26C046-EBCA-4609-BB9B-C79FEDC4B93C}"/>
            </a:ext>
          </a:extLst>
        </xdr:cNvPr>
        <xdr:cNvSpPr txBox="1"/>
      </xdr:nvSpPr>
      <xdr:spPr>
        <a:xfrm>
          <a:off x="19310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48785</xdr:rowOff>
    </xdr:from>
    <xdr:ext cx="469744" cy="259045"/>
    <xdr:sp macro="" textlink="">
      <xdr:nvSpPr>
        <xdr:cNvPr id="712" name="n_4aveValue【保健センター・保健所】&#10;一人当たり面積">
          <a:extLst>
            <a:ext uri="{FF2B5EF4-FFF2-40B4-BE49-F238E27FC236}">
              <a16:creationId xmlns:a16="http://schemas.microsoft.com/office/drawing/2014/main" id="{82E4B7FA-52A2-4053-B2A5-596E3D367B0A}"/>
            </a:ext>
          </a:extLst>
        </xdr:cNvPr>
        <xdr:cNvSpPr txBox="1"/>
      </xdr:nvSpPr>
      <xdr:spPr>
        <a:xfrm>
          <a:off x="18421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165625</xdr:rowOff>
    </xdr:from>
    <xdr:ext cx="469744" cy="259045"/>
    <xdr:sp macro="" textlink="">
      <xdr:nvSpPr>
        <xdr:cNvPr id="713" name="n_1mainValue【保健センター・保健所】&#10;一人当たり面積">
          <a:extLst>
            <a:ext uri="{FF2B5EF4-FFF2-40B4-BE49-F238E27FC236}">
              <a16:creationId xmlns:a16="http://schemas.microsoft.com/office/drawing/2014/main" id="{83CF9025-2E5A-4C3D-B623-7E9B6FEBC5A1}"/>
            </a:ext>
          </a:extLst>
        </xdr:cNvPr>
        <xdr:cNvSpPr txBox="1"/>
      </xdr:nvSpPr>
      <xdr:spPr>
        <a:xfrm>
          <a:off x="21075727" y="1028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165625</xdr:rowOff>
    </xdr:from>
    <xdr:ext cx="469744" cy="259045"/>
    <xdr:sp macro="" textlink="">
      <xdr:nvSpPr>
        <xdr:cNvPr id="714" name="n_2mainValue【保健センター・保健所】&#10;一人当たり面積">
          <a:extLst>
            <a:ext uri="{FF2B5EF4-FFF2-40B4-BE49-F238E27FC236}">
              <a16:creationId xmlns:a16="http://schemas.microsoft.com/office/drawing/2014/main" id="{1F6828F3-DEAC-4B4A-A251-29D0084CC93E}"/>
            </a:ext>
          </a:extLst>
        </xdr:cNvPr>
        <xdr:cNvSpPr txBox="1"/>
      </xdr:nvSpPr>
      <xdr:spPr>
        <a:xfrm>
          <a:off x="20199427" y="1028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165625</xdr:rowOff>
    </xdr:from>
    <xdr:ext cx="469744" cy="259045"/>
    <xdr:sp macro="" textlink="">
      <xdr:nvSpPr>
        <xdr:cNvPr id="715" name="n_3mainValue【保健センター・保健所】&#10;一人当たり面積">
          <a:extLst>
            <a:ext uri="{FF2B5EF4-FFF2-40B4-BE49-F238E27FC236}">
              <a16:creationId xmlns:a16="http://schemas.microsoft.com/office/drawing/2014/main" id="{F539C6C4-2CFC-4A6C-A5A1-2C4B954F72CB}"/>
            </a:ext>
          </a:extLst>
        </xdr:cNvPr>
        <xdr:cNvSpPr txBox="1"/>
      </xdr:nvSpPr>
      <xdr:spPr>
        <a:xfrm>
          <a:off x="19310427" y="1028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161053</xdr:rowOff>
    </xdr:from>
    <xdr:ext cx="469744" cy="259045"/>
    <xdr:sp macro="" textlink="">
      <xdr:nvSpPr>
        <xdr:cNvPr id="716" name="n_4mainValue【保健センター・保健所】&#10;一人当たり面積">
          <a:extLst>
            <a:ext uri="{FF2B5EF4-FFF2-40B4-BE49-F238E27FC236}">
              <a16:creationId xmlns:a16="http://schemas.microsoft.com/office/drawing/2014/main" id="{B810665A-2854-4F86-BC84-9C531D9120D4}"/>
            </a:ext>
          </a:extLst>
        </xdr:cNvPr>
        <xdr:cNvSpPr txBox="1"/>
      </xdr:nvSpPr>
      <xdr:spPr>
        <a:xfrm>
          <a:off x="18421427" y="1027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6AB369A0-4708-4EFE-BA15-674B93F997A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2056E76F-B05B-4D9A-97A4-46A1D39C0A0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B5B8C523-47AA-4F88-B63C-B14DD3E3AEA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7642885C-D9F3-4C86-B8F8-ECE816A8A9C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7A70BCFD-9021-418C-9A11-C7A8981CE4B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1DE6D839-5D38-407F-954A-0A427BF6EB4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73DD8B05-5C02-4391-BBAC-23DC0D26F56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7437B6B2-F50A-4E4F-A5B9-144BCC77C1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AF3BFAEE-2672-433A-9725-29D88073E82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541D4E8D-68BC-4C2F-A044-42F3886F7D7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EDEC30F3-EF0B-44AB-A3F3-8E7E0E548F2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65DD2118-370D-405A-914E-30B63A1C4FA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C08F9795-D41C-4ACA-91D1-7CB984397CE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5BB542C0-1C91-4ACE-A641-1C69D76DADE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D2CC657A-8EB6-4ED9-94C9-C489754CB05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F845FAAF-28D5-4F29-AA30-3C592753961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BEFD9E32-8A78-4399-950A-2C01B4ADCB3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3709EABF-E717-4F3C-B8F6-50BCAA672C2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9F6D6042-04EE-4866-BB67-29374E8546C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E1A30E8D-0B53-4EAF-90F0-94D69B39E07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05FBBE6B-7A55-47B5-8926-82BB6313F61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DF7F42C8-9B1C-4C0F-882F-0BBC2BD891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CB5BD5FE-3AB2-4E10-80BA-0F61623F196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E717155A-0AEE-4917-8706-9B805B9A38E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C4195B5C-AD65-4F12-A271-B841FA940A59}"/>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4F3D1277-5F0D-47DF-B444-E2F2F0A9AA44}"/>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3EFDA658-8ACE-4E62-9711-0E4B7D1567FF}"/>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8BB72B4D-FCC2-404C-9738-AC2ACD07BF50}"/>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5857389F-FE12-411C-9A87-FACC5FA9335B}"/>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56D2371B-87AD-4E98-831C-C65AE1FF4755}"/>
            </a:ext>
          </a:extLst>
        </xdr:cNvPr>
        <xdr:cNvSpPr txBox="1"/>
      </xdr:nvSpPr>
      <xdr:spPr>
        <a:xfrm>
          <a:off x="16357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ECC7527B-9C1E-4AD9-9C2F-8F201DD4E94A}"/>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AC0E41AB-6C1E-4AB6-9B09-BA1022FDB8A8}"/>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E512909D-3005-4434-B111-AB50B39BC337}"/>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D2BB7C85-266C-40D0-A328-A3D02558D3C1}"/>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E6DD2FC1-9A05-4A7B-82E7-6F53AED906F2}"/>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5E9D927A-F2FE-4D89-98F7-8FB173E48F8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7444FCFC-8949-4D9A-A7DD-969CB139C95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5E1F41AC-59FA-4081-ADFD-3FCFA0720CF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186DD130-8E1A-4099-8BBF-C7BB75299F2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B92A89E5-57F3-4228-9F2E-8F7B71B95FF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99695</xdr:rowOff>
    </xdr:from>
    <xdr:to>
      <xdr:col>85</xdr:col>
      <xdr:colOff>177800</xdr:colOff>
      <xdr:row>83</xdr:row>
      <xdr:rowOff>29845</xdr:rowOff>
    </xdr:to>
    <xdr:sp macro="" textlink="">
      <xdr:nvSpPr>
        <xdr:cNvPr id="757" name="楕円 756">
          <a:extLst>
            <a:ext uri="{FF2B5EF4-FFF2-40B4-BE49-F238E27FC236}">
              <a16:creationId xmlns:a16="http://schemas.microsoft.com/office/drawing/2014/main" id="{FBF688CF-96F4-447B-AFB8-E56B044B3D8D}"/>
            </a:ext>
          </a:extLst>
        </xdr:cNvPr>
        <xdr:cNvSpPr/>
      </xdr:nvSpPr>
      <xdr:spPr>
        <a:xfrm>
          <a:off x="16268700" y="1415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122572</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59469156-FD96-40E5-88F8-FBCEA5E7DFE0}"/>
            </a:ext>
          </a:extLst>
        </xdr:cNvPr>
        <xdr:cNvSpPr txBox="1"/>
      </xdr:nvSpPr>
      <xdr:spPr>
        <a:xfrm>
          <a:off x="16357600"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67311</xdr:rowOff>
    </xdr:from>
    <xdr:to>
      <xdr:col>81</xdr:col>
      <xdr:colOff>101600</xdr:colOff>
      <xdr:row>82</xdr:row>
      <xdr:rowOff>168911</xdr:rowOff>
    </xdr:to>
    <xdr:sp macro="" textlink="">
      <xdr:nvSpPr>
        <xdr:cNvPr id="759" name="楕円 758">
          <a:extLst>
            <a:ext uri="{FF2B5EF4-FFF2-40B4-BE49-F238E27FC236}">
              <a16:creationId xmlns:a16="http://schemas.microsoft.com/office/drawing/2014/main" id="{C7A09BA2-971D-456A-AE2C-7CBBA0C5C3EF}"/>
            </a:ext>
          </a:extLst>
        </xdr:cNvPr>
        <xdr:cNvSpPr/>
      </xdr:nvSpPr>
      <xdr:spPr>
        <a:xfrm>
          <a:off x="15430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118111</xdr:rowOff>
    </xdr:from>
    <xdr:to>
      <xdr:col>85</xdr:col>
      <xdr:colOff>127000</xdr:colOff>
      <xdr:row>82</xdr:row>
      <xdr:rowOff>150495</xdr:rowOff>
    </xdr:to>
    <xdr:cxnSp macro="">
      <xdr:nvCxnSpPr>
        <xdr:cNvPr id="760" name="直線コネクタ 759">
          <a:extLst>
            <a:ext uri="{FF2B5EF4-FFF2-40B4-BE49-F238E27FC236}">
              <a16:creationId xmlns:a16="http://schemas.microsoft.com/office/drawing/2014/main" id="{B7ADD823-84BD-4807-93FD-A5B8B93D0CDC}"/>
            </a:ext>
          </a:extLst>
        </xdr:cNvPr>
        <xdr:cNvCxnSpPr/>
      </xdr:nvCxnSpPr>
      <xdr:spPr>
        <a:xfrm>
          <a:off x="15481300" y="14177011"/>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59689</xdr:rowOff>
    </xdr:from>
    <xdr:to>
      <xdr:col>76</xdr:col>
      <xdr:colOff>165100</xdr:colOff>
      <xdr:row>82</xdr:row>
      <xdr:rowOff>161289</xdr:rowOff>
    </xdr:to>
    <xdr:sp macro="" textlink="">
      <xdr:nvSpPr>
        <xdr:cNvPr id="761" name="楕円 760">
          <a:extLst>
            <a:ext uri="{FF2B5EF4-FFF2-40B4-BE49-F238E27FC236}">
              <a16:creationId xmlns:a16="http://schemas.microsoft.com/office/drawing/2014/main" id="{883DBFF3-DC42-4054-B81A-6EF7AA733E92}"/>
            </a:ext>
          </a:extLst>
        </xdr:cNvPr>
        <xdr:cNvSpPr/>
      </xdr:nvSpPr>
      <xdr:spPr>
        <a:xfrm>
          <a:off x="14541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110489</xdr:rowOff>
    </xdr:from>
    <xdr:to>
      <xdr:col>81</xdr:col>
      <xdr:colOff>50800</xdr:colOff>
      <xdr:row>82</xdr:row>
      <xdr:rowOff>118111</xdr:rowOff>
    </xdr:to>
    <xdr:cxnSp macro="">
      <xdr:nvCxnSpPr>
        <xdr:cNvPr id="762" name="直線コネクタ 761">
          <a:extLst>
            <a:ext uri="{FF2B5EF4-FFF2-40B4-BE49-F238E27FC236}">
              <a16:creationId xmlns:a16="http://schemas.microsoft.com/office/drawing/2014/main" id="{9D0A248C-7B26-45E4-BF70-EB990398404A}"/>
            </a:ext>
          </a:extLst>
        </xdr:cNvPr>
        <xdr:cNvCxnSpPr/>
      </xdr:nvCxnSpPr>
      <xdr:spPr>
        <a:xfrm>
          <a:off x="14592300" y="141693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17780</xdr:rowOff>
    </xdr:from>
    <xdr:to>
      <xdr:col>72</xdr:col>
      <xdr:colOff>38100</xdr:colOff>
      <xdr:row>82</xdr:row>
      <xdr:rowOff>119380</xdr:rowOff>
    </xdr:to>
    <xdr:sp macro="" textlink="">
      <xdr:nvSpPr>
        <xdr:cNvPr id="763" name="楕円 762">
          <a:extLst>
            <a:ext uri="{FF2B5EF4-FFF2-40B4-BE49-F238E27FC236}">
              <a16:creationId xmlns:a16="http://schemas.microsoft.com/office/drawing/2014/main" id="{A1EEC21D-8B42-45F8-930E-67F192F6572F}"/>
            </a:ext>
          </a:extLst>
        </xdr:cNvPr>
        <xdr:cNvSpPr/>
      </xdr:nvSpPr>
      <xdr:spPr>
        <a:xfrm>
          <a:off x="13652500" y="1407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68580</xdr:rowOff>
    </xdr:from>
    <xdr:to>
      <xdr:col>76</xdr:col>
      <xdr:colOff>114300</xdr:colOff>
      <xdr:row>82</xdr:row>
      <xdr:rowOff>110489</xdr:rowOff>
    </xdr:to>
    <xdr:cxnSp macro="">
      <xdr:nvCxnSpPr>
        <xdr:cNvPr id="764" name="直線コネクタ 763">
          <a:extLst>
            <a:ext uri="{FF2B5EF4-FFF2-40B4-BE49-F238E27FC236}">
              <a16:creationId xmlns:a16="http://schemas.microsoft.com/office/drawing/2014/main" id="{DF5F57E3-16DF-4758-9C7A-31B4BD7CA010}"/>
            </a:ext>
          </a:extLst>
        </xdr:cNvPr>
        <xdr:cNvCxnSpPr/>
      </xdr:nvCxnSpPr>
      <xdr:spPr>
        <a:xfrm>
          <a:off x="13703300" y="141274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153036</xdr:rowOff>
    </xdr:from>
    <xdr:to>
      <xdr:col>67</xdr:col>
      <xdr:colOff>101600</xdr:colOff>
      <xdr:row>82</xdr:row>
      <xdr:rowOff>83186</xdr:rowOff>
    </xdr:to>
    <xdr:sp macro="" textlink="">
      <xdr:nvSpPr>
        <xdr:cNvPr id="765" name="楕円 764">
          <a:extLst>
            <a:ext uri="{FF2B5EF4-FFF2-40B4-BE49-F238E27FC236}">
              <a16:creationId xmlns:a16="http://schemas.microsoft.com/office/drawing/2014/main" id="{A251AC8E-477F-40BC-A25C-B6135FAE953F}"/>
            </a:ext>
          </a:extLst>
        </xdr:cNvPr>
        <xdr:cNvSpPr/>
      </xdr:nvSpPr>
      <xdr:spPr>
        <a:xfrm>
          <a:off x="127635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32386</xdr:rowOff>
    </xdr:from>
    <xdr:to>
      <xdr:col>71</xdr:col>
      <xdr:colOff>177800</xdr:colOff>
      <xdr:row>82</xdr:row>
      <xdr:rowOff>68580</xdr:rowOff>
    </xdr:to>
    <xdr:cxnSp macro="">
      <xdr:nvCxnSpPr>
        <xdr:cNvPr id="766" name="直線コネクタ 765">
          <a:extLst>
            <a:ext uri="{FF2B5EF4-FFF2-40B4-BE49-F238E27FC236}">
              <a16:creationId xmlns:a16="http://schemas.microsoft.com/office/drawing/2014/main" id="{B506DBD7-5CE5-4DEA-85A8-C0CB0AAFF271}"/>
            </a:ext>
          </a:extLst>
        </xdr:cNvPr>
        <xdr:cNvCxnSpPr/>
      </xdr:nvCxnSpPr>
      <xdr:spPr>
        <a:xfrm>
          <a:off x="12814300" y="140912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4A9869AD-17EF-417A-A20F-7FFEB1E11392}"/>
            </a:ext>
          </a:extLst>
        </xdr:cNvPr>
        <xdr:cNvSpPr txBox="1"/>
      </xdr:nvSpPr>
      <xdr:spPr>
        <a:xfrm>
          <a:off x="152660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99B04D65-882E-4B14-984A-EBE843AB4857}"/>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045ACB5B-005F-4426-A3FD-559EF8E498EA}"/>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60ABD4E4-1333-4205-9893-2D93A180E9E3}"/>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13988</xdr:rowOff>
    </xdr:from>
    <xdr:ext cx="405111" cy="259045"/>
    <xdr:sp macro="" textlink="">
      <xdr:nvSpPr>
        <xdr:cNvPr id="771" name="n_1mainValue【消防施設】&#10;有形固定資産減価償却率">
          <a:extLst>
            <a:ext uri="{FF2B5EF4-FFF2-40B4-BE49-F238E27FC236}">
              <a16:creationId xmlns:a16="http://schemas.microsoft.com/office/drawing/2014/main" id="{55AC63B4-D92B-4764-920B-18CBB7DAB1CA}"/>
            </a:ext>
          </a:extLst>
        </xdr:cNvPr>
        <xdr:cNvSpPr txBox="1"/>
      </xdr:nvSpPr>
      <xdr:spPr>
        <a:xfrm>
          <a:off x="152660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6366</xdr:rowOff>
    </xdr:from>
    <xdr:ext cx="405111" cy="259045"/>
    <xdr:sp macro="" textlink="">
      <xdr:nvSpPr>
        <xdr:cNvPr id="772" name="n_2mainValue【消防施設】&#10;有形固定資産減価償却率">
          <a:extLst>
            <a:ext uri="{FF2B5EF4-FFF2-40B4-BE49-F238E27FC236}">
              <a16:creationId xmlns:a16="http://schemas.microsoft.com/office/drawing/2014/main" id="{BA08426E-E65B-4F47-875A-4A8E3D811A3A}"/>
            </a:ext>
          </a:extLst>
        </xdr:cNvPr>
        <xdr:cNvSpPr txBox="1"/>
      </xdr:nvSpPr>
      <xdr:spPr>
        <a:xfrm>
          <a:off x="14389744" y="1389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135907</xdr:rowOff>
    </xdr:from>
    <xdr:ext cx="405111" cy="259045"/>
    <xdr:sp macro="" textlink="">
      <xdr:nvSpPr>
        <xdr:cNvPr id="773" name="n_3mainValue【消防施設】&#10;有形固定資産減価償却率">
          <a:extLst>
            <a:ext uri="{FF2B5EF4-FFF2-40B4-BE49-F238E27FC236}">
              <a16:creationId xmlns:a16="http://schemas.microsoft.com/office/drawing/2014/main" id="{EFDA3406-706A-4D5A-BD36-31C11A82CD6C}"/>
            </a:ext>
          </a:extLst>
        </xdr:cNvPr>
        <xdr:cNvSpPr txBox="1"/>
      </xdr:nvSpPr>
      <xdr:spPr>
        <a:xfrm>
          <a:off x="135007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4" name="n_4mainValue【消防施設】&#10;有形固定資産減価償却率">
          <a:extLst>
            <a:ext uri="{FF2B5EF4-FFF2-40B4-BE49-F238E27FC236}">
              <a16:creationId xmlns:a16="http://schemas.microsoft.com/office/drawing/2014/main" id="{7062DA65-679E-4212-A4EA-CDBC1870737E}"/>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A3305B3C-060B-4199-BD99-5A22AD4C3BA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6F299281-16E4-4EBC-99F0-B047067097C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2164F5E3-7709-4C87-994B-107AAAE2056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0459E364-E882-4D0D-A6AD-F3AD7091582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28A4767C-70EA-44EE-87A9-EABD81AF7E6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2491DA8C-F2B8-4FFF-AF5E-6886EFF21A1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DBAD8029-D5EE-4E5E-A183-05A4A0C03C7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1AD8A420-0080-40F1-9D52-8D9F0F7CC93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D20E670B-92B0-4B42-BC7D-D54BC5EEC8C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7D8C8770-B14D-47C8-A762-B5A08680E1F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1F96556A-DC79-452B-901B-29D38DBEEA4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8E6161A7-D53A-4E9F-AD56-2DCC18FE5B7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0FCC1B49-58FD-4196-90CF-3DA51C93B0E4}"/>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5BA72E0F-B75F-4F48-81EC-0D217CBBC236}"/>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4E2576D6-F0AA-4712-8038-2F71BC09B8A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786E8F6D-A228-40EA-ACB7-F1CF5A699B7E}"/>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25DDF194-E281-4185-923E-BF8D9CCC2C4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9C15FCC9-3528-41C3-A982-C343C476408A}"/>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7BAE54AF-26E3-47F5-86D4-051662C7114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AFAFFE48-1CC0-4C2B-B506-1FA4FFCCE09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DD898439-BA18-45E5-97E5-B3AE694ADD8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0DF40C79-714E-4498-83FE-6B08FED48E71}"/>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F93DC36C-64A7-4BEF-B9E6-A11F205FCD44}"/>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F4ABB1BB-C140-42B8-AE51-759886CCA1D4}"/>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A3254B9B-F942-4103-9E16-82C817562608}"/>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34E83F88-DC9C-425C-A1FE-64F29E04FF80}"/>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165C2BFD-8641-4071-ABAD-882F0FDF8B81}"/>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568DA8EE-C5E2-42F7-B8B8-855D226CC051}"/>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2B7E1F2A-AC5F-4329-AC88-082DDA8C10E0}"/>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C048C1C6-36D8-4CF1-B958-E5B89F24AE86}"/>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DC469DCD-91B9-47AF-BCA8-5EE9B4F488F8}"/>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423BAC33-7C2B-4726-AE0D-F92A6A479D33}"/>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959DDC84-93DA-43BA-BF1F-427735FBB1F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3068C892-67B4-47AD-83F1-7813AF9DEAE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790F9069-C3F5-4062-B6BB-CCEF39A6EA4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F87DB22B-0791-43DD-8960-1BE0E0E64AB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1EEA355E-3186-44C3-ADCB-1E59712431B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30735</xdr:rowOff>
    </xdr:from>
    <xdr:to>
      <xdr:col>116</xdr:col>
      <xdr:colOff>114300</xdr:colOff>
      <xdr:row>85</xdr:row>
      <xdr:rowOff>132335</xdr:rowOff>
    </xdr:to>
    <xdr:sp macro="" textlink="">
      <xdr:nvSpPr>
        <xdr:cNvPr id="812" name="楕円 811">
          <a:extLst>
            <a:ext uri="{FF2B5EF4-FFF2-40B4-BE49-F238E27FC236}">
              <a16:creationId xmlns:a16="http://schemas.microsoft.com/office/drawing/2014/main" id="{D872004E-A12E-4411-8C3D-D74DA712EA16}"/>
            </a:ext>
          </a:extLst>
        </xdr:cNvPr>
        <xdr:cNvSpPr/>
      </xdr:nvSpPr>
      <xdr:spPr>
        <a:xfrm>
          <a:off x="221107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117112</xdr:rowOff>
    </xdr:from>
    <xdr:ext cx="469744" cy="259045"/>
    <xdr:sp macro="" textlink="">
      <xdr:nvSpPr>
        <xdr:cNvPr id="813" name="【消防施設】&#10;一人当たり面積該当値テキスト">
          <a:extLst>
            <a:ext uri="{FF2B5EF4-FFF2-40B4-BE49-F238E27FC236}">
              <a16:creationId xmlns:a16="http://schemas.microsoft.com/office/drawing/2014/main" id="{8049C23C-27DA-44C4-9424-0411D0C4AC76}"/>
            </a:ext>
          </a:extLst>
        </xdr:cNvPr>
        <xdr:cNvSpPr txBox="1"/>
      </xdr:nvSpPr>
      <xdr:spPr>
        <a:xfrm>
          <a:off x="22199600" y="1451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30735</xdr:rowOff>
    </xdr:from>
    <xdr:to>
      <xdr:col>112</xdr:col>
      <xdr:colOff>38100</xdr:colOff>
      <xdr:row>85</xdr:row>
      <xdr:rowOff>132335</xdr:rowOff>
    </xdr:to>
    <xdr:sp macro="" textlink="">
      <xdr:nvSpPr>
        <xdr:cNvPr id="814" name="楕円 813">
          <a:extLst>
            <a:ext uri="{FF2B5EF4-FFF2-40B4-BE49-F238E27FC236}">
              <a16:creationId xmlns:a16="http://schemas.microsoft.com/office/drawing/2014/main" id="{C193AF41-D651-495F-87DD-2F901BB82EFF}"/>
            </a:ext>
          </a:extLst>
        </xdr:cNvPr>
        <xdr:cNvSpPr/>
      </xdr:nvSpPr>
      <xdr:spPr>
        <a:xfrm>
          <a:off x="212725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81535</xdr:rowOff>
    </xdr:from>
    <xdr:to>
      <xdr:col>116</xdr:col>
      <xdr:colOff>63500</xdr:colOff>
      <xdr:row>85</xdr:row>
      <xdr:rowOff>81535</xdr:rowOff>
    </xdr:to>
    <xdr:cxnSp macro="">
      <xdr:nvCxnSpPr>
        <xdr:cNvPr id="815" name="直線コネクタ 814">
          <a:extLst>
            <a:ext uri="{FF2B5EF4-FFF2-40B4-BE49-F238E27FC236}">
              <a16:creationId xmlns:a16="http://schemas.microsoft.com/office/drawing/2014/main" id="{16F73D1B-2FA7-407F-8FF7-35BF67DDBBE2}"/>
            </a:ext>
          </a:extLst>
        </xdr:cNvPr>
        <xdr:cNvCxnSpPr/>
      </xdr:nvCxnSpPr>
      <xdr:spPr>
        <a:xfrm>
          <a:off x="21323300" y="146547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39878</xdr:rowOff>
    </xdr:from>
    <xdr:to>
      <xdr:col>107</xdr:col>
      <xdr:colOff>101600</xdr:colOff>
      <xdr:row>85</xdr:row>
      <xdr:rowOff>141478</xdr:rowOff>
    </xdr:to>
    <xdr:sp macro="" textlink="">
      <xdr:nvSpPr>
        <xdr:cNvPr id="816" name="楕円 815">
          <a:extLst>
            <a:ext uri="{FF2B5EF4-FFF2-40B4-BE49-F238E27FC236}">
              <a16:creationId xmlns:a16="http://schemas.microsoft.com/office/drawing/2014/main" id="{E439D444-C097-4B0A-BA2F-D258CA8311BC}"/>
            </a:ext>
          </a:extLst>
        </xdr:cNvPr>
        <xdr:cNvSpPr/>
      </xdr:nvSpPr>
      <xdr:spPr>
        <a:xfrm>
          <a:off x="20383500" y="1461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81535</xdr:rowOff>
    </xdr:from>
    <xdr:to>
      <xdr:col>111</xdr:col>
      <xdr:colOff>177800</xdr:colOff>
      <xdr:row>85</xdr:row>
      <xdr:rowOff>90678</xdr:rowOff>
    </xdr:to>
    <xdr:cxnSp macro="">
      <xdr:nvCxnSpPr>
        <xdr:cNvPr id="817" name="直線コネクタ 816">
          <a:extLst>
            <a:ext uri="{FF2B5EF4-FFF2-40B4-BE49-F238E27FC236}">
              <a16:creationId xmlns:a16="http://schemas.microsoft.com/office/drawing/2014/main" id="{E3F66B18-E1C3-4F1F-8B41-EE07D4855ADD}"/>
            </a:ext>
          </a:extLst>
        </xdr:cNvPr>
        <xdr:cNvCxnSpPr/>
      </xdr:nvCxnSpPr>
      <xdr:spPr>
        <a:xfrm flipV="1">
          <a:off x="20434300" y="1465478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151892</xdr:rowOff>
    </xdr:from>
    <xdr:to>
      <xdr:col>102</xdr:col>
      <xdr:colOff>165100</xdr:colOff>
      <xdr:row>85</xdr:row>
      <xdr:rowOff>82042</xdr:rowOff>
    </xdr:to>
    <xdr:sp macro="" textlink="">
      <xdr:nvSpPr>
        <xdr:cNvPr id="818" name="楕円 817">
          <a:extLst>
            <a:ext uri="{FF2B5EF4-FFF2-40B4-BE49-F238E27FC236}">
              <a16:creationId xmlns:a16="http://schemas.microsoft.com/office/drawing/2014/main" id="{D5F6798B-54EF-4467-AC59-C688F0253E57}"/>
            </a:ext>
          </a:extLst>
        </xdr:cNvPr>
        <xdr:cNvSpPr/>
      </xdr:nvSpPr>
      <xdr:spPr>
        <a:xfrm>
          <a:off x="19494500" y="145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31242</xdr:rowOff>
    </xdr:from>
    <xdr:to>
      <xdr:col>107</xdr:col>
      <xdr:colOff>50800</xdr:colOff>
      <xdr:row>85</xdr:row>
      <xdr:rowOff>90678</xdr:rowOff>
    </xdr:to>
    <xdr:cxnSp macro="">
      <xdr:nvCxnSpPr>
        <xdr:cNvPr id="819" name="直線コネクタ 818">
          <a:extLst>
            <a:ext uri="{FF2B5EF4-FFF2-40B4-BE49-F238E27FC236}">
              <a16:creationId xmlns:a16="http://schemas.microsoft.com/office/drawing/2014/main" id="{F97A1068-4F3C-4BEF-A57D-E6F2EFA50131}"/>
            </a:ext>
          </a:extLst>
        </xdr:cNvPr>
        <xdr:cNvCxnSpPr/>
      </xdr:nvCxnSpPr>
      <xdr:spPr>
        <a:xfrm>
          <a:off x="19545300" y="1460449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17018</xdr:rowOff>
    </xdr:from>
    <xdr:to>
      <xdr:col>98</xdr:col>
      <xdr:colOff>38100</xdr:colOff>
      <xdr:row>85</xdr:row>
      <xdr:rowOff>118618</xdr:rowOff>
    </xdr:to>
    <xdr:sp macro="" textlink="">
      <xdr:nvSpPr>
        <xdr:cNvPr id="820" name="楕円 819">
          <a:extLst>
            <a:ext uri="{FF2B5EF4-FFF2-40B4-BE49-F238E27FC236}">
              <a16:creationId xmlns:a16="http://schemas.microsoft.com/office/drawing/2014/main" id="{3CA2BA2F-D157-4B2F-B160-9B6A90D71B12}"/>
            </a:ext>
          </a:extLst>
        </xdr:cNvPr>
        <xdr:cNvSpPr/>
      </xdr:nvSpPr>
      <xdr:spPr>
        <a:xfrm>
          <a:off x="186055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31242</xdr:rowOff>
    </xdr:from>
    <xdr:to>
      <xdr:col>102</xdr:col>
      <xdr:colOff>114300</xdr:colOff>
      <xdr:row>85</xdr:row>
      <xdr:rowOff>67818</xdr:rowOff>
    </xdr:to>
    <xdr:cxnSp macro="">
      <xdr:nvCxnSpPr>
        <xdr:cNvPr id="821" name="直線コネクタ 820">
          <a:extLst>
            <a:ext uri="{FF2B5EF4-FFF2-40B4-BE49-F238E27FC236}">
              <a16:creationId xmlns:a16="http://schemas.microsoft.com/office/drawing/2014/main" id="{6D9F3781-5478-411B-B0F8-A7A9956378A3}"/>
            </a:ext>
          </a:extLst>
        </xdr:cNvPr>
        <xdr:cNvCxnSpPr/>
      </xdr:nvCxnSpPr>
      <xdr:spPr>
        <a:xfrm flipV="1">
          <a:off x="18656300" y="1460449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40ACAFAE-2CC8-423C-9E0C-C81AA18C275A}"/>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79CA0530-B67C-496B-BEE6-66E239C4203B}"/>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E2969182-E51B-4FB0-885E-8433CBB4B6C7}"/>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825" name="n_4aveValue【消防施設】&#10;一人当たり面積">
          <a:extLst>
            <a:ext uri="{FF2B5EF4-FFF2-40B4-BE49-F238E27FC236}">
              <a16:creationId xmlns:a16="http://schemas.microsoft.com/office/drawing/2014/main" id="{43D1041D-D205-43A1-A7F0-826476C9BA93}"/>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123462</xdr:rowOff>
    </xdr:from>
    <xdr:ext cx="469744" cy="259045"/>
    <xdr:sp macro="" textlink="">
      <xdr:nvSpPr>
        <xdr:cNvPr id="826" name="n_1mainValue【消防施設】&#10;一人当たり面積">
          <a:extLst>
            <a:ext uri="{FF2B5EF4-FFF2-40B4-BE49-F238E27FC236}">
              <a16:creationId xmlns:a16="http://schemas.microsoft.com/office/drawing/2014/main" id="{31F0F835-ADD5-47A3-9249-400AB69C6987}"/>
            </a:ext>
          </a:extLst>
        </xdr:cNvPr>
        <xdr:cNvSpPr txBox="1"/>
      </xdr:nvSpPr>
      <xdr:spPr>
        <a:xfrm>
          <a:off x="21075727" y="1469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132605</xdr:rowOff>
    </xdr:from>
    <xdr:ext cx="469744" cy="259045"/>
    <xdr:sp macro="" textlink="">
      <xdr:nvSpPr>
        <xdr:cNvPr id="827" name="n_2mainValue【消防施設】&#10;一人当たり面積">
          <a:extLst>
            <a:ext uri="{FF2B5EF4-FFF2-40B4-BE49-F238E27FC236}">
              <a16:creationId xmlns:a16="http://schemas.microsoft.com/office/drawing/2014/main" id="{D631EDA4-232E-4762-8146-9EE812B3D3D2}"/>
            </a:ext>
          </a:extLst>
        </xdr:cNvPr>
        <xdr:cNvSpPr txBox="1"/>
      </xdr:nvSpPr>
      <xdr:spPr>
        <a:xfrm>
          <a:off x="20199427" y="1470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73169</xdr:rowOff>
    </xdr:from>
    <xdr:ext cx="469744" cy="259045"/>
    <xdr:sp macro="" textlink="">
      <xdr:nvSpPr>
        <xdr:cNvPr id="828" name="n_3mainValue【消防施設】&#10;一人当たり面積">
          <a:extLst>
            <a:ext uri="{FF2B5EF4-FFF2-40B4-BE49-F238E27FC236}">
              <a16:creationId xmlns:a16="http://schemas.microsoft.com/office/drawing/2014/main" id="{1D233C08-0F0E-4AE5-B9EE-674AE25B2A8D}"/>
            </a:ext>
          </a:extLst>
        </xdr:cNvPr>
        <xdr:cNvSpPr txBox="1"/>
      </xdr:nvSpPr>
      <xdr:spPr>
        <a:xfrm>
          <a:off x="19310427" y="1464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109745</xdr:rowOff>
    </xdr:from>
    <xdr:ext cx="469744" cy="259045"/>
    <xdr:sp macro="" textlink="">
      <xdr:nvSpPr>
        <xdr:cNvPr id="829" name="n_4mainValue【消防施設】&#10;一人当たり面積">
          <a:extLst>
            <a:ext uri="{FF2B5EF4-FFF2-40B4-BE49-F238E27FC236}">
              <a16:creationId xmlns:a16="http://schemas.microsoft.com/office/drawing/2014/main" id="{F6E33AD0-CFEC-48F7-9A78-73F912272C1D}"/>
            </a:ext>
          </a:extLst>
        </xdr:cNvPr>
        <xdr:cNvSpPr txBox="1"/>
      </xdr:nvSpPr>
      <xdr:spPr>
        <a:xfrm>
          <a:off x="18421427" y="1468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3F54EAFF-A63A-472A-A76C-6765D2800B2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9BE1372F-43C6-490A-B8B4-B84C857AC1E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ABF2E368-7381-4F13-A403-F6D769CC91E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358EC205-7AC9-410A-8A1E-AFEF6CBF382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296C1F0E-03AD-4447-BD15-A5FB1297F26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41FC7F6E-6DD8-453A-A0D7-A4B1A07DA9A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6B2C7417-6CE8-4913-92EB-E0BE9C38372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C991612E-C741-4EF8-9CD0-7D50D40DDD1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B7D12D69-C522-4214-BAA3-2F26827C737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5C260296-C967-4FA7-999F-DF2DDA42DFE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0105EEB7-2E8D-4996-B3B4-5E5498FD285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206B51F5-CFA0-4679-A408-69DA30A8788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89641FA8-8AFE-4E37-8333-7AA1D1D0C05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DA2AB2D7-AD28-4854-9B52-231F76B5063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37415D39-B07B-4305-98A1-6BC84C4AF54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DFF22D9C-8304-4C81-828E-EE4ED6B80FB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E028DFBB-FFB0-46D2-B4B5-D4065885A0A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ABBC6DBA-755F-4234-B452-2216E309C3E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34C91D0E-E392-4337-9F12-8D898D1E02C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C7A95660-2F38-4BE3-B342-EE4D4AACDFD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FCFD0A3F-2427-4D33-973D-3672A58504A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C0808007-3909-4D5D-B481-8450F0139AB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E5C1653B-977F-4AC6-B57B-267CBA44691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DFB32783-86AA-4299-A767-11D89E59020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4A880241-3109-4719-882F-4BB5719A729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CD79D547-F961-48A2-9E3A-AF8A1512B31B}"/>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E55F06D1-0D41-40E4-A04C-032137C26F53}"/>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AEFA665D-C8CD-4F11-B772-34B8F0AE1CF7}"/>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F289B1D3-A4F3-4251-8699-86ACC7458953}"/>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9E562E9D-5EAC-47E9-AD74-AE4F149495EF}"/>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98DCA438-D86E-4789-9F75-9EBD4F8D63C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3856B04B-8A8C-45D7-85F4-2B67F9B74B89}"/>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80AE5F38-B269-405D-90E1-E17004374DB4}"/>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3171C9D1-2CF8-4719-9947-A1B2F5145D57}"/>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499F2401-BAFE-4326-9ADF-2536CA0C9AB3}"/>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0A2A2694-7E1A-43B3-BD97-DFC8D5B82F7C}"/>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C37AD813-9FBE-43C0-BBA3-6D8DF3EB250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9D6F920A-C68D-40E2-A456-4E6052D37D2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82F65BFA-3734-494D-81EB-B53975B5892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E69B26B3-C421-4C72-901D-484B7F231BE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CE9C0956-05BD-47DC-9B2E-BC0F88557F3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64588</xdr:rowOff>
    </xdr:from>
    <xdr:to>
      <xdr:col>85</xdr:col>
      <xdr:colOff>177800</xdr:colOff>
      <xdr:row>105</xdr:row>
      <xdr:rowOff>166188</xdr:rowOff>
    </xdr:to>
    <xdr:sp macro="" textlink="">
      <xdr:nvSpPr>
        <xdr:cNvPr id="871" name="楕円 870">
          <a:extLst>
            <a:ext uri="{FF2B5EF4-FFF2-40B4-BE49-F238E27FC236}">
              <a16:creationId xmlns:a16="http://schemas.microsoft.com/office/drawing/2014/main" id="{7AC00E25-D824-422C-A9E5-3AFF33CEFD25}"/>
            </a:ext>
          </a:extLst>
        </xdr:cNvPr>
        <xdr:cNvSpPr/>
      </xdr:nvSpPr>
      <xdr:spPr>
        <a:xfrm>
          <a:off x="16268700" y="1806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43015</xdr:rowOff>
    </xdr:from>
    <xdr:ext cx="405111" cy="259045"/>
    <xdr:sp macro="" textlink="">
      <xdr:nvSpPr>
        <xdr:cNvPr id="872" name="【庁舎】&#10;有形固定資産減価償却率該当値テキスト">
          <a:extLst>
            <a:ext uri="{FF2B5EF4-FFF2-40B4-BE49-F238E27FC236}">
              <a16:creationId xmlns:a16="http://schemas.microsoft.com/office/drawing/2014/main" id="{E1927DF3-AAAE-48FB-BF06-3B8E8C9713F6}"/>
            </a:ext>
          </a:extLst>
        </xdr:cNvPr>
        <xdr:cNvSpPr txBox="1"/>
      </xdr:nvSpPr>
      <xdr:spPr>
        <a:xfrm>
          <a:off x="16357600" y="1804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46627</xdr:rowOff>
    </xdr:from>
    <xdr:to>
      <xdr:col>81</xdr:col>
      <xdr:colOff>101600</xdr:colOff>
      <xdr:row>105</xdr:row>
      <xdr:rowOff>148227</xdr:rowOff>
    </xdr:to>
    <xdr:sp macro="" textlink="">
      <xdr:nvSpPr>
        <xdr:cNvPr id="873" name="楕円 872">
          <a:extLst>
            <a:ext uri="{FF2B5EF4-FFF2-40B4-BE49-F238E27FC236}">
              <a16:creationId xmlns:a16="http://schemas.microsoft.com/office/drawing/2014/main" id="{468975BB-2BD1-4261-9C6F-1A4B4513E9D7}"/>
            </a:ext>
          </a:extLst>
        </xdr:cNvPr>
        <xdr:cNvSpPr/>
      </xdr:nvSpPr>
      <xdr:spPr>
        <a:xfrm>
          <a:off x="15430500" y="1804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97427</xdr:rowOff>
    </xdr:from>
    <xdr:to>
      <xdr:col>85</xdr:col>
      <xdr:colOff>127000</xdr:colOff>
      <xdr:row>105</xdr:row>
      <xdr:rowOff>115388</xdr:rowOff>
    </xdr:to>
    <xdr:cxnSp macro="">
      <xdr:nvCxnSpPr>
        <xdr:cNvPr id="874" name="直線コネクタ 873">
          <a:extLst>
            <a:ext uri="{FF2B5EF4-FFF2-40B4-BE49-F238E27FC236}">
              <a16:creationId xmlns:a16="http://schemas.microsoft.com/office/drawing/2014/main" id="{F20E90D3-2136-4F00-A59B-37CFD552BD71}"/>
            </a:ext>
          </a:extLst>
        </xdr:cNvPr>
        <xdr:cNvCxnSpPr/>
      </xdr:nvCxnSpPr>
      <xdr:spPr>
        <a:xfrm>
          <a:off x="15481300" y="18099677"/>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56424</xdr:rowOff>
    </xdr:from>
    <xdr:to>
      <xdr:col>76</xdr:col>
      <xdr:colOff>165100</xdr:colOff>
      <xdr:row>105</xdr:row>
      <xdr:rowOff>158024</xdr:rowOff>
    </xdr:to>
    <xdr:sp macro="" textlink="">
      <xdr:nvSpPr>
        <xdr:cNvPr id="875" name="楕円 874">
          <a:extLst>
            <a:ext uri="{FF2B5EF4-FFF2-40B4-BE49-F238E27FC236}">
              <a16:creationId xmlns:a16="http://schemas.microsoft.com/office/drawing/2014/main" id="{55A20612-891C-4B85-BCF0-6226BB7A4CE2}"/>
            </a:ext>
          </a:extLst>
        </xdr:cNvPr>
        <xdr:cNvSpPr/>
      </xdr:nvSpPr>
      <xdr:spPr>
        <a:xfrm>
          <a:off x="14541500" y="1805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97427</xdr:rowOff>
    </xdr:from>
    <xdr:to>
      <xdr:col>81</xdr:col>
      <xdr:colOff>50800</xdr:colOff>
      <xdr:row>105</xdr:row>
      <xdr:rowOff>107224</xdr:rowOff>
    </xdr:to>
    <xdr:cxnSp macro="">
      <xdr:nvCxnSpPr>
        <xdr:cNvPr id="876" name="直線コネクタ 875">
          <a:extLst>
            <a:ext uri="{FF2B5EF4-FFF2-40B4-BE49-F238E27FC236}">
              <a16:creationId xmlns:a16="http://schemas.microsoft.com/office/drawing/2014/main" id="{0BFE1BA6-AD7C-4618-9184-9C2677B4198B}"/>
            </a:ext>
          </a:extLst>
        </xdr:cNvPr>
        <xdr:cNvCxnSpPr/>
      </xdr:nvCxnSpPr>
      <xdr:spPr>
        <a:xfrm flipV="1">
          <a:off x="14592300" y="1809967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17236</xdr:rowOff>
    </xdr:from>
    <xdr:to>
      <xdr:col>72</xdr:col>
      <xdr:colOff>38100</xdr:colOff>
      <xdr:row>105</xdr:row>
      <xdr:rowOff>118836</xdr:rowOff>
    </xdr:to>
    <xdr:sp macro="" textlink="">
      <xdr:nvSpPr>
        <xdr:cNvPr id="877" name="楕円 876">
          <a:extLst>
            <a:ext uri="{FF2B5EF4-FFF2-40B4-BE49-F238E27FC236}">
              <a16:creationId xmlns:a16="http://schemas.microsoft.com/office/drawing/2014/main" id="{5576AAD4-799E-417B-9751-EC3DD419DFD1}"/>
            </a:ext>
          </a:extLst>
        </xdr:cNvPr>
        <xdr:cNvSpPr/>
      </xdr:nvSpPr>
      <xdr:spPr>
        <a:xfrm>
          <a:off x="136525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68036</xdr:rowOff>
    </xdr:from>
    <xdr:to>
      <xdr:col>76</xdr:col>
      <xdr:colOff>114300</xdr:colOff>
      <xdr:row>105</xdr:row>
      <xdr:rowOff>107224</xdr:rowOff>
    </xdr:to>
    <xdr:cxnSp macro="">
      <xdr:nvCxnSpPr>
        <xdr:cNvPr id="878" name="直線コネクタ 877">
          <a:extLst>
            <a:ext uri="{FF2B5EF4-FFF2-40B4-BE49-F238E27FC236}">
              <a16:creationId xmlns:a16="http://schemas.microsoft.com/office/drawing/2014/main" id="{EC4F6E6D-9CDA-4D70-AB95-F8F9E7FA7D71}"/>
            </a:ext>
          </a:extLst>
        </xdr:cNvPr>
        <xdr:cNvCxnSpPr/>
      </xdr:nvCxnSpPr>
      <xdr:spPr>
        <a:xfrm>
          <a:off x="13703300" y="1807028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156029</xdr:rowOff>
    </xdr:from>
    <xdr:to>
      <xdr:col>67</xdr:col>
      <xdr:colOff>101600</xdr:colOff>
      <xdr:row>105</xdr:row>
      <xdr:rowOff>86179</xdr:rowOff>
    </xdr:to>
    <xdr:sp macro="" textlink="">
      <xdr:nvSpPr>
        <xdr:cNvPr id="879" name="楕円 878">
          <a:extLst>
            <a:ext uri="{FF2B5EF4-FFF2-40B4-BE49-F238E27FC236}">
              <a16:creationId xmlns:a16="http://schemas.microsoft.com/office/drawing/2014/main" id="{0F0BE236-9CF2-478E-93DA-00273A646472}"/>
            </a:ext>
          </a:extLst>
        </xdr:cNvPr>
        <xdr:cNvSpPr/>
      </xdr:nvSpPr>
      <xdr:spPr>
        <a:xfrm>
          <a:off x="12763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35379</xdr:rowOff>
    </xdr:from>
    <xdr:to>
      <xdr:col>71</xdr:col>
      <xdr:colOff>177800</xdr:colOff>
      <xdr:row>105</xdr:row>
      <xdr:rowOff>68036</xdr:rowOff>
    </xdr:to>
    <xdr:cxnSp macro="">
      <xdr:nvCxnSpPr>
        <xdr:cNvPr id="880" name="直線コネクタ 879">
          <a:extLst>
            <a:ext uri="{FF2B5EF4-FFF2-40B4-BE49-F238E27FC236}">
              <a16:creationId xmlns:a16="http://schemas.microsoft.com/office/drawing/2014/main" id="{24AE807D-B087-484A-9B92-004C422C82FE}"/>
            </a:ext>
          </a:extLst>
        </xdr:cNvPr>
        <xdr:cNvCxnSpPr/>
      </xdr:nvCxnSpPr>
      <xdr:spPr>
        <a:xfrm>
          <a:off x="12814300" y="180376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27F452C7-FD19-49D1-9E4A-10E7F3332033}"/>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E20D8131-DC1F-41FB-A266-6E7C4E6D7201}"/>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7BDB3E0E-B788-4559-8EA2-289E62485113}"/>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35758</xdr:rowOff>
    </xdr:from>
    <xdr:ext cx="405111" cy="259045"/>
    <xdr:sp macro="" textlink="">
      <xdr:nvSpPr>
        <xdr:cNvPr id="884" name="n_4aveValue【庁舎】&#10;有形固定資産減価償却率">
          <a:extLst>
            <a:ext uri="{FF2B5EF4-FFF2-40B4-BE49-F238E27FC236}">
              <a16:creationId xmlns:a16="http://schemas.microsoft.com/office/drawing/2014/main" id="{BF36C0EB-1DBD-479E-9D7B-21CA2E1F9A22}"/>
            </a:ext>
          </a:extLst>
        </xdr:cNvPr>
        <xdr:cNvSpPr txBox="1"/>
      </xdr:nvSpPr>
      <xdr:spPr>
        <a:xfrm>
          <a:off x="12611744" y="1769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139354</xdr:rowOff>
    </xdr:from>
    <xdr:ext cx="405111" cy="259045"/>
    <xdr:sp macro="" textlink="">
      <xdr:nvSpPr>
        <xdr:cNvPr id="885" name="n_1mainValue【庁舎】&#10;有形固定資産減価償却率">
          <a:extLst>
            <a:ext uri="{FF2B5EF4-FFF2-40B4-BE49-F238E27FC236}">
              <a16:creationId xmlns:a16="http://schemas.microsoft.com/office/drawing/2014/main" id="{8054AEAE-4249-4B2D-A250-574E568241DB}"/>
            </a:ext>
          </a:extLst>
        </xdr:cNvPr>
        <xdr:cNvSpPr txBox="1"/>
      </xdr:nvSpPr>
      <xdr:spPr>
        <a:xfrm>
          <a:off x="1526604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149151</xdr:rowOff>
    </xdr:from>
    <xdr:ext cx="405111" cy="259045"/>
    <xdr:sp macro="" textlink="">
      <xdr:nvSpPr>
        <xdr:cNvPr id="886" name="n_2mainValue【庁舎】&#10;有形固定資産減価償却率">
          <a:extLst>
            <a:ext uri="{FF2B5EF4-FFF2-40B4-BE49-F238E27FC236}">
              <a16:creationId xmlns:a16="http://schemas.microsoft.com/office/drawing/2014/main" id="{6F9C9FBE-401D-4E9C-86B1-562790064E22}"/>
            </a:ext>
          </a:extLst>
        </xdr:cNvPr>
        <xdr:cNvSpPr txBox="1"/>
      </xdr:nvSpPr>
      <xdr:spPr>
        <a:xfrm>
          <a:off x="14389744" y="1815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109963</xdr:rowOff>
    </xdr:from>
    <xdr:ext cx="405111" cy="259045"/>
    <xdr:sp macro="" textlink="">
      <xdr:nvSpPr>
        <xdr:cNvPr id="887" name="n_3mainValue【庁舎】&#10;有形固定資産減価償却率">
          <a:extLst>
            <a:ext uri="{FF2B5EF4-FFF2-40B4-BE49-F238E27FC236}">
              <a16:creationId xmlns:a16="http://schemas.microsoft.com/office/drawing/2014/main" id="{5FFC54C7-7E30-42C7-B161-03E616799E9E}"/>
            </a:ext>
          </a:extLst>
        </xdr:cNvPr>
        <xdr:cNvSpPr txBox="1"/>
      </xdr:nvSpPr>
      <xdr:spPr>
        <a:xfrm>
          <a:off x="13500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77306</xdr:rowOff>
    </xdr:from>
    <xdr:ext cx="405111" cy="259045"/>
    <xdr:sp macro="" textlink="">
      <xdr:nvSpPr>
        <xdr:cNvPr id="888" name="n_4mainValue【庁舎】&#10;有形固定資産減価償却率">
          <a:extLst>
            <a:ext uri="{FF2B5EF4-FFF2-40B4-BE49-F238E27FC236}">
              <a16:creationId xmlns:a16="http://schemas.microsoft.com/office/drawing/2014/main" id="{5F644FC6-E0AB-4742-B2FB-AFA6F4A57B8B}"/>
            </a:ext>
          </a:extLst>
        </xdr:cNvPr>
        <xdr:cNvSpPr txBox="1"/>
      </xdr:nvSpPr>
      <xdr:spPr>
        <a:xfrm>
          <a:off x="12611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74662C0A-FFB0-4BB6-8BC0-4D3C0498C6C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7C2EDD4A-DA28-4A42-9D7B-A4D856D362F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939B373D-63F9-4C0B-A15D-049B1950351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52F51717-F392-47F7-A87E-3AA66659C96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B31F87C1-0ED8-4783-A811-4B37904A496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511CF2C3-BEE3-4439-8661-F924668D864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AB4FF09B-AA1F-476D-BB13-ADF0FD3630D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3BA16B2D-E286-40A4-A50D-F12D28E86E4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16F33771-0C39-4282-AA70-59057ACEA69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01E069DA-4E2A-48D2-873A-1B589BFFD70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A8BBCE11-6E68-43CA-B11D-BB0C8F717391}"/>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247E3DBD-08AB-4770-94EB-37F457019E9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6F7C7202-D8ED-401A-8295-5EE864A67EC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AF868AE0-DB35-4A5D-9A39-4A9C6E27C5EA}"/>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322CC6EB-BFE4-458B-A7EF-ACFF06126D5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D4424767-E1A7-4886-AAF4-C52A9B8F24D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781D55A7-4E0C-4539-9F78-0C7CC9DAA2D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252C3461-C487-43D1-84D1-26BBF47E371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DC851FE6-48B6-4719-8E1A-3109AD512014}"/>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647CC7F2-9769-403E-9F9B-C96E6F727EE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88B978B6-58BC-44A9-B70A-10A105F7891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2C02484D-F69E-409B-AB69-677B6E8718CE}"/>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A81ADAA9-60A3-4CED-A8D2-329114FA84F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92BEAA4D-9D60-4B69-A4B6-5CFFD8B42DF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6556D2B3-6D30-4664-9E9B-77C99207E4A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8BB95850-0ADD-44B4-9FED-A75B15AE0158}"/>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A7C3E62A-1A6F-4367-9232-445523C52368}"/>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BC9E146F-FA22-42D5-AC9A-17BF6D0F5D63}"/>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28F6A64D-7934-46E4-91B2-9F60B118F830}"/>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927E776F-279A-4064-9C7D-67740B2D8682}"/>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6C3A666B-7629-4D83-A196-828D0E0C6B4F}"/>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A8E29505-24CE-4CAC-B674-589C5DF543A8}"/>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9339D1A8-389C-453B-8DFF-9A0035242ADD}"/>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4EBFBFB8-2880-4D08-9BF8-CEFD27CE19E5}"/>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DE39A0D2-1373-42BC-BC29-9E1A17975612}"/>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94FF24E3-75A9-436D-8A8B-29EF54826CFC}"/>
            </a:ext>
          </a:extLst>
        </xdr:cNvPr>
        <xdr:cNvSpPr/>
      </xdr:nvSpPr>
      <xdr:spPr>
        <a:xfrm>
          <a:off x="18605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44DFE33D-6071-49FF-BEF5-1BE1548B5FD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141E1A6B-5757-4A0E-960B-7C99D80A818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28DCF9C0-CE2F-49EE-8351-477B683B029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AB5BFC18-0572-4A81-B965-E85B758141E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55EE0C49-8D43-4671-8D33-03446C3B229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98879</xdr:rowOff>
    </xdr:from>
    <xdr:to>
      <xdr:col>116</xdr:col>
      <xdr:colOff>114300</xdr:colOff>
      <xdr:row>106</xdr:row>
      <xdr:rowOff>29029</xdr:rowOff>
    </xdr:to>
    <xdr:sp macro="" textlink="">
      <xdr:nvSpPr>
        <xdr:cNvPr id="930" name="楕円 929">
          <a:extLst>
            <a:ext uri="{FF2B5EF4-FFF2-40B4-BE49-F238E27FC236}">
              <a16:creationId xmlns:a16="http://schemas.microsoft.com/office/drawing/2014/main" id="{AF71A988-E577-4894-80DF-4471395FF36B}"/>
            </a:ext>
          </a:extLst>
        </xdr:cNvPr>
        <xdr:cNvSpPr/>
      </xdr:nvSpPr>
      <xdr:spPr>
        <a:xfrm>
          <a:off x="221107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77306</xdr:rowOff>
    </xdr:from>
    <xdr:ext cx="469744" cy="259045"/>
    <xdr:sp macro="" textlink="">
      <xdr:nvSpPr>
        <xdr:cNvPr id="931" name="【庁舎】&#10;一人当たり面積該当値テキスト">
          <a:extLst>
            <a:ext uri="{FF2B5EF4-FFF2-40B4-BE49-F238E27FC236}">
              <a16:creationId xmlns:a16="http://schemas.microsoft.com/office/drawing/2014/main" id="{5FA5D19C-1DE1-4487-B817-1066307E43C4}"/>
            </a:ext>
          </a:extLst>
        </xdr:cNvPr>
        <xdr:cNvSpPr txBox="1"/>
      </xdr:nvSpPr>
      <xdr:spPr>
        <a:xfrm>
          <a:off x="22199600" y="1807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102144</xdr:rowOff>
    </xdr:from>
    <xdr:to>
      <xdr:col>112</xdr:col>
      <xdr:colOff>38100</xdr:colOff>
      <xdr:row>106</xdr:row>
      <xdr:rowOff>32294</xdr:rowOff>
    </xdr:to>
    <xdr:sp macro="" textlink="">
      <xdr:nvSpPr>
        <xdr:cNvPr id="932" name="楕円 931">
          <a:extLst>
            <a:ext uri="{FF2B5EF4-FFF2-40B4-BE49-F238E27FC236}">
              <a16:creationId xmlns:a16="http://schemas.microsoft.com/office/drawing/2014/main" id="{3D7A5415-F479-4C4A-A752-0328B4B8F4CF}"/>
            </a:ext>
          </a:extLst>
        </xdr:cNvPr>
        <xdr:cNvSpPr/>
      </xdr:nvSpPr>
      <xdr:spPr>
        <a:xfrm>
          <a:off x="21272500" y="1810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149679</xdr:rowOff>
    </xdr:from>
    <xdr:to>
      <xdr:col>116</xdr:col>
      <xdr:colOff>63500</xdr:colOff>
      <xdr:row>105</xdr:row>
      <xdr:rowOff>152944</xdr:rowOff>
    </xdr:to>
    <xdr:cxnSp macro="">
      <xdr:nvCxnSpPr>
        <xdr:cNvPr id="933" name="直線コネクタ 932">
          <a:extLst>
            <a:ext uri="{FF2B5EF4-FFF2-40B4-BE49-F238E27FC236}">
              <a16:creationId xmlns:a16="http://schemas.microsoft.com/office/drawing/2014/main" id="{0C26E0C7-DE53-4CFA-96A6-EF68717D77F2}"/>
            </a:ext>
          </a:extLst>
        </xdr:cNvPr>
        <xdr:cNvCxnSpPr/>
      </xdr:nvCxnSpPr>
      <xdr:spPr>
        <a:xfrm flipV="1">
          <a:off x="21323300" y="1815192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98879</xdr:rowOff>
    </xdr:from>
    <xdr:to>
      <xdr:col>107</xdr:col>
      <xdr:colOff>101600</xdr:colOff>
      <xdr:row>106</xdr:row>
      <xdr:rowOff>29029</xdr:rowOff>
    </xdr:to>
    <xdr:sp macro="" textlink="">
      <xdr:nvSpPr>
        <xdr:cNvPr id="934" name="楕円 933">
          <a:extLst>
            <a:ext uri="{FF2B5EF4-FFF2-40B4-BE49-F238E27FC236}">
              <a16:creationId xmlns:a16="http://schemas.microsoft.com/office/drawing/2014/main" id="{CE89D430-5567-4394-8841-5E9E8F941729}"/>
            </a:ext>
          </a:extLst>
        </xdr:cNvPr>
        <xdr:cNvSpPr/>
      </xdr:nvSpPr>
      <xdr:spPr>
        <a:xfrm>
          <a:off x="20383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149679</xdr:rowOff>
    </xdr:from>
    <xdr:to>
      <xdr:col>111</xdr:col>
      <xdr:colOff>177800</xdr:colOff>
      <xdr:row>105</xdr:row>
      <xdr:rowOff>152944</xdr:rowOff>
    </xdr:to>
    <xdr:cxnSp macro="">
      <xdr:nvCxnSpPr>
        <xdr:cNvPr id="935" name="直線コネクタ 934">
          <a:extLst>
            <a:ext uri="{FF2B5EF4-FFF2-40B4-BE49-F238E27FC236}">
              <a16:creationId xmlns:a16="http://schemas.microsoft.com/office/drawing/2014/main" id="{62F5F0E1-ECF0-498E-91F6-4ABD0C5ABBDC}"/>
            </a:ext>
          </a:extLst>
        </xdr:cNvPr>
        <xdr:cNvCxnSpPr/>
      </xdr:nvCxnSpPr>
      <xdr:spPr>
        <a:xfrm>
          <a:off x="20434300" y="1815192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58057</xdr:rowOff>
    </xdr:from>
    <xdr:to>
      <xdr:col>102</xdr:col>
      <xdr:colOff>165100</xdr:colOff>
      <xdr:row>106</xdr:row>
      <xdr:rowOff>159657</xdr:rowOff>
    </xdr:to>
    <xdr:sp macro="" textlink="">
      <xdr:nvSpPr>
        <xdr:cNvPr id="936" name="楕円 935">
          <a:extLst>
            <a:ext uri="{FF2B5EF4-FFF2-40B4-BE49-F238E27FC236}">
              <a16:creationId xmlns:a16="http://schemas.microsoft.com/office/drawing/2014/main" id="{1A1EAB7E-434E-4FDF-9EC1-E58CD550A260}"/>
            </a:ext>
          </a:extLst>
        </xdr:cNvPr>
        <xdr:cNvSpPr/>
      </xdr:nvSpPr>
      <xdr:spPr>
        <a:xfrm>
          <a:off x="19494500" y="182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149679</xdr:rowOff>
    </xdr:from>
    <xdr:to>
      <xdr:col>107</xdr:col>
      <xdr:colOff>50800</xdr:colOff>
      <xdr:row>106</xdr:row>
      <xdr:rowOff>108857</xdr:rowOff>
    </xdr:to>
    <xdr:cxnSp macro="">
      <xdr:nvCxnSpPr>
        <xdr:cNvPr id="937" name="直線コネクタ 936">
          <a:extLst>
            <a:ext uri="{FF2B5EF4-FFF2-40B4-BE49-F238E27FC236}">
              <a16:creationId xmlns:a16="http://schemas.microsoft.com/office/drawing/2014/main" id="{03C5C0B6-2970-4836-BAFA-01AA4529B11C}"/>
            </a:ext>
          </a:extLst>
        </xdr:cNvPr>
        <xdr:cNvCxnSpPr/>
      </xdr:nvCxnSpPr>
      <xdr:spPr>
        <a:xfrm flipV="1">
          <a:off x="19545300" y="18151929"/>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54792</xdr:rowOff>
    </xdr:from>
    <xdr:to>
      <xdr:col>98</xdr:col>
      <xdr:colOff>38100</xdr:colOff>
      <xdr:row>106</xdr:row>
      <xdr:rowOff>156392</xdr:rowOff>
    </xdr:to>
    <xdr:sp macro="" textlink="">
      <xdr:nvSpPr>
        <xdr:cNvPr id="938" name="楕円 937">
          <a:extLst>
            <a:ext uri="{FF2B5EF4-FFF2-40B4-BE49-F238E27FC236}">
              <a16:creationId xmlns:a16="http://schemas.microsoft.com/office/drawing/2014/main" id="{9A00F19D-8CDE-4CE9-81C4-34DFF1A5C8C9}"/>
            </a:ext>
          </a:extLst>
        </xdr:cNvPr>
        <xdr:cNvSpPr/>
      </xdr:nvSpPr>
      <xdr:spPr>
        <a:xfrm>
          <a:off x="18605500" y="1822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105592</xdr:rowOff>
    </xdr:from>
    <xdr:to>
      <xdr:col>102</xdr:col>
      <xdr:colOff>114300</xdr:colOff>
      <xdr:row>106</xdr:row>
      <xdr:rowOff>108857</xdr:rowOff>
    </xdr:to>
    <xdr:cxnSp macro="">
      <xdr:nvCxnSpPr>
        <xdr:cNvPr id="939" name="直線コネクタ 938">
          <a:extLst>
            <a:ext uri="{FF2B5EF4-FFF2-40B4-BE49-F238E27FC236}">
              <a16:creationId xmlns:a16="http://schemas.microsoft.com/office/drawing/2014/main" id="{75DA7B09-5A6F-46B0-A978-07C683500877}"/>
            </a:ext>
          </a:extLst>
        </xdr:cNvPr>
        <xdr:cNvCxnSpPr/>
      </xdr:nvCxnSpPr>
      <xdr:spPr>
        <a:xfrm>
          <a:off x="18656300" y="1827929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FAE85703-3280-4AFA-8D12-74BCBB34E689}"/>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610CADC4-C0E4-41D6-AF3B-BBFB39886AD9}"/>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90DE8349-7FAE-45F1-8057-F378CC0A0229}"/>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39025</xdr:rowOff>
    </xdr:from>
    <xdr:ext cx="469744" cy="259045"/>
    <xdr:sp macro="" textlink="">
      <xdr:nvSpPr>
        <xdr:cNvPr id="943" name="n_4aveValue【庁舎】&#10;一人当たり面積">
          <a:extLst>
            <a:ext uri="{FF2B5EF4-FFF2-40B4-BE49-F238E27FC236}">
              <a16:creationId xmlns:a16="http://schemas.microsoft.com/office/drawing/2014/main" id="{59E5C863-B81C-4CCC-96E9-3C39E1CA40D6}"/>
            </a:ext>
          </a:extLst>
        </xdr:cNvPr>
        <xdr:cNvSpPr txBox="1"/>
      </xdr:nvSpPr>
      <xdr:spPr>
        <a:xfrm>
          <a:off x="18421427"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23421</xdr:rowOff>
    </xdr:from>
    <xdr:ext cx="469744" cy="259045"/>
    <xdr:sp macro="" textlink="">
      <xdr:nvSpPr>
        <xdr:cNvPr id="944" name="n_1mainValue【庁舎】&#10;一人当たり面積">
          <a:extLst>
            <a:ext uri="{FF2B5EF4-FFF2-40B4-BE49-F238E27FC236}">
              <a16:creationId xmlns:a16="http://schemas.microsoft.com/office/drawing/2014/main" id="{8F313BAD-EA4F-48EE-BDDC-E25405F0F12B}"/>
            </a:ext>
          </a:extLst>
        </xdr:cNvPr>
        <xdr:cNvSpPr txBox="1"/>
      </xdr:nvSpPr>
      <xdr:spPr>
        <a:xfrm>
          <a:off x="21075727" y="1819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20156</xdr:rowOff>
    </xdr:from>
    <xdr:ext cx="469744" cy="259045"/>
    <xdr:sp macro="" textlink="">
      <xdr:nvSpPr>
        <xdr:cNvPr id="945" name="n_2mainValue【庁舎】&#10;一人当たり面積">
          <a:extLst>
            <a:ext uri="{FF2B5EF4-FFF2-40B4-BE49-F238E27FC236}">
              <a16:creationId xmlns:a16="http://schemas.microsoft.com/office/drawing/2014/main" id="{265019C4-F316-4070-9E7F-AEC7550A4A0F}"/>
            </a:ext>
          </a:extLst>
        </xdr:cNvPr>
        <xdr:cNvSpPr txBox="1"/>
      </xdr:nvSpPr>
      <xdr:spPr>
        <a:xfrm>
          <a:off x="201994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150784</xdr:rowOff>
    </xdr:from>
    <xdr:ext cx="469744" cy="259045"/>
    <xdr:sp macro="" textlink="">
      <xdr:nvSpPr>
        <xdr:cNvPr id="946" name="n_3mainValue【庁舎】&#10;一人当たり面積">
          <a:extLst>
            <a:ext uri="{FF2B5EF4-FFF2-40B4-BE49-F238E27FC236}">
              <a16:creationId xmlns:a16="http://schemas.microsoft.com/office/drawing/2014/main" id="{B3D31D66-9412-49CF-B3C3-2AB70BC62F01}"/>
            </a:ext>
          </a:extLst>
        </xdr:cNvPr>
        <xdr:cNvSpPr txBox="1"/>
      </xdr:nvSpPr>
      <xdr:spPr>
        <a:xfrm>
          <a:off x="19310427" y="1832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147519</xdr:rowOff>
    </xdr:from>
    <xdr:ext cx="469744" cy="259045"/>
    <xdr:sp macro="" textlink="">
      <xdr:nvSpPr>
        <xdr:cNvPr id="947" name="n_4mainValue【庁舎】&#10;一人当たり面積">
          <a:extLst>
            <a:ext uri="{FF2B5EF4-FFF2-40B4-BE49-F238E27FC236}">
              <a16:creationId xmlns:a16="http://schemas.microsoft.com/office/drawing/2014/main" id="{620E1525-5C30-4809-AB19-2BE33B99EB86}"/>
            </a:ext>
          </a:extLst>
        </xdr:cNvPr>
        <xdr:cNvSpPr txBox="1"/>
      </xdr:nvSpPr>
      <xdr:spPr>
        <a:xfrm>
          <a:off x="18421427" y="183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F3D2DB17-B91F-4062-82D8-7E1F47D1382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C4BBE4DE-5B4E-4820-9757-1740910D987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D867402D-B15F-426A-9A88-595E3C60347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特に高い減価償却率となった一般廃棄物処理施設については、現在施設整備基本構想が策定され検討が進められている。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庁舎については、建設から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年が経過し、大規模改修を予定していたところ、令和７年度において庁舎火災が発生したことから、令和１１年度の庁舎改修を目指し、基本・実施設計を開始した。</a:t>
          </a:r>
        </a:p>
        <a:p>
          <a:r>
            <a:rPr kumimoji="1" lang="ja-JP" altLang="en-US" sz="1300">
              <a:latin typeface="ＭＳ Ｐゴシック" panose="020B0600070205080204" pitchFamily="50" charset="-128"/>
              <a:ea typeface="ＭＳ Ｐゴシック" panose="020B0600070205080204" pitchFamily="50" charset="-128"/>
            </a:rPr>
            <a:t>市民会館については建設から約</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年が経過し、一度大規模改修を実施してはいるものの、類似団体平均を上回っている。令和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に策定した公共施設再編に関する基本方針において、公共施設再編に向けた実行計画の策定まで、大規模な改修・修繕は原則、行わないこととしているため、当面は適時修繕を行い、安全性の確保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55" zoomScaleNormal="55"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21200828</v>
      </c>
      <c r="BO4" s="485"/>
      <c r="BP4" s="485"/>
      <c r="BQ4" s="485"/>
      <c r="BR4" s="485"/>
      <c r="BS4" s="485"/>
      <c r="BT4" s="485"/>
      <c r="BU4" s="486"/>
      <c r="BV4" s="484">
        <v>20536048</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6</v>
      </c>
      <c r="CU4" s="625"/>
      <c r="CV4" s="625"/>
      <c r="CW4" s="625"/>
      <c r="CX4" s="625"/>
      <c r="CY4" s="625"/>
      <c r="CZ4" s="625"/>
      <c r="DA4" s="626"/>
      <c r="DB4" s="624">
        <v>10.6</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20061875</v>
      </c>
      <c r="BO5" s="456"/>
      <c r="BP5" s="456"/>
      <c r="BQ5" s="456"/>
      <c r="BR5" s="456"/>
      <c r="BS5" s="456"/>
      <c r="BT5" s="456"/>
      <c r="BU5" s="457"/>
      <c r="BV5" s="455">
        <v>18881939</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91.1</v>
      </c>
      <c r="CU5" s="453"/>
      <c r="CV5" s="453"/>
      <c r="CW5" s="453"/>
      <c r="CX5" s="453"/>
      <c r="CY5" s="453"/>
      <c r="CZ5" s="453"/>
      <c r="DA5" s="454"/>
      <c r="DB5" s="452">
        <v>91.3</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1138953</v>
      </c>
      <c r="BO6" s="456"/>
      <c r="BP6" s="456"/>
      <c r="BQ6" s="456"/>
      <c r="BR6" s="456"/>
      <c r="BS6" s="456"/>
      <c r="BT6" s="456"/>
      <c r="BU6" s="457"/>
      <c r="BV6" s="455">
        <v>1654109</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91.6</v>
      </c>
      <c r="CU6" s="599"/>
      <c r="CV6" s="599"/>
      <c r="CW6" s="599"/>
      <c r="CX6" s="599"/>
      <c r="CY6" s="599"/>
      <c r="CZ6" s="599"/>
      <c r="DA6" s="600"/>
      <c r="DB6" s="598">
        <v>92.4</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101</v>
      </c>
      <c r="AV7" s="514"/>
      <c r="AW7" s="514"/>
      <c r="AX7" s="514"/>
      <c r="AY7" s="469" t="s">
        <v>102</v>
      </c>
      <c r="AZ7" s="470"/>
      <c r="BA7" s="470"/>
      <c r="BB7" s="470"/>
      <c r="BC7" s="470"/>
      <c r="BD7" s="470"/>
      <c r="BE7" s="470"/>
      <c r="BF7" s="470"/>
      <c r="BG7" s="470"/>
      <c r="BH7" s="470"/>
      <c r="BI7" s="470"/>
      <c r="BJ7" s="470"/>
      <c r="BK7" s="470"/>
      <c r="BL7" s="470"/>
      <c r="BM7" s="471"/>
      <c r="BN7" s="455">
        <v>447650</v>
      </c>
      <c r="BO7" s="456"/>
      <c r="BP7" s="456"/>
      <c r="BQ7" s="456"/>
      <c r="BR7" s="456"/>
      <c r="BS7" s="456"/>
      <c r="BT7" s="456"/>
      <c r="BU7" s="457"/>
      <c r="BV7" s="455">
        <v>485154</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11426957</v>
      </c>
      <c r="CU7" s="456"/>
      <c r="CV7" s="456"/>
      <c r="CW7" s="456"/>
      <c r="CX7" s="456"/>
      <c r="CY7" s="456"/>
      <c r="CZ7" s="456"/>
      <c r="DA7" s="457"/>
      <c r="DB7" s="455">
        <v>11062430</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691303</v>
      </c>
      <c r="BO8" s="456"/>
      <c r="BP8" s="456"/>
      <c r="BQ8" s="456"/>
      <c r="BR8" s="456"/>
      <c r="BS8" s="456"/>
      <c r="BT8" s="456"/>
      <c r="BU8" s="457"/>
      <c r="BV8" s="455">
        <v>1168955</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0.76</v>
      </c>
      <c r="CU8" s="559"/>
      <c r="CV8" s="559"/>
      <c r="CW8" s="559"/>
      <c r="CX8" s="559"/>
      <c r="CY8" s="559"/>
      <c r="CZ8" s="559"/>
      <c r="DA8" s="560"/>
      <c r="DB8" s="558">
        <v>0.77</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52214</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-472120</v>
      </c>
      <c r="BO9" s="456"/>
      <c r="BP9" s="456"/>
      <c r="BQ9" s="456"/>
      <c r="BR9" s="456"/>
      <c r="BS9" s="456"/>
      <c r="BT9" s="456"/>
      <c r="BU9" s="457"/>
      <c r="BV9" s="455">
        <v>287906</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9.1</v>
      </c>
      <c r="CU9" s="453"/>
      <c r="CV9" s="453"/>
      <c r="CW9" s="453"/>
      <c r="CX9" s="453"/>
      <c r="CY9" s="453"/>
      <c r="CZ9" s="453"/>
      <c r="DA9" s="454"/>
      <c r="DB9" s="452">
        <v>9.3000000000000007</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51535</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39197</v>
      </c>
      <c r="BO10" s="456"/>
      <c r="BP10" s="456"/>
      <c r="BQ10" s="456"/>
      <c r="BR10" s="456"/>
      <c r="BS10" s="456"/>
      <c r="BT10" s="456"/>
      <c r="BU10" s="457"/>
      <c r="BV10" s="455">
        <v>1009</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52404</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122848</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51453</v>
      </c>
      <c r="S13" s="543"/>
      <c r="T13" s="543"/>
      <c r="U13" s="543"/>
      <c r="V13" s="544"/>
      <c r="W13" s="545" t="s">
        <v>131</v>
      </c>
      <c r="X13" s="441"/>
      <c r="Y13" s="441"/>
      <c r="Z13" s="441"/>
      <c r="AA13" s="441"/>
      <c r="AB13" s="442"/>
      <c r="AC13" s="408">
        <v>481</v>
      </c>
      <c r="AD13" s="409"/>
      <c r="AE13" s="409"/>
      <c r="AF13" s="409"/>
      <c r="AG13" s="410"/>
      <c r="AH13" s="408">
        <v>585</v>
      </c>
      <c r="AI13" s="409"/>
      <c r="AJ13" s="409"/>
      <c r="AK13" s="409"/>
      <c r="AL13" s="468"/>
      <c r="AM13" s="512" t="s">
        <v>132</v>
      </c>
      <c r="AN13" s="412"/>
      <c r="AO13" s="412"/>
      <c r="AP13" s="412"/>
      <c r="AQ13" s="412"/>
      <c r="AR13" s="412"/>
      <c r="AS13" s="412"/>
      <c r="AT13" s="413"/>
      <c r="AU13" s="513" t="s">
        <v>101</v>
      </c>
      <c r="AV13" s="514"/>
      <c r="AW13" s="514"/>
      <c r="AX13" s="514"/>
      <c r="AY13" s="469" t="s">
        <v>133</v>
      </c>
      <c r="AZ13" s="470"/>
      <c r="BA13" s="470"/>
      <c r="BB13" s="470"/>
      <c r="BC13" s="470"/>
      <c r="BD13" s="470"/>
      <c r="BE13" s="470"/>
      <c r="BF13" s="470"/>
      <c r="BG13" s="470"/>
      <c r="BH13" s="470"/>
      <c r="BI13" s="470"/>
      <c r="BJ13" s="470"/>
      <c r="BK13" s="470"/>
      <c r="BL13" s="470"/>
      <c r="BM13" s="471"/>
      <c r="BN13" s="455">
        <v>-432923</v>
      </c>
      <c r="BO13" s="456"/>
      <c r="BP13" s="456"/>
      <c r="BQ13" s="456"/>
      <c r="BR13" s="456"/>
      <c r="BS13" s="456"/>
      <c r="BT13" s="456"/>
      <c r="BU13" s="457"/>
      <c r="BV13" s="455">
        <v>166067</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4.0999999999999996</v>
      </c>
      <c r="CU13" s="453"/>
      <c r="CV13" s="453"/>
      <c r="CW13" s="453"/>
      <c r="CX13" s="453"/>
      <c r="CY13" s="453"/>
      <c r="CZ13" s="453"/>
      <c r="DA13" s="454"/>
      <c r="DB13" s="452">
        <v>4.0999999999999996</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52649</v>
      </c>
      <c r="S14" s="543"/>
      <c r="T14" s="543"/>
      <c r="U14" s="543"/>
      <c r="V14" s="544"/>
      <c r="W14" s="546"/>
      <c r="X14" s="444"/>
      <c r="Y14" s="444"/>
      <c r="Z14" s="444"/>
      <c r="AA14" s="444"/>
      <c r="AB14" s="445"/>
      <c r="AC14" s="535">
        <v>1.9</v>
      </c>
      <c r="AD14" s="536"/>
      <c r="AE14" s="536"/>
      <c r="AF14" s="536"/>
      <c r="AG14" s="537"/>
      <c r="AH14" s="535">
        <v>2.4</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51763</v>
      </c>
      <c r="S15" s="543"/>
      <c r="T15" s="543"/>
      <c r="U15" s="543"/>
      <c r="V15" s="544"/>
      <c r="W15" s="545" t="s">
        <v>137</v>
      </c>
      <c r="X15" s="441"/>
      <c r="Y15" s="441"/>
      <c r="Z15" s="441"/>
      <c r="AA15" s="441"/>
      <c r="AB15" s="442"/>
      <c r="AC15" s="408">
        <v>5493</v>
      </c>
      <c r="AD15" s="409"/>
      <c r="AE15" s="409"/>
      <c r="AF15" s="409"/>
      <c r="AG15" s="410"/>
      <c r="AH15" s="408">
        <v>5761</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7014673</v>
      </c>
      <c r="BO15" s="485"/>
      <c r="BP15" s="485"/>
      <c r="BQ15" s="485"/>
      <c r="BR15" s="485"/>
      <c r="BS15" s="485"/>
      <c r="BT15" s="485"/>
      <c r="BU15" s="486"/>
      <c r="BV15" s="484">
        <v>6939414</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22.2</v>
      </c>
      <c r="AD16" s="536"/>
      <c r="AE16" s="536"/>
      <c r="AF16" s="536"/>
      <c r="AG16" s="537"/>
      <c r="AH16" s="535">
        <v>23.8</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9474271</v>
      </c>
      <c r="BO16" s="456"/>
      <c r="BP16" s="456"/>
      <c r="BQ16" s="456"/>
      <c r="BR16" s="456"/>
      <c r="BS16" s="456"/>
      <c r="BT16" s="456"/>
      <c r="BU16" s="457"/>
      <c r="BV16" s="455">
        <v>9081916</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18818</v>
      </c>
      <c r="AD17" s="409"/>
      <c r="AE17" s="409"/>
      <c r="AF17" s="409"/>
      <c r="AG17" s="410"/>
      <c r="AH17" s="408">
        <v>17887</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8903649</v>
      </c>
      <c r="BO17" s="456"/>
      <c r="BP17" s="456"/>
      <c r="BQ17" s="456"/>
      <c r="BR17" s="456"/>
      <c r="BS17" s="456"/>
      <c r="BT17" s="456"/>
      <c r="BU17" s="457"/>
      <c r="BV17" s="455">
        <v>8806891</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24.92</v>
      </c>
      <c r="M18" s="508"/>
      <c r="N18" s="508"/>
      <c r="O18" s="508"/>
      <c r="P18" s="508"/>
      <c r="Q18" s="508"/>
      <c r="R18" s="509"/>
      <c r="S18" s="509"/>
      <c r="T18" s="509"/>
      <c r="U18" s="509"/>
      <c r="V18" s="510"/>
      <c r="W18" s="526"/>
      <c r="X18" s="527"/>
      <c r="Y18" s="527"/>
      <c r="Z18" s="527"/>
      <c r="AA18" s="527"/>
      <c r="AB18" s="551"/>
      <c r="AC18" s="425">
        <v>75.900000000000006</v>
      </c>
      <c r="AD18" s="426"/>
      <c r="AE18" s="426"/>
      <c r="AF18" s="426"/>
      <c r="AG18" s="511"/>
      <c r="AH18" s="425">
        <v>73.8</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10636259</v>
      </c>
      <c r="BO18" s="456"/>
      <c r="BP18" s="456"/>
      <c r="BQ18" s="456"/>
      <c r="BR18" s="456"/>
      <c r="BS18" s="456"/>
      <c r="BT18" s="456"/>
      <c r="BU18" s="457"/>
      <c r="BV18" s="455">
        <v>10223504</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2095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14308277</v>
      </c>
      <c r="BO19" s="456"/>
      <c r="BP19" s="456"/>
      <c r="BQ19" s="456"/>
      <c r="BR19" s="456"/>
      <c r="BS19" s="456"/>
      <c r="BT19" s="456"/>
      <c r="BU19" s="457"/>
      <c r="BV19" s="455">
        <v>13797917</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20513</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11064511</v>
      </c>
      <c r="BO22" s="485"/>
      <c r="BP22" s="485"/>
      <c r="BQ22" s="485"/>
      <c r="BR22" s="485"/>
      <c r="BS22" s="485"/>
      <c r="BT22" s="485"/>
      <c r="BU22" s="486"/>
      <c r="BV22" s="484">
        <v>11267922</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6922773</v>
      </c>
      <c r="BO23" s="456"/>
      <c r="BP23" s="456"/>
      <c r="BQ23" s="456"/>
      <c r="BR23" s="456"/>
      <c r="BS23" s="456"/>
      <c r="BT23" s="456"/>
      <c r="BU23" s="457"/>
      <c r="BV23" s="455">
        <v>7270962</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8100</v>
      </c>
      <c r="R24" s="409"/>
      <c r="S24" s="409"/>
      <c r="T24" s="409"/>
      <c r="U24" s="409"/>
      <c r="V24" s="410"/>
      <c r="W24" s="498"/>
      <c r="X24" s="435"/>
      <c r="Y24" s="436"/>
      <c r="Z24" s="411" t="s">
        <v>162</v>
      </c>
      <c r="AA24" s="412"/>
      <c r="AB24" s="412"/>
      <c r="AC24" s="412"/>
      <c r="AD24" s="412"/>
      <c r="AE24" s="412"/>
      <c r="AF24" s="412"/>
      <c r="AG24" s="413"/>
      <c r="AH24" s="408">
        <v>333</v>
      </c>
      <c r="AI24" s="409"/>
      <c r="AJ24" s="409"/>
      <c r="AK24" s="409"/>
      <c r="AL24" s="410"/>
      <c r="AM24" s="408">
        <v>1004661</v>
      </c>
      <c r="AN24" s="409"/>
      <c r="AO24" s="409"/>
      <c r="AP24" s="409"/>
      <c r="AQ24" s="409"/>
      <c r="AR24" s="410"/>
      <c r="AS24" s="408">
        <v>3017</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4984482</v>
      </c>
      <c r="BO24" s="456"/>
      <c r="BP24" s="456"/>
      <c r="BQ24" s="456"/>
      <c r="BR24" s="456"/>
      <c r="BS24" s="456"/>
      <c r="BT24" s="456"/>
      <c r="BU24" s="457"/>
      <c r="BV24" s="455">
        <v>4537180</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6860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4511771</v>
      </c>
      <c r="BO25" s="485"/>
      <c r="BP25" s="485"/>
      <c r="BQ25" s="485"/>
      <c r="BR25" s="485"/>
      <c r="BS25" s="485"/>
      <c r="BT25" s="485"/>
      <c r="BU25" s="486"/>
      <c r="BV25" s="484">
        <v>4545538</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6410</v>
      </c>
      <c r="R26" s="409"/>
      <c r="S26" s="409"/>
      <c r="T26" s="409"/>
      <c r="U26" s="409"/>
      <c r="V26" s="410"/>
      <c r="W26" s="498"/>
      <c r="X26" s="435"/>
      <c r="Y26" s="436"/>
      <c r="Z26" s="411" t="s">
        <v>168</v>
      </c>
      <c r="AA26" s="466"/>
      <c r="AB26" s="466"/>
      <c r="AC26" s="466"/>
      <c r="AD26" s="466"/>
      <c r="AE26" s="466"/>
      <c r="AF26" s="466"/>
      <c r="AG26" s="467"/>
      <c r="AH26" s="408">
        <v>11</v>
      </c>
      <c r="AI26" s="409"/>
      <c r="AJ26" s="409"/>
      <c r="AK26" s="409"/>
      <c r="AL26" s="410"/>
      <c r="AM26" s="408">
        <v>28589</v>
      </c>
      <c r="AN26" s="409"/>
      <c r="AO26" s="409"/>
      <c r="AP26" s="409"/>
      <c r="AQ26" s="409"/>
      <c r="AR26" s="410"/>
      <c r="AS26" s="408">
        <v>2599</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3720</v>
      </c>
      <c r="R27" s="409"/>
      <c r="S27" s="409"/>
      <c r="T27" s="409"/>
      <c r="U27" s="409"/>
      <c r="V27" s="410"/>
      <c r="W27" s="498"/>
      <c r="X27" s="435"/>
      <c r="Y27" s="436"/>
      <c r="Z27" s="411" t="s">
        <v>171</v>
      </c>
      <c r="AA27" s="412"/>
      <c r="AB27" s="412"/>
      <c r="AC27" s="412"/>
      <c r="AD27" s="412"/>
      <c r="AE27" s="412"/>
      <c r="AF27" s="412"/>
      <c r="AG27" s="413"/>
      <c r="AH27" s="408">
        <v>6</v>
      </c>
      <c r="AI27" s="409"/>
      <c r="AJ27" s="409"/>
      <c r="AK27" s="409"/>
      <c r="AL27" s="410"/>
      <c r="AM27" s="408">
        <v>22778</v>
      </c>
      <c r="AN27" s="409"/>
      <c r="AO27" s="409"/>
      <c r="AP27" s="409"/>
      <c r="AQ27" s="409"/>
      <c r="AR27" s="410"/>
      <c r="AS27" s="408">
        <v>3796</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1399461</v>
      </c>
      <c r="BO27" s="490"/>
      <c r="BP27" s="490"/>
      <c r="BQ27" s="490"/>
      <c r="BR27" s="490"/>
      <c r="BS27" s="490"/>
      <c r="BT27" s="490"/>
      <c r="BU27" s="491"/>
      <c r="BV27" s="489">
        <v>1098990</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2940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1197408</v>
      </c>
      <c r="BO28" s="485"/>
      <c r="BP28" s="485"/>
      <c r="BQ28" s="485"/>
      <c r="BR28" s="485"/>
      <c r="BS28" s="485"/>
      <c r="BT28" s="485"/>
      <c r="BU28" s="486"/>
      <c r="BV28" s="484">
        <v>1158211</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16</v>
      </c>
      <c r="M29" s="409"/>
      <c r="N29" s="409"/>
      <c r="O29" s="409"/>
      <c r="P29" s="410"/>
      <c r="Q29" s="408">
        <v>2660</v>
      </c>
      <c r="R29" s="409"/>
      <c r="S29" s="409"/>
      <c r="T29" s="409"/>
      <c r="U29" s="409"/>
      <c r="V29" s="410"/>
      <c r="W29" s="499"/>
      <c r="X29" s="500"/>
      <c r="Y29" s="501"/>
      <c r="Z29" s="411" t="s">
        <v>177</v>
      </c>
      <c r="AA29" s="412"/>
      <c r="AB29" s="412"/>
      <c r="AC29" s="412"/>
      <c r="AD29" s="412"/>
      <c r="AE29" s="412"/>
      <c r="AF29" s="412"/>
      <c r="AG29" s="413"/>
      <c r="AH29" s="408">
        <v>339</v>
      </c>
      <c r="AI29" s="409"/>
      <c r="AJ29" s="409"/>
      <c r="AK29" s="409"/>
      <c r="AL29" s="410"/>
      <c r="AM29" s="408">
        <v>1027439</v>
      </c>
      <c r="AN29" s="409"/>
      <c r="AO29" s="409"/>
      <c r="AP29" s="409"/>
      <c r="AQ29" s="409"/>
      <c r="AR29" s="410"/>
      <c r="AS29" s="408">
        <v>3031</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47769</v>
      </c>
      <c r="BO29" s="456"/>
      <c r="BP29" s="456"/>
      <c r="BQ29" s="456"/>
      <c r="BR29" s="456"/>
      <c r="BS29" s="456"/>
      <c r="BT29" s="456"/>
      <c r="BU29" s="457"/>
      <c r="BV29" s="455">
        <v>47712</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98.3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651340</v>
      </c>
      <c r="BO30" s="490"/>
      <c r="BP30" s="490"/>
      <c r="BQ30" s="490"/>
      <c r="BR30" s="490"/>
      <c r="BS30" s="490"/>
      <c r="BT30" s="490"/>
      <c r="BU30" s="491"/>
      <c r="BV30" s="489">
        <v>815526</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IF('各会計、関係団体の財政状況及び健全化判断比率'!B31="","",'各会計、関係団体の財政状況及び健全化判断比率'!B31)</f>
        <v>白岡市水道事業会計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t="str">
        <f>IF(BY34="","",MAX(C34:D43,U34:V43,AM34:AN43,BE34:BF43)+1)</f>
        <v/>
      </c>
      <c r="BX34" s="403"/>
      <c r="BY34" s="404" t="str">
        <f>IF('各会計、関係団体の財政状況及び健全化判断比率'!B68="","",'各会計、関係団体の財政状況及び健全化判断比率'!B68)</f>
        <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白岡駅東部中央土地区画整理事業特別会計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IF('各会計、関係団体の財政状況及び健全化判断比率'!B32="","",'各会計、関係団体の財政状況及び健全化判断比率'!B32)</f>
        <v>白岡市公共下水道事業会計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t="str">
        <f t="shared" ref="BW35:BW43" si="2">IF(BY35="","",BW34+1)</f>
        <v/>
      </c>
      <c r="BX35" s="403"/>
      <c r="BY35" s="404" t="str">
        <f>IF('各会計、関係団体の財政状況及び健全化判断比率'!B69="","",'各会計、関係団体の財政状況及び健全化判断比率'!B69)</f>
        <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f t="shared" si="0"/>
        <v>8</v>
      </c>
      <c r="AN36" s="403"/>
      <c r="AO36" s="404" t="str">
        <f>IF('各会計、関係団体の財政状況及び健全化判断比率'!B33="","",'各会計、関係団体の財政状況及び健全化判断比率'!B33)</f>
        <v>白岡市農業集落排水事業会計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t="str">
        <f t="shared" si="2"/>
        <v/>
      </c>
      <c r="BX36" s="403"/>
      <c r="BY36" s="404" t="str">
        <f>IF('各会計、関係団体の財政状況及び健全化判断比率'!B70="","",'各会計、関係団体の財政状況及び健全化判断比率'!B70)</f>
        <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t="str">
        <f t="shared" si="2"/>
        <v/>
      </c>
      <c r="BX37" s="403"/>
      <c r="BY37" s="404" t="str">
        <f>IF('各会計、関係団体の財政状況及び健全化判断比率'!B71="","",'各会計、関係団体の財政状況及び健全化判断比率'!B71)</f>
        <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t="str">
        <f t="shared" si="2"/>
        <v/>
      </c>
      <c r="BX38" s="403"/>
      <c r="BY38" s="404" t="str">
        <f>IF('各会計、関係団体の財政状況及び健全化判断比率'!B72="","",'各会計、関係団体の財政状況及び健全化判断比率'!B72)</f>
        <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qnYXMYei8ANMDAKqE1tTDfp7xvrOZJU1D6aKHq4Wrrb6ze1Emtn9p1UlliOPiVeG31XAEI0jonoyRHbcaxQchQ==" saltValue="X4dKpXPGW57Qo0r7KrGH0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P34" workbookViewId="0">
      <selection activeCell="DL24" sqref="DL24:DV40"/>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7333403</v>
      </c>
      <c r="S5" s="713"/>
      <c r="T5" s="713"/>
      <c r="U5" s="713"/>
      <c r="V5" s="713"/>
      <c r="W5" s="713"/>
      <c r="X5" s="713"/>
      <c r="Y5" s="738"/>
      <c r="Z5" s="751">
        <v>34.6</v>
      </c>
      <c r="AA5" s="751"/>
      <c r="AB5" s="751"/>
      <c r="AC5" s="751"/>
      <c r="AD5" s="752">
        <v>7155399</v>
      </c>
      <c r="AE5" s="752"/>
      <c r="AF5" s="752"/>
      <c r="AG5" s="752"/>
      <c r="AH5" s="752"/>
      <c r="AI5" s="752"/>
      <c r="AJ5" s="752"/>
      <c r="AK5" s="752"/>
      <c r="AL5" s="739">
        <v>61.6</v>
      </c>
      <c r="AM5" s="721"/>
      <c r="AN5" s="721"/>
      <c r="AO5" s="740"/>
      <c r="AP5" s="715" t="s">
        <v>216</v>
      </c>
      <c r="AQ5" s="716"/>
      <c r="AR5" s="716"/>
      <c r="AS5" s="716"/>
      <c r="AT5" s="716"/>
      <c r="AU5" s="716"/>
      <c r="AV5" s="716"/>
      <c r="AW5" s="716"/>
      <c r="AX5" s="716"/>
      <c r="AY5" s="716"/>
      <c r="AZ5" s="716"/>
      <c r="BA5" s="716"/>
      <c r="BB5" s="716"/>
      <c r="BC5" s="716"/>
      <c r="BD5" s="716"/>
      <c r="BE5" s="716"/>
      <c r="BF5" s="717"/>
      <c r="BG5" s="657">
        <v>7155399</v>
      </c>
      <c r="BH5" s="658"/>
      <c r="BI5" s="658"/>
      <c r="BJ5" s="658"/>
      <c r="BK5" s="658"/>
      <c r="BL5" s="658"/>
      <c r="BM5" s="658"/>
      <c r="BN5" s="659"/>
      <c r="BO5" s="695">
        <v>97.6</v>
      </c>
      <c r="BP5" s="695"/>
      <c r="BQ5" s="695"/>
      <c r="BR5" s="695"/>
      <c r="BS5" s="696">
        <v>31421</v>
      </c>
      <c r="BT5" s="696"/>
      <c r="BU5" s="696"/>
      <c r="BV5" s="696"/>
      <c r="BW5" s="696"/>
      <c r="BX5" s="696"/>
      <c r="BY5" s="696"/>
      <c r="BZ5" s="696"/>
      <c r="CA5" s="696"/>
      <c r="CB5" s="734"/>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149361</v>
      </c>
      <c r="S6" s="658"/>
      <c r="T6" s="658"/>
      <c r="U6" s="658"/>
      <c r="V6" s="658"/>
      <c r="W6" s="658"/>
      <c r="X6" s="658"/>
      <c r="Y6" s="659"/>
      <c r="Z6" s="695">
        <v>0.7</v>
      </c>
      <c r="AA6" s="695"/>
      <c r="AB6" s="695"/>
      <c r="AC6" s="695"/>
      <c r="AD6" s="696">
        <v>149361</v>
      </c>
      <c r="AE6" s="696"/>
      <c r="AF6" s="696"/>
      <c r="AG6" s="696"/>
      <c r="AH6" s="696"/>
      <c r="AI6" s="696"/>
      <c r="AJ6" s="696"/>
      <c r="AK6" s="696"/>
      <c r="AL6" s="660">
        <v>1.3</v>
      </c>
      <c r="AM6" s="661"/>
      <c r="AN6" s="661"/>
      <c r="AO6" s="697"/>
      <c r="AP6" s="654" t="s">
        <v>221</v>
      </c>
      <c r="AQ6" s="655"/>
      <c r="AR6" s="655"/>
      <c r="AS6" s="655"/>
      <c r="AT6" s="655"/>
      <c r="AU6" s="655"/>
      <c r="AV6" s="655"/>
      <c r="AW6" s="655"/>
      <c r="AX6" s="655"/>
      <c r="AY6" s="655"/>
      <c r="AZ6" s="655"/>
      <c r="BA6" s="655"/>
      <c r="BB6" s="655"/>
      <c r="BC6" s="655"/>
      <c r="BD6" s="655"/>
      <c r="BE6" s="655"/>
      <c r="BF6" s="656"/>
      <c r="BG6" s="657">
        <v>7155399</v>
      </c>
      <c r="BH6" s="658"/>
      <c r="BI6" s="658"/>
      <c r="BJ6" s="658"/>
      <c r="BK6" s="658"/>
      <c r="BL6" s="658"/>
      <c r="BM6" s="658"/>
      <c r="BN6" s="659"/>
      <c r="BO6" s="695">
        <v>97.6</v>
      </c>
      <c r="BP6" s="695"/>
      <c r="BQ6" s="695"/>
      <c r="BR6" s="695"/>
      <c r="BS6" s="696">
        <v>31421</v>
      </c>
      <c r="BT6" s="696"/>
      <c r="BU6" s="696"/>
      <c r="BV6" s="696"/>
      <c r="BW6" s="696"/>
      <c r="BX6" s="696"/>
      <c r="BY6" s="696"/>
      <c r="BZ6" s="696"/>
      <c r="CA6" s="696"/>
      <c r="CB6" s="734"/>
      <c r="CD6" s="715" t="s">
        <v>222</v>
      </c>
      <c r="CE6" s="716"/>
      <c r="CF6" s="716"/>
      <c r="CG6" s="716"/>
      <c r="CH6" s="716"/>
      <c r="CI6" s="716"/>
      <c r="CJ6" s="716"/>
      <c r="CK6" s="716"/>
      <c r="CL6" s="716"/>
      <c r="CM6" s="716"/>
      <c r="CN6" s="716"/>
      <c r="CO6" s="716"/>
      <c r="CP6" s="716"/>
      <c r="CQ6" s="717"/>
      <c r="CR6" s="657">
        <v>150593</v>
      </c>
      <c r="CS6" s="658"/>
      <c r="CT6" s="658"/>
      <c r="CU6" s="658"/>
      <c r="CV6" s="658"/>
      <c r="CW6" s="658"/>
      <c r="CX6" s="658"/>
      <c r="CY6" s="659"/>
      <c r="CZ6" s="739">
        <v>0.8</v>
      </c>
      <c r="DA6" s="721"/>
      <c r="DB6" s="721"/>
      <c r="DC6" s="741"/>
      <c r="DD6" s="663">
        <v>165</v>
      </c>
      <c r="DE6" s="658"/>
      <c r="DF6" s="658"/>
      <c r="DG6" s="658"/>
      <c r="DH6" s="658"/>
      <c r="DI6" s="658"/>
      <c r="DJ6" s="658"/>
      <c r="DK6" s="658"/>
      <c r="DL6" s="658"/>
      <c r="DM6" s="658"/>
      <c r="DN6" s="658"/>
      <c r="DO6" s="658"/>
      <c r="DP6" s="659"/>
      <c r="DQ6" s="663">
        <v>150593</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3732</v>
      </c>
      <c r="S7" s="658"/>
      <c r="T7" s="658"/>
      <c r="U7" s="658"/>
      <c r="V7" s="658"/>
      <c r="W7" s="658"/>
      <c r="X7" s="658"/>
      <c r="Y7" s="659"/>
      <c r="Z7" s="695">
        <v>0</v>
      </c>
      <c r="AA7" s="695"/>
      <c r="AB7" s="695"/>
      <c r="AC7" s="695"/>
      <c r="AD7" s="696">
        <v>3732</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3580611</v>
      </c>
      <c r="BH7" s="658"/>
      <c r="BI7" s="658"/>
      <c r="BJ7" s="658"/>
      <c r="BK7" s="658"/>
      <c r="BL7" s="658"/>
      <c r="BM7" s="658"/>
      <c r="BN7" s="659"/>
      <c r="BO7" s="695">
        <v>48.8</v>
      </c>
      <c r="BP7" s="695"/>
      <c r="BQ7" s="695"/>
      <c r="BR7" s="695"/>
      <c r="BS7" s="696">
        <v>31421</v>
      </c>
      <c r="BT7" s="696"/>
      <c r="BU7" s="696"/>
      <c r="BV7" s="696"/>
      <c r="BW7" s="696"/>
      <c r="BX7" s="696"/>
      <c r="BY7" s="696"/>
      <c r="BZ7" s="696"/>
      <c r="CA7" s="696"/>
      <c r="CB7" s="734"/>
      <c r="CD7" s="654" t="s">
        <v>225</v>
      </c>
      <c r="CE7" s="655"/>
      <c r="CF7" s="655"/>
      <c r="CG7" s="655"/>
      <c r="CH7" s="655"/>
      <c r="CI7" s="655"/>
      <c r="CJ7" s="655"/>
      <c r="CK7" s="655"/>
      <c r="CL7" s="655"/>
      <c r="CM7" s="655"/>
      <c r="CN7" s="655"/>
      <c r="CO7" s="655"/>
      <c r="CP7" s="655"/>
      <c r="CQ7" s="656"/>
      <c r="CR7" s="657">
        <v>2412475</v>
      </c>
      <c r="CS7" s="658"/>
      <c r="CT7" s="658"/>
      <c r="CU7" s="658"/>
      <c r="CV7" s="658"/>
      <c r="CW7" s="658"/>
      <c r="CX7" s="658"/>
      <c r="CY7" s="659"/>
      <c r="CZ7" s="695">
        <v>12</v>
      </c>
      <c r="DA7" s="695"/>
      <c r="DB7" s="695"/>
      <c r="DC7" s="695"/>
      <c r="DD7" s="663">
        <v>85234</v>
      </c>
      <c r="DE7" s="658"/>
      <c r="DF7" s="658"/>
      <c r="DG7" s="658"/>
      <c r="DH7" s="658"/>
      <c r="DI7" s="658"/>
      <c r="DJ7" s="658"/>
      <c r="DK7" s="658"/>
      <c r="DL7" s="658"/>
      <c r="DM7" s="658"/>
      <c r="DN7" s="658"/>
      <c r="DO7" s="658"/>
      <c r="DP7" s="659"/>
      <c r="DQ7" s="663">
        <v>2083061</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71128</v>
      </c>
      <c r="S8" s="658"/>
      <c r="T8" s="658"/>
      <c r="U8" s="658"/>
      <c r="V8" s="658"/>
      <c r="W8" s="658"/>
      <c r="X8" s="658"/>
      <c r="Y8" s="659"/>
      <c r="Z8" s="695">
        <v>0.3</v>
      </c>
      <c r="AA8" s="695"/>
      <c r="AB8" s="695"/>
      <c r="AC8" s="695"/>
      <c r="AD8" s="696">
        <v>71128</v>
      </c>
      <c r="AE8" s="696"/>
      <c r="AF8" s="696"/>
      <c r="AG8" s="696"/>
      <c r="AH8" s="696"/>
      <c r="AI8" s="696"/>
      <c r="AJ8" s="696"/>
      <c r="AK8" s="696"/>
      <c r="AL8" s="660">
        <v>0.6</v>
      </c>
      <c r="AM8" s="661"/>
      <c r="AN8" s="661"/>
      <c r="AO8" s="697"/>
      <c r="AP8" s="654" t="s">
        <v>227</v>
      </c>
      <c r="AQ8" s="655"/>
      <c r="AR8" s="655"/>
      <c r="AS8" s="655"/>
      <c r="AT8" s="655"/>
      <c r="AU8" s="655"/>
      <c r="AV8" s="655"/>
      <c r="AW8" s="655"/>
      <c r="AX8" s="655"/>
      <c r="AY8" s="655"/>
      <c r="AZ8" s="655"/>
      <c r="BA8" s="655"/>
      <c r="BB8" s="655"/>
      <c r="BC8" s="655"/>
      <c r="BD8" s="655"/>
      <c r="BE8" s="655"/>
      <c r="BF8" s="656"/>
      <c r="BG8" s="657">
        <v>87238</v>
      </c>
      <c r="BH8" s="658"/>
      <c r="BI8" s="658"/>
      <c r="BJ8" s="658"/>
      <c r="BK8" s="658"/>
      <c r="BL8" s="658"/>
      <c r="BM8" s="658"/>
      <c r="BN8" s="659"/>
      <c r="BO8" s="695">
        <v>1.2</v>
      </c>
      <c r="BP8" s="695"/>
      <c r="BQ8" s="695"/>
      <c r="BR8" s="695"/>
      <c r="BS8" s="696" t="s">
        <v>122</v>
      </c>
      <c r="BT8" s="696"/>
      <c r="BU8" s="696"/>
      <c r="BV8" s="696"/>
      <c r="BW8" s="696"/>
      <c r="BX8" s="696"/>
      <c r="BY8" s="696"/>
      <c r="BZ8" s="696"/>
      <c r="CA8" s="696"/>
      <c r="CB8" s="734"/>
      <c r="CD8" s="654" t="s">
        <v>228</v>
      </c>
      <c r="CE8" s="655"/>
      <c r="CF8" s="655"/>
      <c r="CG8" s="655"/>
      <c r="CH8" s="655"/>
      <c r="CI8" s="655"/>
      <c r="CJ8" s="655"/>
      <c r="CK8" s="655"/>
      <c r="CL8" s="655"/>
      <c r="CM8" s="655"/>
      <c r="CN8" s="655"/>
      <c r="CO8" s="655"/>
      <c r="CP8" s="655"/>
      <c r="CQ8" s="656"/>
      <c r="CR8" s="657">
        <v>8578922</v>
      </c>
      <c r="CS8" s="658"/>
      <c r="CT8" s="658"/>
      <c r="CU8" s="658"/>
      <c r="CV8" s="658"/>
      <c r="CW8" s="658"/>
      <c r="CX8" s="658"/>
      <c r="CY8" s="659"/>
      <c r="CZ8" s="695">
        <v>42.8</v>
      </c>
      <c r="DA8" s="695"/>
      <c r="DB8" s="695"/>
      <c r="DC8" s="695"/>
      <c r="DD8" s="663">
        <v>122378</v>
      </c>
      <c r="DE8" s="658"/>
      <c r="DF8" s="658"/>
      <c r="DG8" s="658"/>
      <c r="DH8" s="658"/>
      <c r="DI8" s="658"/>
      <c r="DJ8" s="658"/>
      <c r="DK8" s="658"/>
      <c r="DL8" s="658"/>
      <c r="DM8" s="658"/>
      <c r="DN8" s="658"/>
      <c r="DO8" s="658"/>
      <c r="DP8" s="659"/>
      <c r="DQ8" s="663">
        <v>4625937</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102174</v>
      </c>
      <c r="S9" s="658"/>
      <c r="T9" s="658"/>
      <c r="U9" s="658"/>
      <c r="V9" s="658"/>
      <c r="W9" s="658"/>
      <c r="X9" s="658"/>
      <c r="Y9" s="659"/>
      <c r="Z9" s="695">
        <v>0.5</v>
      </c>
      <c r="AA9" s="695"/>
      <c r="AB9" s="695"/>
      <c r="AC9" s="695"/>
      <c r="AD9" s="696">
        <v>102174</v>
      </c>
      <c r="AE9" s="696"/>
      <c r="AF9" s="696"/>
      <c r="AG9" s="696"/>
      <c r="AH9" s="696"/>
      <c r="AI9" s="696"/>
      <c r="AJ9" s="696"/>
      <c r="AK9" s="696"/>
      <c r="AL9" s="660">
        <v>0.9</v>
      </c>
      <c r="AM9" s="661"/>
      <c r="AN9" s="661"/>
      <c r="AO9" s="697"/>
      <c r="AP9" s="654" t="s">
        <v>230</v>
      </c>
      <c r="AQ9" s="655"/>
      <c r="AR9" s="655"/>
      <c r="AS9" s="655"/>
      <c r="AT9" s="655"/>
      <c r="AU9" s="655"/>
      <c r="AV9" s="655"/>
      <c r="AW9" s="655"/>
      <c r="AX9" s="655"/>
      <c r="AY9" s="655"/>
      <c r="AZ9" s="655"/>
      <c r="BA9" s="655"/>
      <c r="BB9" s="655"/>
      <c r="BC9" s="655"/>
      <c r="BD9" s="655"/>
      <c r="BE9" s="655"/>
      <c r="BF9" s="656"/>
      <c r="BG9" s="657">
        <v>3099615</v>
      </c>
      <c r="BH9" s="658"/>
      <c r="BI9" s="658"/>
      <c r="BJ9" s="658"/>
      <c r="BK9" s="658"/>
      <c r="BL9" s="658"/>
      <c r="BM9" s="658"/>
      <c r="BN9" s="659"/>
      <c r="BO9" s="695">
        <v>42.3</v>
      </c>
      <c r="BP9" s="695"/>
      <c r="BQ9" s="695"/>
      <c r="BR9" s="695"/>
      <c r="BS9" s="696" t="s">
        <v>122</v>
      </c>
      <c r="BT9" s="696"/>
      <c r="BU9" s="696"/>
      <c r="BV9" s="696"/>
      <c r="BW9" s="696"/>
      <c r="BX9" s="696"/>
      <c r="BY9" s="696"/>
      <c r="BZ9" s="696"/>
      <c r="CA9" s="696"/>
      <c r="CB9" s="734"/>
      <c r="CD9" s="654" t="s">
        <v>231</v>
      </c>
      <c r="CE9" s="655"/>
      <c r="CF9" s="655"/>
      <c r="CG9" s="655"/>
      <c r="CH9" s="655"/>
      <c r="CI9" s="655"/>
      <c r="CJ9" s="655"/>
      <c r="CK9" s="655"/>
      <c r="CL9" s="655"/>
      <c r="CM9" s="655"/>
      <c r="CN9" s="655"/>
      <c r="CO9" s="655"/>
      <c r="CP9" s="655"/>
      <c r="CQ9" s="656"/>
      <c r="CR9" s="657">
        <v>1343839</v>
      </c>
      <c r="CS9" s="658"/>
      <c r="CT9" s="658"/>
      <c r="CU9" s="658"/>
      <c r="CV9" s="658"/>
      <c r="CW9" s="658"/>
      <c r="CX9" s="658"/>
      <c r="CY9" s="659"/>
      <c r="CZ9" s="695">
        <v>6.7</v>
      </c>
      <c r="DA9" s="695"/>
      <c r="DB9" s="695"/>
      <c r="DC9" s="695"/>
      <c r="DD9" s="663" t="s">
        <v>122</v>
      </c>
      <c r="DE9" s="658"/>
      <c r="DF9" s="658"/>
      <c r="DG9" s="658"/>
      <c r="DH9" s="658"/>
      <c r="DI9" s="658"/>
      <c r="DJ9" s="658"/>
      <c r="DK9" s="658"/>
      <c r="DL9" s="658"/>
      <c r="DM9" s="658"/>
      <c r="DN9" s="658"/>
      <c r="DO9" s="658"/>
      <c r="DP9" s="659"/>
      <c r="DQ9" s="663">
        <v>1242457</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125868</v>
      </c>
      <c r="BH10" s="658"/>
      <c r="BI10" s="658"/>
      <c r="BJ10" s="658"/>
      <c r="BK10" s="658"/>
      <c r="BL10" s="658"/>
      <c r="BM10" s="658"/>
      <c r="BN10" s="659"/>
      <c r="BO10" s="695">
        <v>1.7</v>
      </c>
      <c r="BP10" s="695"/>
      <c r="BQ10" s="695"/>
      <c r="BR10" s="695"/>
      <c r="BS10" s="696" t="s">
        <v>122</v>
      </c>
      <c r="BT10" s="696"/>
      <c r="BU10" s="696"/>
      <c r="BV10" s="696"/>
      <c r="BW10" s="696"/>
      <c r="BX10" s="696"/>
      <c r="BY10" s="696"/>
      <c r="BZ10" s="696"/>
      <c r="CA10" s="696"/>
      <c r="CB10" s="734"/>
      <c r="CD10" s="654" t="s">
        <v>234</v>
      </c>
      <c r="CE10" s="655"/>
      <c r="CF10" s="655"/>
      <c r="CG10" s="655"/>
      <c r="CH10" s="655"/>
      <c r="CI10" s="655"/>
      <c r="CJ10" s="655"/>
      <c r="CK10" s="655"/>
      <c r="CL10" s="655"/>
      <c r="CM10" s="655"/>
      <c r="CN10" s="655"/>
      <c r="CO10" s="655"/>
      <c r="CP10" s="655"/>
      <c r="CQ10" s="656"/>
      <c r="CR10" s="657">
        <v>39267</v>
      </c>
      <c r="CS10" s="658"/>
      <c r="CT10" s="658"/>
      <c r="CU10" s="658"/>
      <c r="CV10" s="658"/>
      <c r="CW10" s="658"/>
      <c r="CX10" s="658"/>
      <c r="CY10" s="659"/>
      <c r="CZ10" s="695">
        <v>0.2</v>
      </c>
      <c r="DA10" s="695"/>
      <c r="DB10" s="695"/>
      <c r="DC10" s="695"/>
      <c r="DD10" s="663" t="s">
        <v>122</v>
      </c>
      <c r="DE10" s="658"/>
      <c r="DF10" s="658"/>
      <c r="DG10" s="658"/>
      <c r="DH10" s="658"/>
      <c r="DI10" s="658"/>
      <c r="DJ10" s="658"/>
      <c r="DK10" s="658"/>
      <c r="DL10" s="658"/>
      <c r="DM10" s="658"/>
      <c r="DN10" s="658"/>
      <c r="DO10" s="658"/>
      <c r="DP10" s="659"/>
      <c r="DQ10" s="663">
        <v>37766</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1192832</v>
      </c>
      <c r="S11" s="658"/>
      <c r="T11" s="658"/>
      <c r="U11" s="658"/>
      <c r="V11" s="658"/>
      <c r="W11" s="658"/>
      <c r="X11" s="658"/>
      <c r="Y11" s="659"/>
      <c r="Z11" s="660">
        <v>5.6</v>
      </c>
      <c r="AA11" s="661"/>
      <c r="AB11" s="661"/>
      <c r="AC11" s="662"/>
      <c r="AD11" s="663">
        <v>1192832</v>
      </c>
      <c r="AE11" s="658"/>
      <c r="AF11" s="658"/>
      <c r="AG11" s="658"/>
      <c r="AH11" s="658"/>
      <c r="AI11" s="658"/>
      <c r="AJ11" s="658"/>
      <c r="AK11" s="659"/>
      <c r="AL11" s="660">
        <v>10.3</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267890</v>
      </c>
      <c r="BH11" s="658"/>
      <c r="BI11" s="658"/>
      <c r="BJ11" s="658"/>
      <c r="BK11" s="658"/>
      <c r="BL11" s="658"/>
      <c r="BM11" s="658"/>
      <c r="BN11" s="659"/>
      <c r="BO11" s="695">
        <v>3.7</v>
      </c>
      <c r="BP11" s="695"/>
      <c r="BQ11" s="695"/>
      <c r="BR11" s="695"/>
      <c r="BS11" s="696">
        <v>31421</v>
      </c>
      <c r="BT11" s="696"/>
      <c r="BU11" s="696"/>
      <c r="BV11" s="696"/>
      <c r="BW11" s="696"/>
      <c r="BX11" s="696"/>
      <c r="BY11" s="696"/>
      <c r="BZ11" s="696"/>
      <c r="CA11" s="696"/>
      <c r="CB11" s="734"/>
      <c r="CD11" s="654" t="s">
        <v>237</v>
      </c>
      <c r="CE11" s="655"/>
      <c r="CF11" s="655"/>
      <c r="CG11" s="655"/>
      <c r="CH11" s="655"/>
      <c r="CI11" s="655"/>
      <c r="CJ11" s="655"/>
      <c r="CK11" s="655"/>
      <c r="CL11" s="655"/>
      <c r="CM11" s="655"/>
      <c r="CN11" s="655"/>
      <c r="CO11" s="655"/>
      <c r="CP11" s="655"/>
      <c r="CQ11" s="656"/>
      <c r="CR11" s="657">
        <v>195093</v>
      </c>
      <c r="CS11" s="658"/>
      <c r="CT11" s="658"/>
      <c r="CU11" s="658"/>
      <c r="CV11" s="658"/>
      <c r="CW11" s="658"/>
      <c r="CX11" s="658"/>
      <c r="CY11" s="659"/>
      <c r="CZ11" s="695">
        <v>1</v>
      </c>
      <c r="DA11" s="695"/>
      <c r="DB11" s="695"/>
      <c r="DC11" s="695"/>
      <c r="DD11" s="663">
        <v>22872</v>
      </c>
      <c r="DE11" s="658"/>
      <c r="DF11" s="658"/>
      <c r="DG11" s="658"/>
      <c r="DH11" s="658"/>
      <c r="DI11" s="658"/>
      <c r="DJ11" s="658"/>
      <c r="DK11" s="658"/>
      <c r="DL11" s="658"/>
      <c r="DM11" s="658"/>
      <c r="DN11" s="658"/>
      <c r="DO11" s="658"/>
      <c r="DP11" s="659"/>
      <c r="DQ11" s="663">
        <v>131591</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3186604</v>
      </c>
      <c r="BH12" s="658"/>
      <c r="BI12" s="658"/>
      <c r="BJ12" s="658"/>
      <c r="BK12" s="658"/>
      <c r="BL12" s="658"/>
      <c r="BM12" s="658"/>
      <c r="BN12" s="659"/>
      <c r="BO12" s="695">
        <v>43.5</v>
      </c>
      <c r="BP12" s="695"/>
      <c r="BQ12" s="695"/>
      <c r="BR12" s="695"/>
      <c r="BS12" s="696" t="s">
        <v>122</v>
      </c>
      <c r="BT12" s="696"/>
      <c r="BU12" s="696"/>
      <c r="BV12" s="696"/>
      <c r="BW12" s="696"/>
      <c r="BX12" s="696"/>
      <c r="BY12" s="696"/>
      <c r="BZ12" s="696"/>
      <c r="CA12" s="696"/>
      <c r="CB12" s="734"/>
      <c r="CD12" s="654" t="s">
        <v>240</v>
      </c>
      <c r="CE12" s="655"/>
      <c r="CF12" s="655"/>
      <c r="CG12" s="655"/>
      <c r="CH12" s="655"/>
      <c r="CI12" s="655"/>
      <c r="CJ12" s="655"/>
      <c r="CK12" s="655"/>
      <c r="CL12" s="655"/>
      <c r="CM12" s="655"/>
      <c r="CN12" s="655"/>
      <c r="CO12" s="655"/>
      <c r="CP12" s="655"/>
      <c r="CQ12" s="656"/>
      <c r="CR12" s="657">
        <v>103713</v>
      </c>
      <c r="CS12" s="658"/>
      <c r="CT12" s="658"/>
      <c r="CU12" s="658"/>
      <c r="CV12" s="658"/>
      <c r="CW12" s="658"/>
      <c r="CX12" s="658"/>
      <c r="CY12" s="659"/>
      <c r="CZ12" s="695">
        <v>0.5</v>
      </c>
      <c r="DA12" s="695"/>
      <c r="DB12" s="695"/>
      <c r="DC12" s="695"/>
      <c r="DD12" s="663" t="s">
        <v>122</v>
      </c>
      <c r="DE12" s="658"/>
      <c r="DF12" s="658"/>
      <c r="DG12" s="658"/>
      <c r="DH12" s="658"/>
      <c r="DI12" s="658"/>
      <c r="DJ12" s="658"/>
      <c r="DK12" s="658"/>
      <c r="DL12" s="658"/>
      <c r="DM12" s="658"/>
      <c r="DN12" s="658"/>
      <c r="DO12" s="658"/>
      <c r="DP12" s="659"/>
      <c r="DQ12" s="663">
        <v>98531</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3183600</v>
      </c>
      <c r="BH13" s="658"/>
      <c r="BI13" s="658"/>
      <c r="BJ13" s="658"/>
      <c r="BK13" s="658"/>
      <c r="BL13" s="658"/>
      <c r="BM13" s="658"/>
      <c r="BN13" s="659"/>
      <c r="BO13" s="695">
        <v>43.4</v>
      </c>
      <c r="BP13" s="695"/>
      <c r="BQ13" s="695"/>
      <c r="BR13" s="695"/>
      <c r="BS13" s="696" t="s">
        <v>122</v>
      </c>
      <c r="BT13" s="696"/>
      <c r="BU13" s="696"/>
      <c r="BV13" s="696"/>
      <c r="BW13" s="696"/>
      <c r="BX13" s="696"/>
      <c r="BY13" s="696"/>
      <c r="BZ13" s="696"/>
      <c r="CA13" s="696"/>
      <c r="CB13" s="734"/>
      <c r="CD13" s="654" t="s">
        <v>243</v>
      </c>
      <c r="CE13" s="655"/>
      <c r="CF13" s="655"/>
      <c r="CG13" s="655"/>
      <c r="CH13" s="655"/>
      <c r="CI13" s="655"/>
      <c r="CJ13" s="655"/>
      <c r="CK13" s="655"/>
      <c r="CL13" s="655"/>
      <c r="CM13" s="655"/>
      <c r="CN13" s="655"/>
      <c r="CO13" s="655"/>
      <c r="CP13" s="655"/>
      <c r="CQ13" s="656"/>
      <c r="CR13" s="657">
        <v>3574633</v>
      </c>
      <c r="CS13" s="658"/>
      <c r="CT13" s="658"/>
      <c r="CU13" s="658"/>
      <c r="CV13" s="658"/>
      <c r="CW13" s="658"/>
      <c r="CX13" s="658"/>
      <c r="CY13" s="659"/>
      <c r="CZ13" s="695">
        <v>17.8</v>
      </c>
      <c r="DA13" s="695"/>
      <c r="DB13" s="695"/>
      <c r="DC13" s="695"/>
      <c r="DD13" s="663">
        <v>2548837</v>
      </c>
      <c r="DE13" s="658"/>
      <c r="DF13" s="658"/>
      <c r="DG13" s="658"/>
      <c r="DH13" s="658"/>
      <c r="DI13" s="658"/>
      <c r="DJ13" s="658"/>
      <c r="DK13" s="658"/>
      <c r="DL13" s="658"/>
      <c r="DM13" s="658"/>
      <c r="DN13" s="658"/>
      <c r="DO13" s="658"/>
      <c r="DP13" s="659"/>
      <c r="DQ13" s="663">
        <v>1351912</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127085</v>
      </c>
      <c r="BH14" s="658"/>
      <c r="BI14" s="658"/>
      <c r="BJ14" s="658"/>
      <c r="BK14" s="658"/>
      <c r="BL14" s="658"/>
      <c r="BM14" s="658"/>
      <c r="BN14" s="659"/>
      <c r="BO14" s="695">
        <v>1.7</v>
      </c>
      <c r="BP14" s="695"/>
      <c r="BQ14" s="695"/>
      <c r="BR14" s="695"/>
      <c r="BS14" s="696" t="s">
        <v>122</v>
      </c>
      <c r="BT14" s="696"/>
      <c r="BU14" s="696"/>
      <c r="BV14" s="696"/>
      <c r="BW14" s="696"/>
      <c r="BX14" s="696"/>
      <c r="BY14" s="696"/>
      <c r="BZ14" s="696"/>
      <c r="CA14" s="696"/>
      <c r="CB14" s="734"/>
      <c r="CD14" s="654" t="s">
        <v>246</v>
      </c>
      <c r="CE14" s="655"/>
      <c r="CF14" s="655"/>
      <c r="CG14" s="655"/>
      <c r="CH14" s="655"/>
      <c r="CI14" s="655"/>
      <c r="CJ14" s="655"/>
      <c r="CK14" s="655"/>
      <c r="CL14" s="655"/>
      <c r="CM14" s="655"/>
      <c r="CN14" s="655"/>
      <c r="CO14" s="655"/>
      <c r="CP14" s="655"/>
      <c r="CQ14" s="656"/>
      <c r="CR14" s="657">
        <v>788749</v>
      </c>
      <c r="CS14" s="658"/>
      <c r="CT14" s="658"/>
      <c r="CU14" s="658"/>
      <c r="CV14" s="658"/>
      <c r="CW14" s="658"/>
      <c r="CX14" s="658"/>
      <c r="CY14" s="659"/>
      <c r="CZ14" s="695">
        <v>3.9</v>
      </c>
      <c r="DA14" s="695"/>
      <c r="DB14" s="695"/>
      <c r="DC14" s="695"/>
      <c r="DD14" s="663">
        <v>350</v>
      </c>
      <c r="DE14" s="658"/>
      <c r="DF14" s="658"/>
      <c r="DG14" s="658"/>
      <c r="DH14" s="658"/>
      <c r="DI14" s="658"/>
      <c r="DJ14" s="658"/>
      <c r="DK14" s="658"/>
      <c r="DL14" s="658"/>
      <c r="DM14" s="658"/>
      <c r="DN14" s="658"/>
      <c r="DO14" s="658"/>
      <c r="DP14" s="659"/>
      <c r="DQ14" s="663">
        <v>780079</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32478</v>
      </c>
      <c r="S15" s="658"/>
      <c r="T15" s="658"/>
      <c r="U15" s="658"/>
      <c r="V15" s="658"/>
      <c r="W15" s="658"/>
      <c r="X15" s="658"/>
      <c r="Y15" s="659"/>
      <c r="Z15" s="695">
        <v>0.2</v>
      </c>
      <c r="AA15" s="695"/>
      <c r="AB15" s="695"/>
      <c r="AC15" s="695"/>
      <c r="AD15" s="696">
        <v>32478</v>
      </c>
      <c r="AE15" s="696"/>
      <c r="AF15" s="696"/>
      <c r="AG15" s="696"/>
      <c r="AH15" s="696"/>
      <c r="AI15" s="696"/>
      <c r="AJ15" s="696"/>
      <c r="AK15" s="696"/>
      <c r="AL15" s="660">
        <v>0.3</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261099</v>
      </c>
      <c r="BH15" s="658"/>
      <c r="BI15" s="658"/>
      <c r="BJ15" s="658"/>
      <c r="BK15" s="658"/>
      <c r="BL15" s="658"/>
      <c r="BM15" s="658"/>
      <c r="BN15" s="659"/>
      <c r="BO15" s="695">
        <v>3.6</v>
      </c>
      <c r="BP15" s="695"/>
      <c r="BQ15" s="695"/>
      <c r="BR15" s="695"/>
      <c r="BS15" s="696" t="s">
        <v>122</v>
      </c>
      <c r="BT15" s="696"/>
      <c r="BU15" s="696"/>
      <c r="BV15" s="696"/>
      <c r="BW15" s="696"/>
      <c r="BX15" s="696"/>
      <c r="BY15" s="696"/>
      <c r="BZ15" s="696"/>
      <c r="CA15" s="696"/>
      <c r="CB15" s="734"/>
      <c r="CD15" s="654" t="s">
        <v>249</v>
      </c>
      <c r="CE15" s="655"/>
      <c r="CF15" s="655"/>
      <c r="CG15" s="655"/>
      <c r="CH15" s="655"/>
      <c r="CI15" s="655"/>
      <c r="CJ15" s="655"/>
      <c r="CK15" s="655"/>
      <c r="CL15" s="655"/>
      <c r="CM15" s="655"/>
      <c r="CN15" s="655"/>
      <c r="CO15" s="655"/>
      <c r="CP15" s="655"/>
      <c r="CQ15" s="656"/>
      <c r="CR15" s="657">
        <v>1571870</v>
      </c>
      <c r="CS15" s="658"/>
      <c r="CT15" s="658"/>
      <c r="CU15" s="658"/>
      <c r="CV15" s="658"/>
      <c r="CW15" s="658"/>
      <c r="CX15" s="658"/>
      <c r="CY15" s="659"/>
      <c r="CZ15" s="695">
        <v>7.8</v>
      </c>
      <c r="DA15" s="695"/>
      <c r="DB15" s="695"/>
      <c r="DC15" s="695"/>
      <c r="DD15" s="663">
        <v>168825</v>
      </c>
      <c r="DE15" s="658"/>
      <c r="DF15" s="658"/>
      <c r="DG15" s="658"/>
      <c r="DH15" s="658"/>
      <c r="DI15" s="658"/>
      <c r="DJ15" s="658"/>
      <c r="DK15" s="658"/>
      <c r="DL15" s="658"/>
      <c r="DM15" s="658"/>
      <c r="DN15" s="658"/>
      <c r="DO15" s="658"/>
      <c r="DP15" s="659"/>
      <c r="DQ15" s="663">
        <v>1364676</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77422</v>
      </c>
      <c r="S16" s="658"/>
      <c r="T16" s="658"/>
      <c r="U16" s="658"/>
      <c r="V16" s="658"/>
      <c r="W16" s="658"/>
      <c r="X16" s="658"/>
      <c r="Y16" s="659"/>
      <c r="Z16" s="695">
        <v>0.4</v>
      </c>
      <c r="AA16" s="695"/>
      <c r="AB16" s="695"/>
      <c r="AC16" s="695"/>
      <c r="AD16" s="696">
        <v>77422</v>
      </c>
      <c r="AE16" s="696"/>
      <c r="AF16" s="696"/>
      <c r="AG16" s="696"/>
      <c r="AH16" s="696"/>
      <c r="AI16" s="696"/>
      <c r="AJ16" s="696"/>
      <c r="AK16" s="696"/>
      <c r="AL16" s="660">
        <v>0.7</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4"/>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318476</v>
      </c>
      <c r="S17" s="658"/>
      <c r="T17" s="658"/>
      <c r="U17" s="658"/>
      <c r="V17" s="658"/>
      <c r="W17" s="658"/>
      <c r="X17" s="658"/>
      <c r="Y17" s="659"/>
      <c r="Z17" s="695">
        <v>1.5</v>
      </c>
      <c r="AA17" s="695"/>
      <c r="AB17" s="695"/>
      <c r="AC17" s="695"/>
      <c r="AD17" s="696">
        <v>318476</v>
      </c>
      <c r="AE17" s="696"/>
      <c r="AF17" s="696"/>
      <c r="AG17" s="696"/>
      <c r="AH17" s="696"/>
      <c r="AI17" s="696"/>
      <c r="AJ17" s="696"/>
      <c r="AK17" s="696"/>
      <c r="AL17" s="660">
        <v>2.7</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4"/>
      <c r="CD17" s="654" t="s">
        <v>255</v>
      </c>
      <c r="CE17" s="655"/>
      <c r="CF17" s="655"/>
      <c r="CG17" s="655"/>
      <c r="CH17" s="655"/>
      <c r="CI17" s="655"/>
      <c r="CJ17" s="655"/>
      <c r="CK17" s="655"/>
      <c r="CL17" s="655"/>
      <c r="CM17" s="655"/>
      <c r="CN17" s="655"/>
      <c r="CO17" s="655"/>
      <c r="CP17" s="655"/>
      <c r="CQ17" s="656"/>
      <c r="CR17" s="657">
        <v>1302721</v>
      </c>
      <c r="CS17" s="658"/>
      <c r="CT17" s="658"/>
      <c r="CU17" s="658"/>
      <c r="CV17" s="658"/>
      <c r="CW17" s="658"/>
      <c r="CX17" s="658"/>
      <c r="CY17" s="659"/>
      <c r="CZ17" s="695">
        <v>6.5</v>
      </c>
      <c r="DA17" s="695"/>
      <c r="DB17" s="695"/>
      <c r="DC17" s="695"/>
      <c r="DD17" s="663" t="s">
        <v>122</v>
      </c>
      <c r="DE17" s="658"/>
      <c r="DF17" s="658"/>
      <c r="DG17" s="658"/>
      <c r="DH17" s="658"/>
      <c r="DI17" s="658"/>
      <c r="DJ17" s="658"/>
      <c r="DK17" s="658"/>
      <c r="DL17" s="658"/>
      <c r="DM17" s="658"/>
      <c r="DN17" s="658"/>
      <c r="DO17" s="658"/>
      <c r="DP17" s="659"/>
      <c r="DQ17" s="663">
        <v>1302721</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63144</v>
      </c>
      <c r="S18" s="658"/>
      <c r="T18" s="658"/>
      <c r="U18" s="658"/>
      <c r="V18" s="658"/>
      <c r="W18" s="658"/>
      <c r="X18" s="658"/>
      <c r="Y18" s="659"/>
      <c r="Z18" s="695">
        <v>0.3</v>
      </c>
      <c r="AA18" s="695"/>
      <c r="AB18" s="695"/>
      <c r="AC18" s="695"/>
      <c r="AD18" s="696">
        <v>63144</v>
      </c>
      <c r="AE18" s="696"/>
      <c r="AF18" s="696"/>
      <c r="AG18" s="696"/>
      <c r="AH18" s="696"/>
      <c r="AI18" s="696"/>
      <c r="AJ18" s="696"/>
      <c r="AK18" s="696"/>
      <c r="AL18" s="660">
        <v>0.5</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4"/>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254251</v>
      </c>
      <c r="S19" s="658"/>
      <c r="T19" s="658"/>
      <c r="U19" s="658"/>
      <c r="V19" s="658"/>
      <c r="W19" s="658"/>
      <c r="X19" s="658"/>
      <c r="Y19" s="659"/>
      <c r="Z19" s="695">
        <v>1.2</v>
      </c>
      <c r="AA19" s="695"/>
      <c r="AB19" s="695"/>
      <c r="AC19" s="695"/>
      <c r="AD19" s="696">
        <v>254251</v>
      </c>
      <c r="AE19" s="696"/>
      <c r="AF19" s="696"/>
      <c r="AG19" s="696"/>
      <c r="AH19" s="696"/>
      <c r="AI19" s="696"/>
      <c r="AJ19" s="696"/>
      <c r="AK19" s="696"/>
      <c r="AL19" s="660">
        <v>2.2000000000000002</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178004</v>
      </c>
      <c r="BH19" s="658"/>
      <c r="BI19" s="658"/>
      <c r="BJ19" s="658"/>
      <c r="BK19" s="658"/>
      <c r="BL19" s="658"/>
      <c r="BM19" s="658"/>
      <c r="BN19" s="659"/>
      <c r="BO19" s="695">
        <v>2.4</v>
      </c>
      <c r="BP19" s="695"/>
      <c r="BQ19" s="695"/>
      <c r="BR19" s="695"/>
      <c r="BS19" s="696" t="s">
        <v>122</v>
      </c>
      <c r="BT19" s="696"/>
      <c r="BU19" s="696"/>
      <c r="BV19" s="696"/>
      <c r="BW19" s="696"/>
      <c r="BX19" s="696"/>
      <c r="BY19" s="696"/>
      <c r="BZ19" s="696"/>
      <c r="CA19" s="696"/>
      <c r="CB19" s="734"/>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1081</v>
      </c>
      <c r="S20" s="658"/>
      <c r="T20" s="658"/>
      <c r="U20" s="658"/>
      <c r="V20" s="658"/>
      <c r="W20" s="658"/>
      <c r="X20" s="658"/>
      <c r="Y20" s="659"/>
      <c r="Z20" s="695">
        <v>0</v>
      </c>
      <c r="AA20" s="695"/>
      <c r="AB20" s="695"/>
      <c r="AC20" s="695"/>
      <c r="AD20" s="696">
        <v>1081</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178004</v>
      </c>
      <c r="BH20" s="658"/>
      <c r="BI20" s="658"/>
      <c r="BJ20" s="658"/>
      <c r="BK20" s="658"/>
      <c r="BL20" s="658"/>
      <c r="BM20" s="658"/>
      <c r="BN20" s="659"/>
      <c r="BO20" s="695">
        <v>2.4</v>
      </c>
      <c r="BP20" s="695"/>
      <c r="BQ20" s="695"/>
      <c r="BR20" s="695"/>
      <c r="BS20" s="696" t="s">
        <v>122</v>
      </c>
      <c r="BT20" s="696"/>
      <c r="BU20" s="696"/>
      <c r="BV20" s="696"/>
      <c r="BW20" s="696"/>
      <c r="BX20" s="696"/>
      <c r="BY20" s="696"/>
      <c r="BZ20" s="696"/>
      <c r="CA20" s="696"/>
      <c r="CB20" s="734"/>
      <c r="CD20" s="654" t="s">
        <v>264</v>
      </c>
      <c r="CE20" s="655"/>
      <c r="CF20" s="655"/>
      <c r="CG20" s="655"/>
      <c r="CH20" s="655"/>
      <c r="CI20" s="655"/>
      <c r="CJ20" s="655"/>
      <c r="CK20" s="655"/>
      <c r="CL20" s="655"/>
      <c r="CM20" s="655"/>
      <c r="CN20" s="655"/>
      <c r="CO20" s="655"/>
      <c r="CP20" s="655"/>
      <c r="CQ20" s="656"/>
      <c r="CR20" s="657">
        <v>20061875</v>
      </c>
      <c r="CS20" s="658"/>
      <c r="CT20" s="658"/>
      <c r="CU20" s="658"/>
      <c r="CV20" s="658"/>
      <c r="CW20" s="658"/>
      <c r="CX20" s="658"/>
      <c r="CY20" s="659"/>
      <c r="CZ20" s="695">
        <v>100</v>
      </c>
      <c r="DA20" s="695"/>
      <c r="DB20" s="695"/>
      <c r="DC20" s="695"/>
      <c r="DD20" s="663">
        <v>2948661</v>
      </c>
      <c r="DE20" s="658"/>
      <c r="DF20" s="658"/>
      <c r="DG20" s="658"/>
      <c r="DH20" s="658"/>
      <c r="DI20" s="658"/>
      <c r="DJ20" s="658"/>
      <c r="DK20" s="658"/>
      <c r="DL20" s="658"/>
      <c r="DM20" s="658"/>
      <c r="DN20" s="658"/>
      <c r="DO20" s="658"/>
      <c r="DP20" s="659"/>
      <c r="DQ20" s="663">
        <v>13169324</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2617118</v>
      </c>
      <c r="S21" s="658"/>
      <c r="T21" s="658"/>
      <c r="U21" s="658"/>
      <c r="V21" s="658"/>
      <c r="W21" s="658"/>
      <c r="X21" s="658"/>
      <c r="Y21" s="659"/>
      <c r="Z21" s="695">
        <v>12.3</v>
      </c>
      <c r="AA21" s="695"/>
      <c r="AB21" s="695"/>
      <c r="AC21" s="695"/>
      <c r="AD21" s="696">
        <v>2459598</v>
      </c>
      <c r="AE21" s="696"/>
      <c r="AF21" s="696"/>
      <c r="AG21" s="696"/>
      <c r="AH21" s="696"/>
      <c r="AI21" s="696"/>
      <c r="AJ21" s="696"/>
      <c r="AK21" s="696"/>
      <c r="AL21" s="660">
        <v>21.2</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2459598</v>
      </c>
      <c r="S22" s="658"/>
      <c r="T22" s="658"/>
      <c r="U22" s="658"/>
      <c r="V22" s="658"/>
      <c r="W22" s="658"/>
      <c r="X22" s="658"/>
      <c r="Y22" s="659"/>
      <c r="Z22" s="695">
        <v>11.6</v>
      </c>
      <c r="AA22" s="695"/>
      <c r="AB22" s="695"/>
      <c r="AC22" s="695"/>
      <c r="AD22" s="696">
        <v>2459598</v>
      </c>
      <c r="AE22" s="696"/>
      <c r="AF22" s="696"/>
      <c r="AG22" s="696"/>
      <c r="AH22" s="696"/>
      <c r="AI22" s="696"/>
      <c r="AJ22" s="696"/>
      <c r="AK22" s="696"/>
      <c r="AL22" s="660">
        <v>21.2</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4"/>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157520</v>
      </c>
      <c r="S23" s="658"/>
      <c r="T23" s="658"/>
      <c r="U23" s="658"/>
      <c r="V23" s="658"/>
      <c r="W23" s="658"/>
      <c r="X23" s="658"/>
      <c r="Y23" s="659"/>
      <c r="Z23" s="695">
        <v>0.7</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v>178004</v>
      </c>
      <c r="BH23" s="658"/>
      <c r="BI23" s="658"/>
      <c r="BJ23" s="658"/>
      <c r="BK23" s="658"/>
      <c r="BL23" s="658"/>
      <c r="BM23" s="658"/>
      <c r="BN23" s="659"/>
      <c r="BO23" s="695">
        <v>2.4</v>
      </c>
      <c r="BP23" s="695"/>
      <c r="BQ23" s="695"/>
      <c r="BR23" s="695"/>
      <c r="BS23" s="696" t="s">
        <v>122</v>
      </c>
      <c r="BT23" s="696"/>
      <c r="BU23" s="696"/>
      <c r="BV23" s="696"/>
      <c r="BW23" s="696"/>
      <c r="BX23" s="696"/>
      <c r="BY23" s="696"/>
      <c r="BZ23" s="696"/>
      <c r="CA23" s="696"/>
      <c r="CB23" s="734"/>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4"/>
      <c r="CD24" s="715" t="s">
        <v>279</v>
      </c>
      <c r="CE24" s="716"/>
      <c r="CF24" s="716"/>
      <c r="CG24" s="716"/>
      <c r="CH24" s="716"/>
      <c r="CI24" s="716"/>
      <c r="CJ24" s="716"/>
      <c r="CK24" s="716"/>
      <c r="CL24" s="716"/>
      <c r="CM24" s="716"/>
      <c r="CN24" s="716"/>
      <c r="CO24" s="716"/>
      <c r="CP24" s="716"/>
      <c r="CQ24" s="717"/>
      <c r="CR24" s="712">
        <v>9515487</v>
      </c>
      <c r="CS24" s="713"/>
      <c r="CT24" s="713"/>
      <c r="CU24" s="713"/>
      <c r="CV24" s="713"/>
      <c r="CW24" s="713"/>
      <c r="CX24" s="713"/>
      <c r="CY24" s="738"/>
      <c r="CZ24" s="739">
        <v>47.4</v>
      </c>
      <c r="DA24" s="721"/>
      <c r="DB24" s="721"/>
      <c r="DC24" s="741"/>
      <c r="DD24" s="737">
        <v>6031074</v>
      </c>
      <c r="DE24" s="713"/>
      <c r="DF24" s="713"/>
      <c r="DG24" s="713"/>
      <c r="DH24" s="713"/>
      <c r="DI24" s="713"/>
      <c r="DJ24" s="713"/>
      <c r="DK24" s="738"/>
      <c r="DL24" s="737">
        <v>5329269</v>
      </c>
      <c r="DM24" s="713"/>
      <c r="DN24" s="713"/>
      <c r="DO24" s="713"/>
      <c r="DP24" s="713"/>
      <c r="DQ24" s="713"/>
      <c r="DR24" s="713"/>
      <c r="DS24" s="713"/>
      <c r="DT24" s="713"/>
      <c r="DU24" s="713"/>
      <c r="DV24" s="738"/>
      <c r="DW24" s="739">
        <v>45.6</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11898124</v>
      </c>
      <c r="S25" s="658"/>
      <c r="T25" s="658"/>
      <c r="U25" s="658"/>
      <c r="V25" s="658"/>
      <c r="W25" s="658"/>
      <c r="X25" s="658"/>
      <c r="Y25" s="659"/>
      <c r="Z25" s="695">
        <v>56.1</v>
      </c>
      <c r="AA25" s="695"/>
      <c r="AB25" s="695"/>
      <c r="AC25" s="695"/>
      <c r="AD25" s="696">
        <v>11562600</v>
      </c>
      <c r="AE25" s="696"/>
      <c r="AF25" s="696"/>
      <c r="AG25" s="696"/>
      <c r="AH25" s="696"/>
      <c r="AI25" s="696"/>
      <c r="AJ25" s="696"/>
      <c r="AK25" s="696"/>
      <c r="AL25" s="660">
        <v>99.5</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4"/>
      <c r="CD25" s="654" t="s">
        <v>282</v>
      </c>
      <c r="CE25" s="655"/>
      <c r="CF25" s="655"/>
      <c r="CG25" s="655"/>
      <c r="CH25" s="655"/>
      <c r="CI25" s="655"/>
      <c r="CJ25" s="655"/>
      <c r="CK25" s="655"/>
      <c r="CL25" s="655"/>
      <c r="CM25" s="655"/>
      <c r="CN25" s="655"/>
      <c r="CO25" s="655"/>
      <c r="CP25" s="655"/>
      <c r="CQ25" s="656"/>
      <c r="CR25" s="657">
        <v>2855384</v>
      </c>
      <c r="CS25" s="670"/>
      <c r="CT25" s="670"/>
      <c r="CU25" s="670"/>
      <c r="CV25" s="670"/>
      <c r="CW25" s="670"/>
      <c r="CX25" s="670"/>
      <c r="CY25" s="671"/>
      <c r="CZ25" s="660">
        <v>14.2</v>
      </c>
      <c r="DA25" s="672"/>
      <c r="DB25" s="672"/>
      <c r="DC25" s="673"/>
      <c r="DD25" s="663">
        <v>2574250</v>
      </c>
      <c r="DE25" s="670"/>
      <c r="DF25" s="670"/>
      <c r="DG25" s="670"/>
      <c r="DH25" s="670"/>
      <c r="DI25" s="670"/>
      <c r="DJ25" s="670"/>
      <c r="DK25" s="671"/>
      <c r="DL25" s="663">
        <v>2560120</v>
      </c>
      <c r="DM25" s="670"/>
      <c r="DN25" s="670"/>
      <c r="DO25" s="670"/>
      <c r="DP25" s="670"/>
      <c r="DQ25" s="670"/>
      <c r="DR25" s="670"/>
      <c r="DS25" s="670"/>
      <c r="DT25" s="670"/>
      <c r="DU25" s="670"/>
      <c r="DV25" s="671"/>
      <c r="DW25" s="660">
        <v>21.9</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5240</v>
      </c>
      <c r="S26" s="658"/>
      <c r="T26" s="658"/>
      <c r="U26" s="658"/>
      <c r="V26" s="658"/>
      <c r="W26" s="658"/>
      <c r="X26" s="658"/>
      <c r="Y26" s="659"/>
      <c r="Z26" s="695">
        <v>0</v>
      </c>
      <c r="AA26" s="695"/>
      <c r="AB26" s="695"/>
      <c r="AC26" s="695"/>
      <c r="AD26" s="696">
        <v>5240</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4"/>
      <c r="CD26" s="654" t="s">
        <v>285</v>
      </c>
      <c r="CE26" s="655"/>
      <c r="CF26" s="655"/>
      <c r="CG26" s="655"/>
      <c r="CH26" s="655"/>
      <c r="CI26" s="655"/>
      <c r="CJ26" s="655"/>
      <c r="CK26" s="655"/>
      <c r="CL26" s="655"/>
      <c r="CM26" s="655"/>
      <c r="CN26" s="655"/>
      <c r="CO26" s="655"/>
      <c r="CP26" s="655"/>
      <c r="CQ26" s="656"/>
      <c r="CR26" s="657">
        <v>1851505</v>
      </c>
      <c r="CS26" s="658"/>
      <c r="CT26" s="658"/>
      <c r="CU26" s="658"/>
      <c r="CV26" s="658"/>
      <c r="CW26" s="658"/>
      <c r="CX26" s="658"/>
      <c r="CY26" s="659"/>
      <c r="CZ26" s="660">
        <v>9.1999999999999993</v>
      </c>
      <c r="DA26" s="672"/>
      <c r="DB26" s="672"/>
      <c r="DC26" s="673"/>
      <c r="DD26" s="663">
        <v>1644973</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34648</v>
      </c>
      <c r="S27" s="658"/>
      <c r="T27" s="658"/>
      <c r="U27" s="658"/>
      <c r="V27" s="658"/>
      <c r="W27" s="658"/>
      <c r="X27" s="658"/>
      <c r="Y27" s="659"/>
      <c r="Z27" s="695">
        <v>0.2</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7333403</v>
      </c>
      <c r="BH27" s="658"/>
      <c r="BI27" s="658"/>
      <c r="BJ27" s="658"/>
      <c r="BK27" s="658"/>
      <c r="BL27" s="658"/>
      <c r="BM27" s="658"/>
      <c r="BN27" s="659"/>
      <c r="BO27" s="695">
        <v>100</v>
      </c>
      <c r="BP27" s="695"/>
      <c r="BQ27" s="695"/>
      <c r="BR27" s="695"/>
      <c r="BS27" s="696">
        <v>31421</v>
      </c>
      <c r="BT27" s="696"/>
      <c r="BU27" s="696"/>
      <c r="BV27" s="696"/>
      <c r="BW27" s="696"/>
      <c r="BX27" s="696"/>
      <c r="BY27" s="696"/>
      <c r="BZ27" s="696"/>
      <c r="CA27" s="696"/>
      <c r="CB27" s="734"/>
      <c r="CD27" s="654" t="s">
        <v>288</v>
      </c>
      <c r="CE27" s="655"/>
      <c r="CF27" s="655"/>
      <c r="CG27" s="655"/>
      <c r="CH27" s="655"/>
      <c r="CI27" s="655"/>
      <c r="CJ27" s="655"/>
      <c r="CK27" s="655"/>
      <c r="CL27" s="655"/>
      <c r="CM27" s="655"/>
      <c r="CN27" s="655"/>
      <c r="CO27" s="655"/>
      <c r="CP27" s="655"/>
      <c r="CQ27" s="656"/>
      <c r="CR27" s="657">
        <v>5357382</v>
      </c>
      <c r="CS27" s="670"/>
      <c r="CT27" s="670"/>
      <c r="CU27" s="670"/>
      <c r="CV27" s="670"/>
      <c r="CW27" s="670"/>
      <c r="CX27" s="670"/>
      <c r="CY27" s="671"/>
      <c r="CZ27" s="660">
        <v>26.7</v>
      </c>
      <c r="DA27" s="672"/>
      <c r="DB27" s="672"/>
      <c r="DC27" s="673"/>
      <c r="DD27" s="663">
        <v>2154103</v>
      </c>
      <c r="DE27" s="670"/>
      <c r="DF27" s="670"/>
      <c r="DG27" s="670"/>
      <c r="DH27" s="670"/>
      <c r="DI27" s="670"/>
      <c r="DJ27" s="670"/>
      <c r="DK27" s="671"/>
      <c r="DL27" s="663">
        <v>1466428</v>
      </c>
      <c r="DM27" s="670"/>
      <c r="DN27" s="670"/>
      <c r="DO27" s="670"/>
      <c r="DP27" s="670"/>
      <c r="DQ27" s="670"/>
      <c r="DR27" s="670"/>
      <c r="DS27" s="670"/>
      <c r="DT27" s="670"/>
      <c r="DU27" s="670"/>
      <c r="DV27" s="671"/>
      <c r="DW27" s="660">
        <v>12.6</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203921</v>
      </c>
      <c r="S28" s="658"/>
      <c r="T28" s="658"/>
      <c r="U28" s="658"/>
      <c r="V28" s="658"/>
      <c r="W28" s="658"/>
      <c r="X28" s="658"/>
      <c r="Y28" s="659"/>
      <c r="Z28" s="695">
        <v>1</v>
      </c>
      <c r="AA28" s="695"/>
      <c r="AB28" s="695"/>
      <c r="AC28" s="695"/>
      <c r="AD28" s="696">
        <v>36180</v>
      </c>
      <c r="AE28" s="696"/>
      <c r="AF28" s="696"/>
      <c r="AG28" s="696"/>
      <c r="AH28" s="696"/>
      <c r="AI28" s="696"/>
      <c r="AJ28" s="696"/>
      <c r="AK28" s="696"/>
      <c r="AL28" s="660">
        <v>0.3</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1302721</v>
      </c>
      <c r="CS28" s="658"/>
      <c r="CT28" s="658"/>
      <c r="CU28" s="658"/>
      <c r="CV28" s="658"/>
      <c r="CW28" s="658"/>
      <c r="CX28" s="658"/>
      <c r="CY28" s="659"/>
      <c r="CZ28" s="660">
        <v>6.5</v>
      </c>
      <c r="DA28" s="672"/>
      <c r="DB28" s="672"/>
      <c r="DC28" s="673"/>
      <c r="DD28" s="663">
        <v>1302721</v>
      </c>
      <c r="DE28" s="658"/>
      <c r="DF28" s="658"/>
      <c r="DG28" s="658"/>
      <c r="DH28" s="658"/>
      <c r="DI28" s="658"/>
      <c r="DJ28" s="658"/>
      <c r="DK28" s="659"/>
      <c r="DL28" s="663">
        <v>1302721</v>
      </c>
      <c r="DM28" s="658"/>
      <c r="DN28" s="658"/>
      <c r="DO28" s="658"/>
      <c r="DP28" s="658"/>
      <c r="DQ28" s="658"/>
      <c r="DR28" s="658"/>
      <c r="DS28" s="658"/>
      <c r="DT28" s="658"/>
      <c r="DU28" s="658"/>
      <c r="DV28" s="659"/>
      <c r="DW28" s="660">
        <v>11.2</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22385</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292</v>
      </c>
      <c r="CE29" s="677"/>
      <c r="CF29" s="654" t="s">
        <v>66</v>
      </c>
      <c r="CG29" s="655"/>
      <c r="CH29" s="655"/>
      <c r="CI29" s="655"/>
      <c r="CJ29" s="655"/>
      <c r="CK29" s="655"/>
      <c r="CL29" s="655"/>
      <c r="CM29" s="655"/>
      <c r="CN29" s="655"/>
      <c r="CO29" s="655"/>
      <c r="CP29" s="655"/>
      <c r="CQ29" s="656"/>
      <c r="CR29" s="657">
        <v>1302721</v>
      </c>
      <c r="CS29" s="670"/>
      <c r="CT29" s="670"/>
      <c r="CU29" s="670"/>
      <c r="CV29" s="670"/>
      <c r="CW29" s="670"/>
      <c r="CX29" s="670"/>
      <c r="CY29" s="671"/>
      <c r="CZ29" s="660">
        <v>6.5</v>
      </c>
      <c r="DA29" s="672"/>
      <c r="DB29" s="672"/>
      <c r="DC29" s="673"/>
      <c r="DD29" s="663">
        <v>1302721</v>
      </c>
      <c r="DE29" s="670"/>
      <c r="DF29" s="670"/>
      <c r="DG29" s="670"/>
      <c r="DH29" s="670"/>
      <c r="DI29" s="670"/>
      <c r="DJ29" s="670"/>
      <c r="DK29" s="671"/>
      <c r="DL29" s="663">
        <v>1302721</v>
      </c>
      <c r="DM29" s="670"/>
      <c r="DN29" s="670"/>
      <c r="DO29" s="670"/>
      <c r="DP29" s="670"/>
      <c r="DQ29" s="670"/>
      <c r="DR29" s="670"/>
      <c r="DS29" s="670"/>
      <c r="DT29" s="670"/>
      <c r="DU29" s="670"/>
      <c r="DV29" s="671"/>
      <c r="DW29" s="660">
        <v>11.2</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4318331</v>
      </c>
      <c r="S30" s="658"/>
      <c r="T30" s="658"/>
      <c r="U30" s="658"/>
      <c r="V30" s="658"/>
      <c r="W30" s="658"/>
      <c r="X30" s="658"/>
      <c r="Y30" s="659"/>
      <c r="Z30" s="695">
        <v>20.399999999999999</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1272622</v>
      </c>
      <c r="CS30" s="658"/>
      <c r="CT30" s="658"/>
      <c r="CU30" s="658"/>
      <c r="CV30" s="658"/>
      <c r="CW30" s="658"/>
      <c r="CX30" s="658"/>
      <c r="CY30" s="659"/>
      <c r="CZ30" s="660">
        <v>6.3</v>
      </c>
      <c r="DA30" s="672"/>
      <c r="DB30" s="672"/>
      <c r="DC30" s="673"/>
      <c r="DD30" s="663">
        <v>1272622</v>
      </c>
      <c r="DE30" s="658"/>
      <c r="DF30" s="658"/>
      <c r="DG30" s="658"/>
      <c r="DH30" s="658"/>
      <c r="DI30" s="658"/>
      <c r="DJ30" s="658"/>
      <c r="DK30" s="659"/>
      <c r="DL30" s="663">
        <v>1272622</v>
      </c>
      <c r="DM30" s="658"/>
      <c r="DN30" s="658"/>
      <c r="DO30" s="658"/>
      <c r="DP30" s="658"/>
      <c r="DQ30" s="658"/>
      <c r="DR30" s="658"/>
      <c r="DS30" s="658"/>
      <c r="DT30" s="658"/>
      <c r="DU30" s="658"/>
      <c r="DV30" s="659"/>
      <c r="DW30" s="660">
        <v>10.9</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99.4</v>
      </c>
      <c r="BH31" s="720"/>
      <c r="BI31" s="720"/>
      <c r="BJ31" s="720"/>
      <c r="BK31" s="720"/>
      <c r="BL31" s="720"/>
      <c r="BM31" s="721">
        <v>98.6</v>
      </c>
      <c r="BN31" s="720"/>
      <c r="BO31" s="720"/>
      <c r="BP31" s="720"/>
      <c r="BQ31" s="722"/>
      <c r="BR31" s="719">
        <v>99.5</v>
      </c>
      <c r="BS31" s="720"/>
      <c r="BT31" s="720"/>
      <c r="BU31" s="720"/>
      <c r="BV31" s="720"/>
      <c r="BW31" s="720"/>
      <c r="BX31" s="721">
        <v>98.7</v>
      </c>
      <c r="BY31" s="720"/>
      <c r="BZ31" s="720"/>
      <c r="CA31" s="720"/>
      <c r="CB31" s="722"/>
      <c r="CD31" s="678"/>
      <c r="CE31" s="679"/>
      <c r="CF31" s="654" t="s">
        <v>300</v>
      </c>
      <c r="CG31" s="655"/>
      <c r="CH31" s="655"/>
      <c r="CI31" s="655"/>
      <c r="CJ31" s="655"/>
      <c r="CK31" s="655"/>
      <c r="CL31" s="655"/>
      <c r="CM31" s="655"/>
      <c r="CN31" s="655"/>
      <c r="CO31" s="655"/>
      <c r="CP31" s="655"/>
      <c r="CQ31" s="656"/>
      <c r="CR31" s="657">
        <v>30099</v>
      </c>
      <c r="CS31" s="670"/>
      <c r="CT31" s="670"/>
      <c r="CU31" s="670"/>
      <c r="CV31" s="670"/>
      <c r="CW31" s="670"/>
      <c r="CX31" s="670"/>
      <c r="CY31" s="671"/>
      <c r="CZ31" s="660">
        <v>0.2</v>
      </c>
      <c r="DA31" s="672"/>
      <c r="DB31" s="672"/>
      <c r="DC31" s="673"/>
      <c r="DD31" s="663">
        <v>30099</v>
      </c>
      <c r="DE31" s="670"/>
      <c r="DF31" s="670"/>
      <c r="DG31" s="670"/>
      <c r="DH31" s="670"/>
      <c r="DI31" s="670"/>
      <c r="DJ31" s="670"/>
      <c r="DK31" s="671"/>
      <c r="DL31" s="663">
        <v>30099</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1281408</v>
      </c>
      <c r="S32" s="658"/>
      <c r="T32" s="658"/>
      <c r="U32" s="658"/>
      <c r="V32" s="658"/>
      <c r="W32" s="658"/>
      <c r="X32" s="658"/>
      <c r="Y32" s="659"/>
      <c r="Z32" s="695">
        <v>6</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99.3</v>
      </c>
      <c r="BH32" s="670"/>
      <c r="BI32" s="670"/>
      <c r="BJ32" s="670"/>
      <c r="BK32" s="670"/>
      <c r="BL32" s="670"/>
      <c r="BM32" s="661">
        <v>98.3</v>
      </c>
      <c r="BN32" s="670"/>
      <c r="BO32" s="670"/>
      <c r="BP32" s="670"/>
      <c r="BQ32" s="693"/>
      <c r="BR32" s="723">
        <v>99.4</v>
      </c>
      <c r="BS32" s="670"/>
      <c r="BT32" s="670"/>
      <c r="BU32" s="670"/>
      <c r="BV32" s="670"/>
      <c r="BW32" s="670"/>
      <c r="BX32" s="661">
        <v>98.4</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28652</v>
      </c>
      <c r="S33" s="658"/>
      <c r="T33" s="658"/>
      <c r="U33" s="658"/>
      <c r="V33" s="658"/>
      <c r="W33" s="658"/>
      <c r="X33" s="658"/>
      <c r="Y33" s="659"/>
      <c r="Z33" s="695">
        <v>0.1</v>
      </c>
      <c r="AA33" s="695"/>
      <c r="AB33" s="695"/>
      <c r="AC33" s="695"/>
      <c r="AD33" s="696">
        <v>6110</v>
      </c>
      <c r="AE33" s="696"/>
      <c r="AF33" s="696"/>
      <c r="AG33" s="696"/>
      <c r="AH33" s="696"/>
      <c r="AI33" s="696"/>
      <c r="AJ33" s="696"/>
      <c r="AK33" s="696"/>
      <c r="AL33" s="660">
        <v>0.1</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99.5</v>
      </c>
      <c r="BH33" s="642"/>
      <c r="BI33" s="642"/>
      <c r="BJ33" s="642"/>
      <c r="BK33" s="642"/>
      <c r="BL33" s="642"/>
      <c r="BM33" s="688">
        <v>98.8</v>
      </c>
      <c r="BN33" s="642"/>
      <c r="BO33" s="642"/>
      <c r="BP33" s="642"/>
      <c r="BQ33" s="705"/>
      <c r="BR33" s="718">
        <v>99.6</v>
      </c>
      <c r="BS33" s="642"/>
      <c r="BT33" s="642"/>
      <c r="BU33" s="642"/>
      <c r="BV33" s="642"/>
      <c r="BW33" s="642"/>
      <c r="BX33" s="688">
        <v>98.8</v>
      </c>
      <c r="BY33" s="642"/>
      <c r="BZ33" s="642"/>
      <c r="CA33" s="642"/>
      <c r="CB33" s="705"/>
      <c r="CD33" s="654" t="s">
        <v>307</v>
      </c>
      <c r="CE33" s="655"/>
      <c r="CF33" s="655"/>
      <c r="CG33" s="655"/>
      <c r="CH33" s="655"/>
      <c r="CI33" s="655"/>
      <c r="CJ33" s="655"/>
      <c r="CK33" s="655"/>
      <c r="CL33" s="655"/>
      <c r="CM33" s="655"/>
      <c r="CN33" s="655"/>
      <c r="CO33" s="655"/>
      <c r="CP33" s="655"/>
      <c r="CQ33" s="656"/>
      <c r="CR33" s="657">
        <v>7597727</v>
      </c>
      <c r="CS33" s="670"/>
      <c r="CT33" s="670"/>
      <c r="CU33" s="670"/>
      <c r="CV33" s="670"/>
      <c r="CW33" s="670"/>
      <c r="CX33" s="670"/>
      <c r="CY33" s="671"/>
      <c r="CZ33" s="660">
        <v>37.9</v>
      </c>
      <c r="DA33" s="672"/>
      <c r="DB33" s="672"/>
      <c r="DC33" s="673"/>
      <c r="DD33" s="663">
        <v>6687778</v>
      </c>
      <c r="DE33" s="670"/>
      <c r="DF33" s="670"/>
      <c r="DG33" s="670"/>
      <c r="DH33" s="670"/>
      <c r="DI33" s="670"/>
      <c r="DJ33" s="670"/>
      <c r="DK33" s="671"/>
      <c r="DL33" s="663">
        <v>5306990</v>
      </c>
      <c r="DM33" s="670"/>
      <c r="DN33" s="670"/>
      <c r="DO33" s="670"/>
      <c r="DP33" s="670"/>
      <c r="DQ33" s="670"/>
      <c r="DR33" s="670"/>
      <c r="DS33" s="670"/>
      <c r="DT33" s="670"/>
      <c r="DU33" s="670"/>
      <c r="DV33" s="671"/>
      <c r="DW33" s="660">
        <v>45.4</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79230</v>
      </c>
      <c r="S34" s="658"/>
      <c r="T34" s="658"/>
      <c r="U34" s="658"/>
      <c r="V34" s="658"/>
      <c r="W34" s="658"/>
      <c r="X34" s="658"/>
      <c r="Y34" s="659"/>
      <c r="Z34" s="695">
        <v>0.4</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3040770</v>
      </c>
      <c r="CS34" s="658"/>
      <c r="CT34" s="658"/>
      <c r="CU34" s="658"/>
      <c r="CV34" s="658"/>
      <c r="CW34" s="658"/>
      <c r="CX34" s="658"/>
      <c r="CY34" s="659"/>
      <c r="CZ34" s="660">
        <v>15.2</v>
      </c>
      <c r="DA34" s="672"/>
      <c r="DB34" s="672"/>
      <c r="DC34" s="673"/>
      <c r="DD34" s="663">
        <v>2548863</v>
      </c>
      <c r="DE34" s="658"/>
      <c r="DF34" s="658"/>
      <c r="DG34" s="658"/>
      <c r="DH34" s="658"/>
      <c r="DI34" s="658"/>
      <c r="DJ34" s="658"/>
      <c r="DK34" s="659"/>
      <c r="DL34" s="663">
        <v>2010414</v>
      </c>
      <c r="DM34" s="658"/>
      <c r="DN34" s="658"/>
      <c r="DO34" s="658"/>
      <c r="DP34" s="658"/>
      <c r="DQ34" s="658"/>
      <c r="DR34" s="658"/>
      <c r="DS34" s="658"/>
      <c r="DT34" s="658"/>
      <c r="DU34" s="658"/>
      <c r="DV34" s="659"/>
      <c r="DW34" s="660">
        <v>17.2</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272456</v>
      </c>
      <c r="S35" s="658"/>
      <c r="T35" s="658"/>
      <c r="U35" s="658"/>
      <c r="V35" s="658"/>
      <c r="W35" s="658"/>
      <c r="X35" s="658"/>
      <c r="Y35" s="659"/>
      <c r="Z35" s="695">
        <v>1.3</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91384</v>
      </c>
      <c r="CS35" s="670"/>
      <c r="CT35" s="670"/>
      <c r="CU35" s="670"/>
      <c r="CV35" s="670"/>
      <c r="CW35" s="670"/>
      <c r="CX35" s="670"/>
      <c r="CY35" s="671"/>
      <c r="CZ35" s="660">
        <v>0.5</v>
      </c>
      <c r="DA35" s="672"/>
      <c r="DB35" s="672"/>
      <c r="DC35" s="673"/>
      <c r="DD35" s="663">
        <v>42103</v>
      </c>
      <c r="DE35" s="670"/>
      <c r="DF35" s="670"/>
      <c r="DG35" s="670"/>
      <c r="DH35" s="670"/>
      <c r="DI35" s="670"/>
      <c r="DJ35" s="670"/>
      <c r="DK35" s="671"/>
      <c r="DL35" s="663">
        <v>21997</v>
      </c>
      <c r="DM35" s="670"/>
      <c r="DN35" s="670"/>
      <c r="DO35" s="670"/>
      <c r="DP35" s="670"/>
      <c r="DQ35" s="670"/>
      <c r="DR35" s="670"/>
      <c r="DS35" s="670"/>
      <c r="DT35" s="670"/>
      <c r="DU35" s="670"/>
      <c r="DV35" s="671"/>
      <c r="DW35" s="660">
        <v>0.2</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1659639</v>
      </c>
      <c r="S36" s="658"/>
      <c r="T36" s="658"/>
      <c r="U36" s="658"/>
      <c r="V36" s="658"/>
      <c r="W36" s="658"/>
      <c r="X36" s="658"/>
      <c r="Y36" s="659"/>
      <c r="Z36" s="695">
        <v>7.8</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2322815</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158975</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2249574</v>
      </c>
      <c r="CS36" s="658"/>
      <c r="CT36" s="658"/>
      <c r="CU36" s="658"/>
      <c r="CV36" s="658"/>
      <c r="CW36" s="658"/>
      <c r="CX36" s="658"/>
      <c r="CY36" s="659"/>
      <c r="CZ36" s="660">
        <v>11.2</v>
      </c>
      <c r="DA36" s="672"/>
      <c r="DB36" s="672"/>
      <c r="DC36" s="673"/>
      <c r="DD36" s="663">
        <v>2179267</v>
      </c>
      <c r="DE36" s="658"/>
      <c r="DF36" s="658"/>
      <c r="DG36" s="658"/>
      <c r="DH36" s="658"/>
      <c r="DI36" s="658"/>
      <c r="DJ36" s="658"/>
      <c r="DK36" s="659"/>
      <c r="DL36" s="663">
        <v>1712758</v>
      </c>
      <c r="DM36" s="658"/>
      <c r="DN36" s="658"/>
      <c r="DO36" s="658"/>
      <c r="DP36" s="658"/>
      <c r="DQ36" s="658"/>
      <c r="DR36" s="658"/>
      <c r="DS36" s="658"/>
      <c r="DT36" s="658"/>
      <c r="DU36" s="658"/>
      <c r="DV36" s="659"/>
      <c r="DW36" s="660">
        <v>14.7</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327584</v>
      </c>
      <c r="S37" s="658"/>
      <c r="T37" s="658"/>
      <c r="U37" s="658"/>
      <c r="V37" s="658"/>
      <c r="W37" s="658"/>
      <c r="X37" s="658"/>
      <c r="Y37" s="659"/>
      <c r="Z37" s="695">
        <v>1.5</v>
      </c>
      <c r="AA37" s="695"/>
      <c r="AB37" s="695"/>
      <c r="AC37" s="695"/>
      <c r="AD37" s="696">
        <v>5097</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279872</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141897</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1358458</v>
      </c>
      <c r="CS37" s="670"/>
      <c r="CT37" s="670"/>
      <c r="CU37" s="670"/>
      <c r="CV37" s="670"/>
      <c r="CW37" s="670"/>
      <c r="CX37" s="670"/>
      <c r="CY37" s="671"/>
      <c r="CZ37" s="660">
        <v>6.8</v>
      </c>
      <c r="DA37" s="672"/>
      <c r="DB37" s="672"/>
      <c r="DC37" s="673"/>
      <c r="DD37" s="663">
        <v>1358418</v>
      </c>
      <c r="DE37" s="670"/>
      <c r="DF37" s="670"/>
      <c r="DG37" s="670"/>
      <c r="DH37" s="670"/>
      <c r="DI37" s="670"/>
      <c r="DJ37" s="670"/>
      <c r="DK37" s="671"/>
      <c r="DL37" s="663">
        <v>1174093</v>
      </c>
      <c r="DM37" s="670"/>
      <c r="DN37" s="670"/>
      <c r="DO37" s="670"/>
      <c r="DP37" s="670"/>
      <c r="DQ37" s="670"/>
      <c r="DR37" s="670"/>
      <c r="DS37" s="670"/>
      <c r="DT37" s="670"/>
      <c r="DU37" s="670"/>
      <c r="DV37" s="671"/>
      <c r="DW37" s="660">
        <v>10.1</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1069210</v>
      </c>
      <c r="S38" s="658"/>
      <c r="T38" s="658"/>
      <c r="U38" s="658"/>
      <c r="V38" s="658"/>
      <c r="W38" s="658"/>
      <c r="X38" s="658"/>
      <c r="Y38" s="659"/>
      <c r="Z38" s="695">
        <v>5</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25683</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5717</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2027674</v>
      </c>
      <c r="CS38" s="658"/>
      <c r="CT38" s="658"/>
      <c r="CU38" s="658"/>
      <c r="CV38" s="658"/>
      <c r="CW38" s="658"/>
      <c r="CX38" s="658"/>
      <c r="CY38" s="659"/>
      <c r="CZ38" s="660">
        <v>10.1</v>
      </c>
      <c r="DA38" s="672"/>
      <c r="DB38" s="672"/>
      <c r="DC38" s="673"/>
      <c r="DD38" s="663">
        <v>1745967</v>
      </c>
      <c r="DE38" s="658"/>
      <c r="DF38" s="658"/>
      <c r="DG38" s="658"/>
      <c r="DH38" s="658"/>
      <c r="DI38" s="658"/>
      <c r="DJ38" s="658"/>
      <c r="DK38" s="659"/>
      <c r="DL38" s="663">
        <v>1503615</v>
      </c>
      <c r="DM38" s="658"/>
      <c r="DN38" s="658"/>
      <c r="DO38" s="658"/>
      <c r="DP38" s="658"/>
      <c r="DQ38" s="658"/>
      <c r="DR38" s="658"/>
      <c r="DS38" s="658"/>
      <c r="DT38" s="658"/>
      <c r="DU38" s="658"/>
      <c r="DV38" s="659"/>
      <c r="DW38" s="660">
        <v>12.9</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15269</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8342</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75068</v>
      </c>
      <c r="CS39" s="670"/>
      <c r="CT39" s="670"/>
      <c r="CU39" s="670"/>
      <c r="CV39" s="670"/>
      <c r="CW39" s="670"/>
      <c r="CX39" s="670"/>
      <c r="CY39" s="671"/>
      <c r="CZ39" s="660">
        <v>0.4</v>
      </c>
      <c r="DA39" s="672"/>
      <c r="DB39" s="672"/>
      <c r="DC39" s="673"/>
      <c r="DD39" s="663">
        <v>62564</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63710</v>
      </c>
      <c r="S40" s="658"/>
      <c r="T40" s="658"/>
      <c r="U40" s="658"/>
      <c r="V40" s="658"/>
      <c r="W40" s="658"/>
      <c r="X40" s="658"/>
      <c r="Y40" s="659"/>
      <c r="Z40" s="695">
        <v>0.3</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109</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113257</v>
      </c>
      <c r="CS40" s="658"/>
      <c r="CT40" s="658"/>
      <c r="CU40" s="658"/>
      <c r="CV40" s="658"/>
      <c r="CW40" s="658"/>
      <c r="CX40" s="658"/>
      <c r="CY40" s="659"/>
      <c r="CZ40" s="660">
        <v>0.6</v>
      </c>
      <c r="DA40" s="672"/>
      <c r="DB40" s="672"/>
      <c r="DC40" s="673"/>
      <c r="DD40" s="663">
        <v>109014</v>
      </c>
      <c r="DE40" s="658"/>
      <c r="DF40" s="658"/>
      <c r="DG40" s="658"/>
      <c r="DH40" s="658"/>
      <c r="DI40" s="658"/>
      <c r="DJ40" s="658"/>
      <c r="DK40" s="659"/>
      <c r="DL40" s="663">
        <v>58206</v>
      </c>
      <c r="DM40" s="658"/>
      <c r="DN40" s="658"/>
      <c r="DO40" s="658"/>
      <c r="DP40" s="658"/>
      <c r="DQ40" s="658"/>
      <c r="DR40" s="658"/>
      <c r="DS40" s="658"/>
      <c r="DT40" s="658"/>
      <c r="DU40" s="658"/>
      <c r="DV40" s="659"/>
      <c r="DW40" s="660">
        <v>0.5</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21200828</v>
      </c>
      <c r="S41" s="682"/>
      <c r="T41" s="682"/>
      <c r="U41" s="682"/>
      <c r="V41" s="682"/>
      <c r="W41" s="682"/>
      <c r="X41" s="682"/>
      <c r="Y41" s="685"/>
      <c r="Z41" s="686">
        <v>100</v>
      </c>
      <c r="AA41" s="686"/>
      <c r="AB41" s="686"/>
      <c r="AC41" s="686"/>
      <c r="AD41" s="687">
        <v>11615227</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283337</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1718654</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370</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2948661</v>
      </c>
      <c r="CS42" s="670"/>
      <c r="CT42" s="670"/>
      <c r="CU42" s="670"/>
      <c r="CV42" s="670"/>
      <c r="CW42" s="670"/>
      <c r="CX42" s="670"/>
      <c r="CY42" s="671"/>
      <c r="CZ42" s="660">
        <v>14.7</v>
      </c>
      <c r="DA42" s="672"/>
      <c r="DB42" s="672"/>
      <c r="DC42" s="673"/>
      <c r="DD42" s="663">
        <v>450472</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121479</v>
      </c>
      <c r="CS43" s="670"/>
      <c r="CT43" s="670"/>
      <c r="CU43" s="670"/>
      <c r="CV43" s="670"/>
      <c r="CW43" s="670"/>
      <c r="CX43" s="670"/>
      <c r="CY43" s="671"/>
      <c r="CZ43" s="660">
        <v>0.6</v>
      </c>
      <c r="DA43" s="672"/>
      <c r="DB43" s="672"/>
      <c r="DC43" s="673"/>
      <c r="DD43" s="663">
        <v>121479</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2948661</v>
      </c>
      <c r="CS44" s="658"/>
      <c r="CT44" s="658"/>
      <c r="CU44" s="658"/>
      <c r="CV44" s="658"/>
      <c r="CW44" s="658"/>
      <c r="CX44" s="658"/>
      <c r="CY44" s="659"/>
      <c r="CZ44" s="660">
        <v>14.7</v>
      </c>
      <c r="DA44" s="661"/>
      <c r="DB44" s="661"/>
      <c r="DC44" s="662"/>
      <c r="DD44" s="663">
        <v>450472</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1617496</v>
      </c>
      <c r="CS45" s="670"/>
      <c r="CT45" s="670"/>
      <c r="CU45" s="670"/>
      <c r="CV45" s="670"/>
      <c r="CW45" s="670"/>
      <c r="CX45" s="670"/>
      <c r="CY45" s="671"/>
      <c r="CZ45" s="660">
        <v>8.1</v>
      </c>
      <c r="DA45" s="672"/>
      <c r="DB45" s="672"/>
      <c r="DC45" s="673"/>
      <c r="DD45" s="663">
        <v>64008</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1331165</v>
      </c>
      <c r="CS46" s="658"/>
      <c r="CT46" s="658"/>
      <c r="CU46" s="658"/>
      <c r="CV46" s="658"/>
      <c r="CW46" s="658"/>
      <c r="CX46" s="658"/>
      <c r="CY46" s="659"/>
      <c r="CZ46" s="660">
        <v>6.6</v>
      </c>
      <c r="DA46" s="661"/>
      <c r="DB46" s="661"/>
      <c r="DC46" s="662"/>
      <c r="DD46" s="663">
        <v>386464</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20061875</v>
      </c>
      <c r="CS49" s="642"/>
      <c r="CT49" s="642"/>
      <c r="CU49" s="642"/>
      <c r="CV49" s="642"/>
      <c r="CW49" s="642"/>
      <c r="CX49" s="642"/>
      <c r="CY49" s="643"/>
      <c r="CZ49" s="644">
        <v>100</v>
      </c>
      <c r="DA49" s="645"/>
      <c r="DB49" s="645"/>
      <c r="DC49" s="646"/>
      <c r="DD49" s="647">
        <v>13169324</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bAunysM3mgdKRq5h2GGxiBbm6rBMn9UV+vRrCrBm98QDPDu6+9c8fGH+Z1PIsrNIxNga8+4773bPpj8sPEVkFw==" saltValue="7TlbEPA9fBhxEEozzCjJy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Q52"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c r="R7" s="1139"/>
      <c r="S7" s="1139"/>
      <c r="T7" s="1139"/>
      <c r="U7" s="1139"/>
      <c r="V7" s="1139"/>
      <c r="W7" s="1139"/>
      <c r="X7" s="1139"/>
      <c r="Y7" s="1139"/>
      <c r="Z7" s="1139"/>
      <c r="AA7" s="1139"/>
      <c r="AB7" s="1139"/>
      <c r="AC7" s="1139"/>
      <c r="AD7" s="1139"/>
      <c r="AE7" s="1140"/>
      <c r="AF7" s="1141">
        <v>976</v>
      </c>
      <c r="AG7" s="1142"/>
      <c r="AH7" s="1142"/>
      <c r="AI7" s="1142"/>
      <c r="AJ7" s="1143"/>
      <c r="AK7" s="1144"/>
      <c r="AL7" s="1145"/>
      <c r="AM7" s="1145"/>
      <c r="AN7" s="1145"/>
      <c r="AO7" s="1145"/>
      <c r="AP7" s="1145"/>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v>17</v>
      </c>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3"/>
      <c r="R23" s="1097"/>
      <c r="S23" s="1097"/>
      <c r="T23" s="1097"/>
      <c r="U23" s="1097"/>
      <c r="V23" s="1097"/>
      <c r="W23" s="1097"/>
      <c r="X23" s="1097"/>
      <c r="Y23" s="1097"/>
      <c r="Z23" s="1097"/>
      <c r="AA23" s="1097"/>
      <c r="AB23" s="1097"/>
      <c r="AC23" s="1097"/>
      <c r="AD23" s="1097"/>
      <c r="AE23" s="1104"/>
      <c r="AF23" s="1105">
        <v>993</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389</v>
      </c>
      <c r="C28" s="1084"/>
      <c r="D28" s="1084"/>
      <c r="E28" s="1084"/>
      <c r="F28" s="1084"/>
      <c r="G28" s="1084"/>
      <c r="H28" s="1084"/>
      <c r="I28" s="1084"/>
      <c r="J28" s="1084"/>
      <c r="K28" s="1084"/>
      <c r="L28" s="1084"/>
      <c r="M28" s="1084"/>
      <c r="N28" s="1084"/>
      <c r="O28" s="1084"/>
      <c r="P28" s="1085"/>
      <c r="Q28" s="1086"/>
      <c r="R28" s="1087"/>
      <c r="S28" s="1087"/>
      <c r="T28" s="1087"/>
      <c r="U28" s="1087"/>
      <c r="V28" s="1087"/>
      <c r="W28" s="1087"/>
      <c r="X28" s="1087"/>
      <c r="Y28" s="1087"/>
      <c r="Z28" s="1087"/>
      <c r="AA28" s="1087"/>
      <c r="AB28" s="1087"/>
      <c r="AC28" s="1087"/>
      <c r="AD28" s="1087"/>
      <c r="AE28" s="1088"/>
      <c r="AF28" s="1089">
        <v>96</v>
      </c>
      <c r="AG28" s="1087"/>
      <c r="AH28" s="1087"/>
      <c r="AI28" s="1087"/>
      <c r="AJ28" s="1090"/>
      <c r="AK28" s="1078"/>
      <c r="AL28" s="1079"/>
      <c r="AM28" s="1079"/>
      <c r="AN28" s="1079"/>
      <c r="AO28" s="1079"/>
      <c r="AP28" s="1079"/>
      <c r="AQ28" s="1079"/>
      <c r="AR28" s="1079"/>
      <c r="AS28" s="1079"/>
      <c r="AT28" s="1079"/>
      <c r="AU28" s="1079"/>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c r="R29" s="1075"/>
      <c r="S29" s="1075"/>
      <c r="T29" s="1075"/>
      <c r="U29" s="1075"/>
      <c r="V29" s="1075"/>
      <c r="W29" s="1075"/>
      <c r="X29" s="1075"/>
      <c r="Y29" s="1075"/>
      <c r="Z29" s="1075"/>
      <c r="AA29" s="1075"/>
      <c r="AB29" s="1075"/>
      <c r="AC29" s="1075"/>
      <c r="AD29" s="1075"/>
      <c r="AE29" s="1076"/>
      <c r="AF29" s="1071">
        <v>228</v>
      </c>
      <c r="AG29" s="1072"/>
      <c r="AH29" s="1072"/>
      <c r="AI29" s="1072"/>
      <c r="AJ29" s="1073"/>
      <c r="AK29" s="1016"/>
      <c r="AL29" s="1007"/>
      <c r="AM29" s="1007"/>
      <c r="AN29" s="1007"/>
      <c r="AO29" s="1007"/>
      <c r="AP29" s="1007"/>
      <c r="AQ29" s="1007"/>
      <c r="AR29" s="1007"/>
      <c r="AS29" s="1007"/>
      <c r="AT29" s="1007"/>
      <c r="AU29" s="1007"/>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c r="R30" s="1075"/>
      <c r="S30" s="1075"/>
      <c r="T30" s="1075"/>
      <c r="U30" s="1075"/>
      <c r="V30" s="1075"/>
      <c r="W30" s="1075"/>
      <c r="X30" s="1075"/>
      <c r="Y30" s="1075"/>
      <c r="Z30" s="1075"/>
      <c r="AA30" s="1075"/>
      <c r="AB30" s="1075"/>
      <c r="AC30" s="1075"/>
      <c r="AD30" s="1075"/>
      <c r="AE30" s="1076"/>
      <c r="AF30" s="1071">
        <v>2</v>
      </c>
      <c r="AG30" s="1072"/>
      <c r="AH30" s="1072"/>
      <c r="AI30" s="1072"/>
      <c r="AJ30" s="1073"/>
      <c r="AK30" s="1016"/>
      <c r="AL30" s="1007"/>
      <c r="AM30" s="1007"/>
      <c r="AN30" s="1007"/>
      <c r="AO30" s="1007"/>
      <c r="AP30" s="1007"/>
      <c r="AQ30" s="1007"/>
      <c r="AR30" s="1007"/>
      <c r="AS30" s="1007"/>
      <c r="AT30" s="1007"/>
      <c r="AU30" s="1007"/>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c r="R31" s="1075"/>
      <c r="S31" s="1075"/>
      <c r="T31" s="1075"/>
      <c r="U31" s="1075"/>
      <c r="V31" s="1075"/>
      <c r="W31" s="1075"/>
      <c r="X31" s="1075"/>
      <c r="Y31" s="1075"/>
      <c r="Z31" s="1075"/>
      <c r="AA31" s="1075"/>
      <c r="AB31" s="1075"/>
      <c r="AC31" s="1075"/>
      <c r="AD31" s="1075"/>
      <c r="AE31" s="1076"/>
      <c r="AF31" s="1071">
        <v>836</v>
      </c>
      <c r="AG31" s="1072"/>
      <c r="AH31" s="1072"/>
      <c r="AI31" s="1072"/>
      <c r="AJ31" s="1073"/>
      <c r="AK31" s="1016"/>
      <c r="AL31" s="1007"/>
      <c r="AM31" s="1007"/>
      <c r="AN31" s="1007"/>
      <c r="AO31" s="1007"/>
      <c r="AP31" s="1007"/>
      <c r="AQ31" s="1007"/>
      <c r="AR31" s="1007"/>
      <c r="AS31" s="1007"/>
      <c r="AT31" s="1007"/>
      <c r="AU31" s="1007"/>
      <c r="AV31" s="1007"/>
      <c r="AW31" s="1007"/>
      <c r="AX31" s="1007"/>
      <c r="AY31" s="1007"/>
      <c r="AZ31" s="1077"/>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394</v>
      </c>
      <c r="C32" s="1067"/>
      <c r="D32" s="1067"/>
      <c r="E32" s="1067"/>
      <c r="F32" s="1067"/>
      <c r="G32" s="1067"/>
      <c r="H32" s="1067"/>
      <c r="I32" s="1067"/>
      <c r="J32" s="1067"/>
      <c r="K32" s="1067"/>
      <c r="L32" s="1067"/>
      <c r="M32" s="1067"/>
      <c r="N32" s="1067"/>
      <c r="O32" s="1067"/>
      <c r="P32" s="1068"/>
      <c r="Q32" s="1074"/>
      <c r="R32" s="1075"/>
      <c r="S32" s="1075"/>
      <c r="T32" s="1075"/>
      <c r="U32" s="1075"/>
      <c r="V32" s="1075"/>
      <c r="W32" s="1075"/>
      <c r="X32" s="1075"/>
      <c r="Y32" s="1075"/>
      <c r="Z32" s="1075"/>
      <c r="AA32" s="1075"/>
      <c r="AB32" s="1075"/>
      <c r="AC32" s="1075"/>
      <c r="AD32" s="1075"/>
      <c r="AE32" s="1076"/>
      <c r="AF32" s="1071">
        <v>147</v>
      </c>
      <c r="AG32" s="1072"/>
      <c r="AH32" s="1072"/>
      <c r="AI32" s="1072"/>
      <c r="AJ32" s="1073"/>
      <c r="AK32" s="1016"/>
      <c r="AL32" s="1007"/>
      <c r="AM32" s="1007"/>
      <c r="AN32" s="1007"/>
      <c r="AO32" s="1007"/>
      <c r="AP32" s="1007"/>
      <c r="AQ32" s="1007"/>
      <c r="AR32" s="1007"/>
      <c r="AS32" s="1007"/>
      <c r="AT32" s="1007"/>
      <c r="AU32" s="1007"/>
      <c r="AV32" s="1007"/>
      <c r="AW32" s="1007"/>
      <c r="AX32" s="1007"/>
      <c r="AY32" s="1007"/>
      <c r="AZ32" s="1077"/>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395</v>
      </c>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v>13</v>
      </c>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t="s">
        <v>393</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396</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1322</v>
      </c>
      <c r="AG63" s="995"/>
      <c r="AH63" s="995"/>
      <c r="AI63" s="995"/>
      <c r="AJ63" s="1058"/>
      <c r="AK63" s="1059"/>
      <c r="AL63" s="999"/>
      <c r="AM63" s="999"/>
      <c r="AN63" s="999"/>
      <c r="AO63" s="999"/>
      <c r="AP63" s="995"/>
      <c r="AQ63" s="995"/>
      <c r="AR63" s="995"/>
      <c r="AS63" s="995"/>
      <c r="AT63" s="995"/>
      <c r="AU63" s="995"/>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399</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400</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c r="C68" s="1022"/>
      <c r="D68" s="1022"/>
      <c r="E68" s="1022"/>
      <c r="F68" s="1022"/>
      <c r="G68" s="1022"/>
      <c r="H68" s="1022"/>
      <c r="I68" s="1022"/>
      <c r="J68" s="1022"/>
      <c r="K68" s="1022"/>
      <c r="L68" s="1022"/>
      <c r="M68" s="1022"/>
      <c r="N68" s="1022"/>
      <c r="O68" s="1022"/>
      <c r="P68" s="1023"/>
      <c r="Q68" s="1024"/>
      <c r="R68" s="1018"/>
      <c r="S68" s="1018"/>
      <c r="T68" s="1018"/>
      <c r="U68" s="1018"/>
      <c r="V68" s="1018"/>
      <c r="W68" s="1018"/>
      <c r="X68" s="1018"/>
      <c r="Y68" s="1018"/>
      <c r="Z68" s="1018"/>
      <c r="AA68" s="1018"/>
      <c r="AB68" s="1018"/>
      <c r="AC68" s="1018"/>
      <c r="AD68" s="1018"/>
      <c r="AE68" s="1018"/>
      <c r="AF68" s="1018"/>
      <c r="AG68" s="1018"/>
      <c r="AH68" s="1018"/>
      <c r="AI68" s="1018"/>
      <c r="AJ68" s="1018"/>
      <c r="AK68" s="1018"/>
      <c r="AL68" s="1018"/>
      <c r="AM68" s="1018"/>
      <c r="AN68" s="1018"/>
      <c r="AO68" s="1018"/>
      <c r="AP68" s="1018"/>
      <c r="AQ68" s="1018"/>
      <c r="AR68" s="1018"/>
      <c r="AS68" s="1018"/>
      <c r="AT68" s="1018"/>
      <c r="AU68" s="1018"/>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c r="C69" s="1011"/>
      <c r="D69" s="1011"/>
      <c r="E69" s="1011"/>
      <c r="F69" s="1011"/>
      <c r="G69" s="1011"/>
      <c r="H69" s="1011"/>
      <c r="I69" s="1011"/>
      <c r="J69" s="1011"/>
      <c r="K69" s="1011"/>
      <c r="L69" s="1011"/>
      <c r="M69" s="1011"/>
      <c r="N69" s="1011"/>
      <c r="O69" s="1011"/>
      <c r="P69" s="1012"/>
      <c r="Q69" s="1013"/>
      <c r="R69" s="1007"/>
      <c r="S69" s="1007"/>
      <c r="T69" s="1007"/>
      <c r="U69" s="1007"/>
      <c r="V69" s="1007"/>
      <c r="W69" s="1007"/>
      <c r="X69" s="1007"/>
      <c r="Y69" s="1007"/>
      <c r="Z69" s="1007"/>
      <c r="AA69" s="1007"/>
      <c r="AB69" s="1007"/>
      <c r="AC69" s="1007"/>
      <c r="AD69" s="1007"/>
      <c r="AE69" s="1007"/>
      <c r="AF69" s="1007"/>
      <c r="AG69" s="1007"/>
      <c r="AH69" s="1007"/>
      <c r="AI69" s="1007"/>
      <c r="AJ69" s="1007"/>
      <c r="AK69" s="1007"/>
      <c r="AL69" s="1007"/>
      <c r="AM69" s="1007"/>
      <c r="AN69" s="1007"/>
      <c r="AO69" s="1007"/>
      <c r="AP69" s="1007"/>
      <c r="AQ69" s="1007"/>
      <c r="AR69" s="1007"/>
      <c r="AS69" s="1007"/>
      <c r="AT69" s="1007"/>
      <c r="AU69" s="1007"/>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c r="C70" s="1011"/>
      <c r="D70" s="1011"/>
      <c r="E70" s="1011"/>
      <c r="F70" s="1011"/>
      <c r="G70" s="1011"/>
      <c r="H70" s="1011"/>
      <c r="I70" s="1011"/>
      <c r="J70" s="1011"/>
      <c r="K70" s="1011"/>
      <c r="L70" s="1011"/>
      <c r="M70" s="1011"/>
      <c r="N70" s="1011"/>
      <c r="O70" s="1011"/>
      <c r="P70" s="1012"/>
      <c r="Q70" s="1013"/>
      <c r="R70" s="1007"/>
      <c r="S70" s="1007"/>
      <c r="T70" s="1007"/>
      <c r="U70" s="1007"/>
      <c r="V70" s="1007"/>
      <c r="W70" s="1007"/>
      <c r="X70" s="1007"/>
      <c r="Y70" s="1007"/>
      <c r="Z70" s="1007"/>
      <c r="AA70" s="1007"/>
      <c r="AB70" s="1007"/>
      <c r="AC70" s="1007"/>
      <c r="AD70" s="1007"/>
      <c r="AE70" s="1007"/>
      <c r="AF70" s="1007"/>
      <c r="AG70" s="1007"/>
      <c r="AH70" s="1007"/>
      <c r="AI70" s="1007"/>
      <c r="AJ70" s="1007"/>
      <c r="AK70" s="1007"/>
      <c r="AL70" s="1007"/>
      <c r="AM70" s="1007"/>
      <c r="AN70" s="1007"/>
      <c r="AO70" s="1007"/>
      <c r="AP70" s="1007"/>
      <c r="AQ70" s="1007"/>
      <c r="AR70" s="1007"/>
      <c r="AS70" s="1007"/>
      <c r="AT70" s="1007"/>
      <c r="AU70" s="1007"/>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c r="C71" s="1011"/>
      <c r="D71" s="1011"/>
      <c r="E71" s="1011"/>
      <c r="F71" s="1011"/>
      <c r="G71" s="1011"/>
      <c r="H71" s="1011"/>
      <c r="I71" s="1011"/>
      <c r="J71" s="1011"/>
      <c r="K71" s="1011"/>
      <c r="L71" s="1011"/>
      <c r="M71" s="1011"/>
      <c r="N71" s="1011"/>
      <c r="O71" s="1011"/>
      <c r="P71" s="1012"/>
      <c r="Q71" s="1013"/>
      <c r="R71" s="1007"/>
      <c r="S71" s="1007"/>
      <c r="T71" s="1007"/>
      <c r="U71" s="1007"/>
      <c r="V71" s="1007"/>
      <c r="W71" s="1007"/>
      <c r="X71" s="1007"/>
      <c r="Y71" s="1007"/>
      <c r="Z71" s="1007"/>
      <c r="AA71" s="1007"/>
      <c r="AB71" s="1007"/>
      <c r="AC71" s="1007"/>
      <c r="AD71" s="1007"/>
      <c r="AE71" s="1007"/>
      <c r="AF71" s="1007"/>
      <c r="AG71" s="1007"/>
      <c r="AH71" s="1007"/>
      <c r="AI71" s="1007"/>
      <c r="AJ71" s="1007"/>
      <c r="AK71" s="1007"/>
      <c r="AL71" s="1007"/>
      <c r="AM71" s="1007"/>
      <c r="AN71" s="1007"/>
      <c r="AO71" s="1007"/>
      <c r="AP71" s="1007"/>
      <c r="AQ71" s="1007"/>
      <c r="AR71" s="1007"/>
      <c r="AS71" s="1007"/>
      <c r="AT71" s="1007"/>
      <c r="AU71" s="1007"/>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294</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294</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294</v>
      </c>
      <c r="DR109" s="932"/>
      <c r="DS109" s="932"/>
      <c r="DT109" s="932"/>
      <c r="DU109" s="933"/>
      <c r="DV109" s="934" t="s">
        <v>412</v>
      </c>
      <c r="DW109" s="932"/>
      <c r="DX109" s="932"/>
      <c r="DY109" s="932"/>
      <c r="DZ109" s="965"/>
    </row>
    <row r="110" spans="1:131" s="218" customFormat="1" ht="26.25" customHeight="1" x14ac:dyDescent="0.15">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1269489</v>
      </c>
      <c r="AB110" s="925"/>
      <c r="AC110" s="925"/>
      <c r="AD110" s="925"/>
      <c r="AE110" s="926"/>
      <c r="AF110" s="927">
        <v>1286945</v>
      </c>
      <c r="AG110" s="925"/>
      <c r="AH110" s="925"/>
      <c r="AI110" s="925"/>
      <c r="AJ110" s="926"/>
      <c r="AK110" s="927">
        <v>1302721</v>
      </c>
      <c r="AL110" s="925"/>
      <c r="AM110" s="925"/>
      <c r="AN110" s="925"/>
      <c r="AO110" s="926"/>
      <c r="AP110" s="928">
        <v>12.5</v>
      </c>
      <c r="AQ110" s="929"/>
      <c r="AR110" s="929"/>
      <c r="AS110" s="929"/>
      <c r="AT110" s="930"/>
      <c r="AU110" s="966" t="s">
        <v>69</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11058460</v>
      </c>
      <c r="BR110" s="878"/>
      <c r="BS110" s="878"/>
      <c r="BT110" s="878"/>
      <c r="BU110" s="878"/>
      <c r="BV110" s="878">
        <v>11267922</v>
      </c>
      <c r="BW110" s="878"/>
      <c r="BX110" s="878"/>
      <c r="BY110" s="878"/>
      <c r="BZ110" s="878"/>
      <c r="CA110" s="878">
        <v>11064511</v>
      </c>
      <c r="CB110" s="878"/>
      <c r="CC110" s="878"/>
      <c r="CD110" s="878"/>
      <c r="CE110" s="878"/>
      <c r="CF110" s="902">
        <v>106.4</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v>2044209</v>
      </c>
      <c r="BR112" s="853"/>
      <c r="BS112" s="853"/>
      <c r="BT112" s="853"/>
      <c r="BU112" s="853"/>
      <c r="BV112" s="853">
        <v>1677651</v>
      </c>
      <c r="BW112" s="853"/>
      <c r="BX112" s="853"/>
      <c r="BY112" s="853"/>
      <c r="BZ112" s="853"/>
      <c r="CA112" s="853">
        <v>1457106</v>
      </c>
      <c r="CB112" s="853"/>
      <c r="CC112" s="853"/>
      <c r="CD112" s="853"/>
      <c r="CE112" s="853"/>
      <c r="CF112" s="911">
        <v>14</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214762</v>
      </c>
      <c r="AB113" s="955"/>
      <c r="AC113" s="955"/>
      <c r="AD113" s="955"/>
      <c r="AE113" s="956"/>
      <c r="AF113" s="957">
        <v>171616</v>
      </c>
      <c r="AG113" s="955"/>
      <c r="AH113" s="955"/>
      <c r="AI113" s="955"/>
      <c r="AJ113" s="956"/>
      <c r="AK113" s="957">
        <v>134167</v>
      </c>
      <c r="AL113" s="955"/>
      <c r="AM113" s="955"/>
      <c r="AN113" s="955"/>
      <c r="AO113" s="956"/>
      <c r="AP113" s="958">
        <v>1.3</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v>403337</v>
      </c>
      <c r="BR113" s="853"/>
      <c r="BS113" s="853"/>
      <c r="BT113" s="853"/>
      <c r="BU113" s="853"/>
      <c r="BV113" s="853">
        <v>352863</v>
      </c>
      <c r="BW113" s="853"/>
      <c r="BX113" s="853"/>
      <c r="BY113" s="853"/>
      <c r="BZ113" s="853"/>
      <c r="CA113" s="853">
        <v>255200</v>
      </c>
      <c r="CB113" s="853"/>
      <c r="CC113" s="853"/>
      <c r="CD113" s="853"/>
      <c r="CE113" s="853"/>
      <c r="CF113" s="911">
        <v>2.5</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89212</v>
      </c>
      <c r="AB114" s="816"/>
      <c r="AC114" s="816"/>
      <c r="AD114" s="816"/>
      <c r="AE114" s="817"/>
      <c r="AF114" s="818">
        <v>99951</v>
      </c>
      <c r="AG114" s="816"/>
      <c r="AH114" s="816"/>
      <c r="AI114" s="816"/>
      <c r="AJ114" s="817"/>
      <c r="AK114" s="818">
        <v>97957</v>
      </c>
      <c r="AL114" s="816"/>
      <c r="AM114" s="816"/>
      <c r="AN114" s="816"/>
      <c r="AO114" s="817"/>
      <c r="AP114" s="860">
        <v>0.9</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211132</v>
      </c>
      <c r="BR114" s="853"/>
      <c r="BS114" s="853"/>
      <c r="BT114" s="853"/>
      <c r="BU114" s="853"/>
      <c r="BV114" s="853">
        <v>392554</v>
      </c>
      <c r="BW114" s="853"/>
      <c r="BX114" s="853"/>
      <c r="BY114" s="853"/>
      <c r="BZ114" s="853"/>
      <c r="CA114" s="853">
        <v>333781</v>
      </c>
      <c r="CB114" s="853"/>
      <c r="CC114" s="853"/>
      <c r="CD114" s="853"/>
      <c r="CE114" s="853"/>
      <c r="CF114" s="911">
        <v>3.2</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131</v>
      </c>
      <c r="AB115" s="955"/>
      <c r="AC115" s="955"/>
      <c r="AD115" s="955"/>
      <c r="AE115" s="956"/>
      <c r="AF115" s="957">
        <v>117</v>
      </c>
      <c r="AG115" s="955"/>
      <c r="AH115" s="955"/>
      <c r="AI115" s="955"/>
      <c r="AJ115" s="956"/>
      <c r="AK115" s="957">
        <v>135</v>
      </c>
      <c r="AL115" s="955"/>
      <c r="AM115" s="955"/>
      <c r="AN115" s="955"/>
      <c r="AO115" s="956"/>
      <c r="AP115" s="958">
        <v>0</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1573594</v>
      </c>
      <c r="AB117" s="939"/>
      <c r="AC117" s="939"/>
      <c r="AD117" s="939"/>
      <c r="AE117" s="940"/>
      <c r="AF117" s="941">
        <v>1558629</v>
      </c>
      <c r="AG117" s="939"/>
      <c r="AH117" s="939"/>
      <c r="AI117" s="939"/>
      <c r="AJ117" s="940"/>
      <c r="AK117" s="941">
        <v>1534980</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294</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442</v>
      </c>
      <c r="BP119" s="914"/>
      <c r="BQ119" s="915">
        <v>13717138</v>
      </c>
      <c r="BR119" s="881"/>
      <c r="BS119" s="881"/>
      <c r="BT119" s="881"/>
      <c r="BU119" s="881"/>
      <c r="BV119" s="881">
        <v>13690990</v>
      </c>
      <c r="BW119" s="881"/>
      <c r="BX119" s="881"/>
      <c r="BY119" s="881"/>
      <c r="BZ119" s="881"/>
      <c r="CA119" s="881">
        <v>13110598</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3534022</v>
      </c>
      <c r="BR120" s="878"/>
      <c r="BS120" s="878"/>
      <c r="BT120" s="878"/>
      <c r="BU120" s="878"/>
      <c r="BV120" s="878">
        <v>3512698</v>
      </c>
      <c r="BW120" s="878"/>
      <c r="BX120" s="878"/>
      <c r="BY120" s="878"/>
      <c r="BZ120" s="878"/>
      <c r="CA120" s="878">
        <v>3492772</v>
      </c>
      <c r="CB120" s="878"/>
      <c r="CC120" s="878"/>
      <c r="CD120" s="878"/>
      <c r="CE120" s="878"/>
      <c r="CF120" s="902">
        <v>33.6</v>
      </c>
      <c r="CG120" s="903"/>
      <c r="CH120" s="903"/>
      <c r="CI120" s="903"/>
      <c r="CJ120" s="903"/>
      <c r="CK120" s="904" t="s">
        <v>446</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1765202</v>
      </c>
      <c r="DH120" s="878"/>
      <c r="DI120" s="878"/>
      <c r="DJ120" s="878"/>
      <c r="DK120" s="878"/>
      <c r="DL120" s="878">
        <v>1513471</v>
      </c>
      <c r="DM120" s="878"/>
      <c r="DN120" s="878"/>
      <c r="DO120" s="878"/>
      <c r="DP120" s="878"/>
      <c r="DQ120" s="878">
        <v>1246388</v>
      </c>
      <c r="DR120" s="878"/>
      <c r="DS120" s="878"/>
      <c r="DT120" s="878"/>
      <c r="DU120" s="878"/>
      <c r="DV120" s="879">
        <v>12</v>
      </c>
      <c r="DW120" s="879"/>
      <c r="DX120" s="879"/>
      <c r="DY120" s="879"/>
      <c r="DZ120" s="880"/>
    </row>
    <row r="121" spans="1:130" s="218" customFormat="1" ht="26.25" customHeight="1" x14ac:dyDescent="0.15">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v>1547579</v>
      </c>
      <c r="BR121" s="853"/>
      <c r="BS121" s="853"/>
      <c r="BT121" s="853"/>
      <c r="BU121" s="853"/>
      <c r="BV121" s="853">
        <v>1805180</v>
      </c>
      <c r="BW121" s="853"/>
      <c r="BX121" s="853"/>
      <c r="BY121" s="853"/>
      <c r="BZ121" s="853"/>
      <c r="CA121" s="853">
        <v>1667785</v>
      </c>
      <c r="CB121" s="853"/>
      <c r="CC121" s="853"/>
      <c r="CD121" s="853"/>
      <c r="CE121" s="853"/>
      <c r="CF121" s="911">
        <v>16</v>
      </c>
      <c r="CG121" s="912"/>
      <c r="CH121" s="912"/>
      <c r="CI121" s="912"/>
      <c r="CJ121" s="912"/>
      <c r="CK121" s="905"/>
      <c r="CL121" s="891"/>
      <c r="CM121" s="891"/>
      <c r="CN121" s="891"/>
      <c r="CO121" s="892"/>
      <c r="CP121" s="871" t="s">
        <v>395</v>
      </c>
      <c r="CQ121" s="872"/>
      <c r="CR121" s="872"/>
      <c r="CS121" s="872"/>
      <c r="CT121" s="872"/>
      <c r="CU121" s="872"/>
      <c r="CV121" s="872"/>
      <c r="CW121" s="872"/>
      <c r="CX121" s="872"/>
      <c r="CY121" s="872"/>
      <c r="CZ121" s="872"/>
      <c r="DA121" s="872"/>
      <c r="DB121" s="872"/>
      <c r="DC121" s="872"/>
      <c r="DD121" s="872"/>
      <c r="DE121" s="872"/>
      <c r="DF121" s="873"/>
      <c r="DG121" s="852">
        <v>277072</v>
      </c>
      <c r="DH121" s="853"/>
      <c r="DI121" s="853"/>
      <c r="DJ121" s="853"/>
      <c r="DK121" s="853"/>
      <c r="DL121" s="853">
        <v>161545</v>
      </c>
      <c r="DM121" s="853"/>
      <c r="DN121" s="853"/>
      <c r="DO121" s="853"/>
      <c r="DP121" s="853"/>
      <c r="DQ121" s="853">
        <v>203909</v>
      </c>
      <c r="DR121" s="853"/>
      <c r="DS121" s="853"/>
      <c r="DT121" s="853"/>
      <c r="DU121" s="853"/>
      <c r="DV121" s="830">
        <v>2</v>
      </c>
      <c r="DW121" s="830"/>
      <c r="DX121" s="830"/>
      <c r="DY121" s="830"/>
      <c r="DZ121" s="831"/>
    </row>
    <row r="122" spans="1:130" s="218" customFormat="1" ht="26.25" customHeight="1" x14ac:dyDescent="0.15">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449</v>
      </c>
      <c r="BA122" s="875"/>
      <c r="BB122" s="875"/>
      <c r="BC122" s="875"/>
      <c r="BD122" s="875"/>
      <c r="BE122" s="875"/>
      <c r="BF122" s="875"/>
      <c r="BG122" s="875"/>
      <c r="BH122" s="875"/>
      <c r="BI122" s="875"/>
      <c r="BJ122" s="875"/>
      <c r="BK122" s="875"/>
      <c r="BL122" s="875"/>
      <c r="BM122" s="875"/>
      <c r="BN122" s="875"/>
      <c r="BO122" s="875"/>
      <c r="BP122" s="876"/>
      <c r="BQ122" s="915">
        <v>12508502</v>
      </c>
      <c r="BR122" s="881"/>
      <c r="BS122" s="881"/>
      <c r="BT122" s="881"/>
      <c r="BU122" s="881"/>
      <c r="BV122" s="881">
        <v>12187068</v>
      </c>
      <c r="BW122" s="881"/>
      <c r="BX122" s="881"/>
      <c r="BY122" s="881"/>
      <c r="BZ122" s="881"/>
      <c r="CA122" s="881">
        <v>11462414</v>
      </c>
      <c r="CB122" s="881"/>
      <c r="CC122" s="881"/>
      <c r="CD122" s="881"/>
      <c r="CE122" s="881"/>
      <c r="CF122" s="882">
        <v>110.2</v>
      </c>
      <c r="CG122" s="883"/>
      <c r="CH122" s="883"/>
      <c r="CI122" s="883"/>
      <c r="CJ122" s="883"/>
      <c r="CK122" s="905"/>
      <c r="CL122" s="891"/>
      <c r="CM122" s="891"/>
      <c r="CN122" s="891"/>
      <c r="CO122" s="892"/>
      <c r="CP122" s="871" t="s">
        <v>392</v>
      </c>
      <c r="CQ122" s="872"/>
      <c r="CR122" s="872"/>
      <c r="CS122" s="872"/>
      <c r="CT122" s="872"/>
      <c r="CU122" s="872"/>
      <c r="CV122" s="872"/>
      <c r="CW122" s="872"/>
      <c r="CX122" s="872"/>
      <c r="CY122" s="872"/>
      <c r="CZ122" s="872"/>
      <c r="DA122" s="872"/>
      <c r="DB122" s="872"/>
      <c r="DC122" s="872"/>
      <c r="DD122" s="872"/>
      <c r="DE122" s="872"/>
      <c r="DF122" s="873"/>
      <c r="DG122" s="852">
        <v>1935</v>
      </c>
      <c r="DH122" s="853"/>
      <c r="DI122" s="853"/>
      <c r="DJ122" s="853"/>
      <c r="DK122" s="853"/>
      <c r="DL122" s="853">
        <v>2635</v>
      </c>
      <c r="DM122" s="853"/>
      <c r="DN122" s="853"/>
      <c r="DO122" s="853"/>
      <c r="DP122" s="853"/>
      <c r="DQ122" s="853">
        <v>6809</v>
      </c>
      <c r="DR122" s="853"/>
      <c r="DS122" s="853"/>
      <c r="DT122" s="853"/>
      <c r="DU122" s="853"/>
      <c r="DV122" s="830">
        <v>0.1</v>
      </c>
      <c r="DW122" s="830"/>
      <c r="DX122" s="830"/>
      <c r="DY122" s="830"/>
      <c r="DZ122" s="831"/>
    </row>
    <row r="123" spans="1:130" s="218" customFormat="1" ht="26.25" customHeight="1" x14ac:dyDescent="0.15">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450</v>
      </c>
      <c r="BP123" s="914"/>
      <c r="BQ123" s="868">
        <v>17590103</v>
      </c>
      <c r="BR123" s="869"/>
      <c r="BS123" s="869"/>
      <c r="BT123" s="869"/>
      <c r="BU123" s="869"/>
      <c r="BV123" s="869">
        <v>17504946</v>
      </c>
      <c r="BW123" s="869"/>
      <c r="BX123" s="869"/>
      <c r="BY123" s="869"/>
      <c r="BZ123" s="869"/>
      <c r="CA123" s="869">
        <v>16622971</v>
      </c>
      <c r="CB123" s="869"/>
      <c r="CC123" s="869"/>
      <c r="CD123" s="869"/>
      <c r="CE123" s="869"/>
      <c r="CF123" s="784"/>
      <c r="CG123" s="785"/>
      <c r="CH123" s="785"/>
      <c r="CI123" s="785"/>
      <c r="CJ123" s="870"/>
      <c r="CK123" s="905"/>
      <c r="CL123" s="891"/>
      <c r="CM123" s="891"/>
      <c r="CN123" s="891"/>
      <c r="CO123" s="892"/>
      <c r="CP123" s="871"/>
      <c r="CQ123" s="872"/>
      <c r="CR123" s="872"/>
      <c r="CS123" s="872"/>
      <c r="CT123" s="872"/>
      <c r="CU123" s="872"/>
      <c r="CV123" s="872"/>
      <c r="CW123" s="872"/>
      <c r="CX123" s="872"/>
      <c r="CY123" s="872"/>
      <c r="CZ123" s="872"/>
      <c r="DA123" s="872"/>
      <c r="DB123" s="872"/>
      <c r="DC123" s="872"/>
      <c r="DD123" s="872"/>
      <c r="DE123" s="872"/>
      <c r="DF123" s="873"/>
      <c r="DG123" s="815"/>
      <c r="DH123" s="816"/>
      <c r="DI123" s="816"/>
      <c r="DJ123" s="816"/>
      <c r="DK123" s="817"/>
      <c r="DL123" s="818"/>
      <c r="DM123" s="816"/>
      <c r="DN123" s="816"/>
      <c r="DO123" s="816"/>
      <c r="DP123" s="817"/>
      <c r="DQ123" s="818"/>
      <c r="DR123" s="816"/>
      <c r="DS123" s="816"/>
      <c r="DT123" s="816"/>
      <c r="DU123" s="817"/>
      <c r="DV123" s="860"/>
      <c r="DW123" s="861"/>
      <c r="DX123" s="861"/>
      <c r="DY123" s="861"/>
      <c r="DZ123" s="862"/>
    </row>
    <row r="124" spans="1:130" s="218" customFormat="1" ht="26.25" customHeight="1" thickBot="1" x14ac:dyDescent="0.2">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452</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453</v>
      </c>
      <c r="CL125" s="888"/>
      <c r="CM125" s="888"/>
      <c r="CN125" s="888"/>
      <c r="CO125" s="889"/>
      <c r="CP125" s="896" t="s">
        <v>454</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455</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131</v>
      </c>
      <c r="AB127" s="816"/>
      <c r="AC127" s="816"/>
      <c r="AD127" s="816"/>
      <c r="AE127" s="817"/>
      <c r="AF127" s="818">
        <v>117</v>
      </c>
      <c r="AG127" s="816"/>
      <c r="AH127" s="816"/>
      <c r="AI127" s="816"/>
      <c r="AJ127" s="817"/>
      <c r="AK127" s="818">
        <v>135</v>
      </c>
      <c r="AL127" s="816"/>
      <c r="AM127" s="816"/>
      <c r="AN127" s="816"/>
      <c r="AO127" s="817"/>
      <c r="AP127" s="860">
        <v>0</v>
      </c>
      <c r="AQ127" s="861"/>
      <c r="AR127" s="861"/>
      <c r="AS127" s="861"/>
      <c r="AT127" s="862"/>
      <c r="AU127" s="220"/>
      <c r="AV127" s="220"/>
      <c r="AW127" s="220"/>
      <c r="AX127" s="877" t="s">
        <v>457</v>
      </c>
      <c r="AY127" s="848"/>
      <c r="AZ127" s="848"/>
      <c r="BA127" s="848"/>
      <c r="BB127" s="848"/>
      <c r="BC127" s="848"/>
      <c r="BD127" s="848"/>
      <c r="BE127" s="849"/>
      <c r="BF127" s="847" t="s">
        <v>458</v>
      </c>
      <c r="BG127" s="848"/>
      <c r="BH127" s="848"/>
      <c r="BI127" s="848"/>
      <c r="BJ127" s="848"/>
      <c r="BK127" s="848"/>
      <c r="BL127" s="849"/>
      <c r="BM127" s="847" t="s">
        <v>459</v>
      </c>
      <c r="BN127" s="848"/>
      <c r="BO127" s="848"/>
      <c r="BP127" s="848"/>
      <c r="BQ127" s="848"/>
      <c r="BR127" s="848"/>
      <c r="BS127" s="849"/>
      <c r="BT127" s="847" t="s">
        <v>460</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461</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463</v>
      </c>
      <c r="X128" s="834"/>
      <c r="Y128" s="834"/>
      <c r="Z128" s="835"/>
      <c r="AA128" s="836">
        <v>88071</v>
      </c>
      <c r="AB128" s="837"/>
      <c r="AC128" s="837"/>
      <c r="AD128" s="837"/>
      <c r="AE128" s="838"/>
      <c r="AF128" s="839">
        <v>85305</v>
      </c>
      <c r="AG128" s="837"/>
      <c r="AH128" s="837"/>
      <c r="AI128" s="837"/>
      <c r="AJ128" s="838"/>
      <c r="AK128" s="839">
        <v>69619</v>
      </c>
      <c r="AL128" s="837"/>
      <c r="AM128" s="837"/>
      <c r="AN128" s="837"/>
      <c r="AO128" s="838"/>
      <c r="AP128" s="840"/>
      <c r="AQ128" s="841"/>
      <c r="AR128" s="841"/>
      <c r="AS128" s="841"/>
      <c r="AT128" s="842"/>
      <c r="AU128" s="220"/>
      <c r="AV128" s="220"/>
      <c r="AW128" s="220"/>
      <c r="AX128" s="843" t="s">
        <v>464</v>
      </c>
      <c r="AY128" s="844"/>
      <c r="AZ128" s="844"/>
      <c r="BA128" s="844"/>
      <c r="BB128" s="844"/>
      <c r="BC128" s="844"/>
      <c r="BD128" s="844"/>
      <c r="BE128" s="845"/>
      <c r="BF128" s="822" t="s">
        <v>122</v>
      </c>
      <c r="BG128" s="823"/>
      <c r="BH128" s="823"/>
      <c r="BI128" s="823"/>
      <c r="BJ128" s="823"/>
      <c r="BK128" s="823"/>
      <c r="BL128" s="846"/>
      <c r="BM128" s="822">
        <v>13.13</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465</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466</v>
      </c>
      <c r="X129" s="813"/>
      <c r="Y129" s="813"/>
      <c r="Z129" s="814"/>
      <c r="AA129" s="815">
        <v>10767957</v>
      </c>
      <c r="AB129" s="816"/>
      <c r="AC129" s="816"/>
      <c r="AD129" s="816"/>
      <c r="AE129" s="817"/>
      <c r="AF129" s="818">
        <v>11062430</v>
      </c>
      <c r="AG129" s="816"/>
      <c r="AH129" s="816"/>
      <c r="AI129" s="816"/>
      <c r="AJ129" s="817"/>
      <c r="AK129" s="818">
        <v>11426957</v>
      </c>
      <c r="AL129" s="816"/>
      <c r="AM129" s="816"/>
      <c r="AN129" s="816"/>
      <c r="AO129" s="817"/>
      <c r="AP129" s="819"/>
      <c r="AQ129" s="820"/>
      <c r="AR129" s="820"/>
      <c r="AS129" s="820"/>
      <c r="AT129" s="821"/>
      <c r="AU129" s="221"/>
      <c r="AV129" s="221"/>
      <c r="AW129" s="221"/>
      <c r="AX129" s="787" t="s">
        <v>467</v>
      </c>
      <c r="AY129" s="788"/>
      <c r="AZ129" s="788"/>
      <c r="BA129" s="788"/>
      <c r="BB129" s="788"/>
      <c r="BC129" s="788"/>
      <c r="BD129" s="788"/>
      <c r="BE129" s="789"/>
      <c r="BF129" s="806" t="s">
        <v>122</v>
      </c>
      <c r="BG129" s="807"/>
      <c r="BH129" s="807"/>
      <c r="BI129" s="807"/>
      <c r="BJ129" s="807"/>
      <c r="BK129" s="807"/>
      <c r="BL129" s="808"/>
      <c r="BM129" s="806">
        <v>18.13</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469</v>
      </c>
      <c r="X130" s="813"/>
      <c r="Y130" s="813"/>
      <c r="Z130" s="814"/>
      <c r="AA130" s="815">
        <v>1076104</v>
      </c>
      <c r="AB130" s="816"/>
      <c r="AC130" s="816"/>
      <c r="AD130" s="816"/>
      <c r="AE130" s="817"/>
      <c r="AF130" s="818">
        <v>1070546</v>
      </c>
      <c r="AG130" s="816"/>
      <c r="AH130" s="816"/>
      <c r="AI130" s="816"/>
      <c r="AJ130" s="817"/>
      <c r="AK130" s="818">
        <v>1024153</v>
      </c>
      <c r="AL130" s="816"/>
      <c r="AM130" s="816"/>
      <c r="AN130" s="816"/>
      <c r="AO130" s="817"/>
      <c r="AP130" s="819"/>
      <c r="AQ130" s="820"/>
      <c r="AR130" s="820"/>
      <c r="AS130" s="820"/>
      <c r="AT130" s="821"/>
      <c r="AU130" s="221"/>
      <c r="AV130" s="221"/>
      <c r="AW130" s="221"/>
      <c r="AX130" s="787" t="s">
        <v>470</v>
      </c>
      <c r="AY130" s="788"/>
      <c r="AZ130" s="788"/>
      <c r="BA130" s="788"/>
      <c r="BB130" s="788"/>
      <c r="BC130" s="788"/>
      <c r="BD130" s="788"/>
      <c r="BE130" s="789"/>
      <c r="BF130" s="790">
        <v>4.0999999999999996</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471</v>
      </c>
      <c r="X131" s="797"/>
      <c r="Y131" s="797"/>
      <c r="Z131" s="798"/>
      <c r="AA131" s="799">
        <v>9691853</v>
      </c>
      <c r="AB131" s="800"/>
      <c r="AC131" s="800"/>
      <c r="AD131" s="800"/>
      <c r="AE131" s="801"/>
      <c r="AF131" s="802">
        <v>9991884</v>
      </c>
      <c r="AG131" s="800"/>
      <c r="AH131" s="800"/>
      <c r="AI131" s="800"/>
      <c r="AJ131" s="801"/>
      <c r="AK131" s="802">
        <v>10402804</v>
      </c>
      <c r="AL131" s="800"/>
      <c r="AM131" s="800"/>
      <c r="AN131" s="800"/>
      <c r="AO131" s="801"/>
      <c r="AP131" s="803"/>
      <c r="AQ131" s="804"/>
      <c r="AR131" s="804"/>
      <c r="AS131" s="804"/>
      <c r="AT131" s="805"/>
      <c r="AU131" s="221"/>
      <c r="AV131" s="221"/>
      <c r="AW131" s="221"/>
      <c r="AX131" s="765" t="s">
        <v>472</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473</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474</v>
      </c>
      <c r="W132" s="778"/>
      <c r="X132" s="778"/>
      <c r="Y132" s="778"/>
      <c r="Z132" s="779"/>
      <c r="AA132" s="780">
        <v>4.2243624620000002</v>
      </c>
      <c r="AB132" s="781"/>
      <c r="AC132" s="781"/>
      <c r="AD132" s="781"/>
      <c r="AE132" s="782"/>
      <c r="AF132" s="783">
        <v>4.0310516009999997</v>
      </c>
      <c r="AG132" s="781"/>
      <c r="AH132" s="781"/>
      <c r="AI132" s="781"/>
      <c r="AJ132" s="782"/>
      <c r="AK132" s="783">
        <v>4.241241112</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475</v>
      </c>
      <c r="W133" s="757"/>
      <c r="X133" s="757"/>
      <c r="Y133" s="757"/>
      <c r="Z133" s="758"/>
      <c r="AA133" s="759">
        <v>4.5999999999999996</v>
      </c>
      <c r="AB133" s="760"/>
      <c r="AC133" s="760"/>
      <c r="AD133" s="760"/>
      <c r="AE133" s="761"/>
      <c r="AF133" s="759">
        <v>4.0999999999999996</v>
      </c>
      <c r="AG133" s="760"/>
      <c r="AH133" s="760"/>
      <c r="AI133" s="760"/>
      <c r="AJ133" s="761"/>
      <c r="AK133" s="759">
        <v>4.0999999999999996</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hxPlYd+A0h8y2DSjVP0YptAfRLcyQ5dEl6tOKLCIvqwOAk/3tBzT0RqbP9ukf0YThwxYLAk1oH7nItSluXSciA==" saltValue="jxLXmkNBSn6Itk3O/M6ND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G65" zoomScale="70" zoomScaleNormal="85" zoomScaleSheetLayoutView="70" workbookViewId="0">
      <selection activeCell="CK74" sqref="CK74"/>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zkVBgiK93Ed1gBJ7D62ZTut0h+ZU/tzl68Xs3RmpeAxZTE0Welo3etDGvebVF45nUuUChtgJsSo+wf+s6pPFaQ==" saltValue="rHko5lUu1MaqvRKx1RB31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X69"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3ElqElowJ/0KfYQmosaGaA4M20acsXJVp+GnySiEbAll5yKK0WMOyQuWZt30X5umFTWf9JxN8wwUc6z7jsYZ8w==" saltValue="TqP942xGsXW6Iy05QSgef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484</v>
      </c>
      <c r="AL9" s="1167"/>
      <c r="AM9" s="1167"/>
      <c r="AN9" s="1168"/>
      <c r="AO9" s="269">
        <v>2855384</v>
      </c>
      <c r="AP9" s="269">
        <v>54488</v>
      </c>
      <c r="AQ9" s="270">
        <v>72348</v>
      </c>
      <c r="AR9" s="271">
        <v>-24.7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485</v>
      </c>
      <c r="AL10" s="1167"/>
      <c r="AM10" s="1167"/>
      <c r="AN10" s="1168"/>
      <c r="AO10" s="272">
        <v>653707</v>
      </c>
      <c r="AP10" s="272">
        <v>12474</v>
      </c>
      <c r="AQ10" s="273">
        <v>6364</v>
      </c>
      <c r="AR10" s="274">
        <v>96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486</v>
      </c>
      <c r="AL11" s="1167"/>
      <c r="AM11" s="1167"/>
      <c r="AN11" s="1168"/>
      <c r="AO11" s="272">
        <v>7434</v>
      </c>
      <c r="AP11" s="272">
        <v>142</v>
      </c>
      <c r="AQ11" s="273">
        <v>1262</v>
      </c>
      <c r="AR11" s="274">
        <v>-88.7</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487</v>
      </c>
      <c r="AL12" s="1167"/>
      <c r="AM12" s="1167"/>
      <c r="AN12" s="1168"/>
      <c r="AO12" s="272" t="s">
        <v>488</v>
      </c>
      <c r="AP12" s="272" t="s">
        <v>488</v>
      </c>
      <c r="AQ12" s="273">
        <v>10</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489</v>
      </c>
      <c r="AL13" s="1167"/>
      <c r="AM13" s="1167"/>
      <c r="AN13" s="1168"/>
      <c r="AO13" s="272">
        <v>206692</v>
      </c>
      <c r="AP13" s="272">
        <v>3944</v>
      </c>
      <c r="AQ13" s="273">
        <v>3257</v>
      </c>
      <c r="AR13" s="274">
        <v>21.1</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490</v>
      </c>
      <c r="AL14" s="1167"/>
      <c r="AM14" s="1167"/>
      <c r="AN14" s="1168"/>
      <c r="AO14" s="272">
        <v>121479</v>
      </c>
      <c r="AP14" s="272">
        <v>2318</v>
      </c>
      <c r="AQ14" s="273">
        <v>1617</v>
      </c>
      <c r="AR14" s="274">
        <v>43.4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491</v>
      </c>
      <c r="AL15" s="1170"/>
      <c r="AM15" s="1170"/>
      <c r="AN15" s="1171"/>
      <c r="AO15" s="272">
        <v>-178904</v>
      </c>
      <c r="AP15" s="272">
        <v>-3414</v>
      </c>
      <c r="AQ15" s="273">
        <v>-3947</v>
      </c>
      <c r="AR15" s="274">
        <v>-13.5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3665792</v>
      </c>
      <c r="AP16" s="272">
        <v>69953</v>
      </c>
      <c r="AQ16" s="273">
        <v>80912</v>
      </c>
      <c r="AR16" s="274">
        <v>-13.5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496</v>
      </c>
      <c r="AL21" s="1173"/>
      <c r="AM21" s="1173"/>
      <c r="AN21" s="1174"/>
      <c r="AO21" s="285">
        <v>6.47</v>
      </c>
      <c r="AP21" s="286">
        <v>6.71</v>
      </c>
      <c r="AQ21" s="287">
        <v>-0.24</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497</v>
      </c>
      <c r="AL22" s="1173"/>
      <c r="AM22" s="1173"/>
      <c r="AN22" s="1174"/>
      <c r="AO22" s="290">
        <v>98.3</v>
      </c>
      <c r="AP22" s="291">
        <v>98.3</v>
      </c>
      <c r="AQ22" s="292">
        <v>0</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501</v>
      </c>
      <c r="AL32" s="1157"/>
      <c r="AM32" s="1157"/>
      <c r="AN32" s="1158"/>
      <c r="AO32" s="300">
        <v>1302721</v>
      </c>
      <c r="AP32" s="300">
        <v>24859</v>
      </c>
      <c r="AQ32" s="301">
        <v>34344</v>
      </c>
      <c r="AR32" s="302">
        <v>-27.6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502</v>
      </c>
      <c r="AL33" s="1157"/>
      <c r="AM33" s="1157"/>
      <c r="AN33" s="1158"/>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503</v>
      </c>
      <c r="AL34" s="1157"/>
      <c r="AM34" s="1157"/>
      <c r="AN34" s="1158"/>
      <c r="AO34" s="300" t="s">
        <v>488</v>
      </c>
      <c r="AP34" s="300" t="s">
        <v>488</v>
      </c>
      <c r="AQ34" s="301">
        <v>3</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504</v>
      </c>
      <c r="AL35" s="1157"/>
      <c r="AM35" s="1157"/>
      <c r="AN35" s="1158"/>
      <c r="AO35" s="300">
        <v>134167</v>
      </c>
      <c r="AP35" s="300">
        <v>2560</v>
      </c>
      <c r="AQ35" s="301">
        <v>7806</v>
      </c>
      <c r="AR35" s="302">
        <v>-67.2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505</v>
      </c>
      <c r="AL36" s="1157"/>
      <c r="AM36" s="1157"/>
      <c r="AN36" s="1158"/>
      <c r="AO36" s="300">
        <v>97957</v>
      </c>
      <c r="AP36" s="300">
        <v>1869</v>
      </c>
      <c r="AQ36" s="301">
        <v>1690</v>
      </c>
      <c r="AR36" s="302">
        <v>10.6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506</v>
      </c>
      <c r="AL37" s="1157"/>
      <c r="AM37" s="1157"/>
      <c r="AN37" s="1158"/>
      <c r="AO37" s="300">
        <v>135</v>
      </c>
      <c r="AP37" s="300">
        <v>3</v>
      </c>
      <c r="AQ37" s="301">
        <v>666</v>
      </c>
      <c r="AR37" s="302">
        <v>-99.5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507</v>
      </c>
      <c r="AL38" s="1160"/>
      <c r="AM38" s="1160"/>
      <c r="AN38" s="1161"/>
      <c r="AO38" s="303" t="s">
        <v>488</v>
      </c>
      <c r="AP38" s="303" t="s">
        <v>488</v>
      </c>
      <c r="AQ38" s="304">
        <v>3</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508</v>
      </c>
      <c r="AL39" s="1160"/>
      <c r="AM39" s="1160"/>
      <c r="AN39" s="1161"/>
      <c r="AO39" s="300">
        <v>-69619</v>
      </c>
      <c r="AP39" s="300">
        <v>-1329</v>
      </c>
      <c r="AQ39" s="301">
        <v>-5822</v>
      </c>
      <c r="AR39" s="302">
        <v>-77.2</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509</v>
      </c>
      <c r="AL40" s="1157"/>
      <c r="AM40" s="1157"/>
      <c r="AN40" s="1158"/>
      <c r="AO40" s="300">
        <v>-1024153</v>
      </c>
      <c r="AP40" s="300">
        <v>-19543</v>
      </c>
      <c r="AQ40" s="301">
        <v>-26710</v>
      </c>
      <c r="AR40" s="302">
        <v>-26.8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441208</v>
      </c>
      <c r="AP41" s="300">
        <v>8419</v>
      </c>
      <c r="AQ41" s="301">
        <v>11979</v>
      </c>
      <c r="AR41" s="302">
        <v>-29.7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479</v>
      </c>
      <c r="AN49" s="1151" t="s">
        <v>512</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1162412</v>
      </c>
      <c r="AN51" s="322">
        <v>22152</v>
      </c>
      <c r="AO51" s="323">
        <v>7.2</v>
      </c>
      <c r="AP51" s="324">
        <v>45483</v>
      </c>
      <c r="AQ51" s="325">
        <v>-0.2</v>
      </c>
      <c r="AR51" s="326">
        <v>7.4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595142</v>
      </c>
      <c r="AN52" s="330">
        <v>11341</v>
      </c>
      <c r="AO52" s="331">
        <v>-6.2</v>
      </c>
      <c r="AP52" s="332">
        <v>24241</v>
      </c>
      <c r="AQ52" s="333">
        <v>0.4</v>
      </c>
      <c r="AR52" s="334">
        <v>-6.6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1028349</v>
      </c>
      <c r="AN53" s="322">
        <v>19511</v>
      </c>
      <c r="AO53" s="323">
        <v>-11.9</v>
      </c>
      <c r="AP53" s="324">
        <v>45945</v>
      </c>
      <c r="AQ53" s="325">
        <v>1</v>
      </c>
      <c r="AR53" s="326">
        <v>-12.9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501048</v>
      </c>
      <c r="AN54" s="330">
        <v>9507</v>
      </c>
      <c r="AO54" s="331">
        <v>-16.2</v>
      </c>
      <c r="AP54" s="332">
        <v>25180</v>
      </c>
      <c r="AQ54" s="333">
        <v>3.9</v>
      </c>
      <c r="AR54" s="334">
        <v>-20.100000000000001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1749846</v>
      </c>
      <c r="AN55" s="322">
        <v>33174</v>
      </c>
      <c r="AO55" s="323">
        <v>70</v>
      </c>
      <c r="AP55" s="324">
        <v>44475</v>
      </c>
      <c r="AQ55" s="325">
        <v>-3.2</v>
      </c>
      <c r="AR55" s="326">
        <v>73.2</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1178703</v>
      </c>
      <c r="AN56" s="330">
        <v>22346</v>
      </c>
      <c r="AO56" s="331">
        <v>135</v>
      </c>
      <c r="AP56" s="332">
        <v>24780</v>
      </c>
      <c r="AQ56" s="333">
        <v>-1.6</v>
      </c>
      <c r="AR56" s="334">
        <v>136.6</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2781599</v>
      </c>
      <c r="AN57" s="322">
        <v>52833</v>
      </c>
      <c r="AO57" s="323">
        <v>59.3</v>
      </c>
      <c r="AP57" s="324">
        <v>45982</v>
      </c>
      <c r="AQ57" s="325">
        <v>3.4</v>
      </c>
      <c r="AR57" s="326">
        <v>55.9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1312342</v>
      </c>
      <c r="AN58" s="330">
        <v>24926</v>
      </c>
      <c r="AO58" s="331">
        <v>11.5</v>
      </c>
      <c r="AP58" s="332">
        <v>25583</v>
      </c>
      <c r="AQ58" s="333">
        <v>3.2</v>
      </c>
      <c r="AR58" s="334">
        <v>8.3000000000000007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2948661</v>
      </c>
      <c r="AN59" s="322">
        <v>56268</v>
      </c>
      <c r="AO59" s="323">
        <v>6.5</v>
      </c>
      <c r="AP59" s="324">
        <v>50538</v>
      </c>
      <c r="AQ59" s="325">
        <v>9.9</v>
      </c>
      <c r="AR59" s="326">
        <v>-3.4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1331165</v>
      </c>
      <c r="AN60" s="330">
        <v>25402</v>
      </c>
      <c r="AO60" s="331">
        <v>1.9</v>
      </c>
      <c r="AP60" s="332">
        <v>29053</v>
      </c>
      <c r="AQ60" s="333">
        <v>13.6</v>
      </c>
      <c r="AR60" s="334">
        <v>-11.7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1934173</v>
      </c>
      <c r="AN61" s="337">
        <v>36788</v>
      </c>
      <c r="AO61" s="338">
        <v>26.2</v>
      </c>
      <c r="AP61" s="339">
        <v>46485</v>
      </c>
      <c r="AQ61" s="340">
        <v>2.2000000000000002</v>
      </c>
      <c r="AR61" s="326">
        <v>24</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983680</v>
      </c>
      <c r="AN62" s="330">
        <v>18704</v>
      </c>
      <c r="AO62" s="331">
        <v>25.2</v>
      </c>
      <c r="AP62" s="332">
        <v>25767</v>
      </c>
      <c r="AQ62" s="333">
        <v>3.9</v>
      </c>
      <c r="AR62" s="334">
        <v>21.3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q6i0l2UYMwGmvSeIaTp/RPZ6h745NQ2GaIlIWD/kx7MNBJrdxK9kpLDmdl9DmiHufatQDtvTEj0WIWTIpiNEKA==" saltValue="MaCgv9R3RNlJprOJOhU0+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F85" zoomScale="60" zoomScaleNormal="60" zoomScaleSheetLayoutView="55" workbookViewId="0">
      <selection activeCell="BH67" sqref="BH67"/>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SBe2x8gFIE3reP2SG77DxSi+NRHhyx+rxL6B2n3BBFHEd3MZ2REg9fSIYsy61xdewjrPtK/teAbrBbI4R4x3Dw==" saltValue="LSZBOGFG41r3IhiEOl3hn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8" zoomScale="55" zoomScaleNormal="55"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LuBolasGdtoF0hXtRaVRbFpkK3weH+427jc1y7u14yBq6vSMblu3z3klAquFz1KLAm5roHxHR6XKzgXuDsLhqg==" saltValue="IPWOEkxS51tPiUbzfpFMc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5" zoomScale="50" zoomScaleNormal="50" zoomScaleSheetLayoutView="100" workbookViewId="0">
      <selection activeCell="H45" sqref="H45"/>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75" t="s">
        <v>3</v>
      </c>
      <c r="D47" s="1175"/>
      <c r="E47" s="1176"/>
      <c r="F47" s="11">
        <v>9.24</v>
      </c>
      <c r="G47" s="12">
        <v>9.65</v>
      </c>
      <c r="H47" s="12">
        <v>11.89</v>
      </c>
      <c r="I47" s="12">
        <v>10.47</v>
      </c>
      <c r="J47" s="13">
        <v>10.48</v>
      </c>
    </row>
    <row r="48" spans="2:10" ht="57.75" customHeight="1" x14ac:dyDescent="0.15">
      <c r="B48" s="14"/>
      <c r="C48" s="1177" t="s">
        <v>4</v>
      </c>
      <c r="D48" s="1177"/>
      <c r="E48" s="1178"/>
      <c r="F48" s="15">
        <v>7.44</v>
      </c>
      <c r="G48" s="16">
        <v>6.96</v>
      </c>
      <c r="H48" s="16">
        <v>8.18</v>
      </c>
      <c r="I48" s="16">
        <v>10.57</v>
      </c>
      <c r="J48" s="17">
        <v>6.05</v>
      </c>
    </row>
    <row r="49" spans="2:10" ht="57.75" customHeight="1" thickBot="1" x14ac:dyDescent="0.2">
      <c r="B49" s="18"/>
      <c r="C49" s="1179" t="s">
        <v>5</v>
      </c>
      <c r="D49" s="1179"/>
      <c r="E49" s="1180"/>
      <c r="F49" s="19">
        <v>2.58</v>
      </c>
      <c r="G49" s="20">
        <v>1.17</v>
      </c>
      <c r="H49" s="20">
        <v>3</v>
      </c>
      <c r="I49" s="20">
        <v>1.5</v>
      </c>
      <c r="J49" s="21" t="s">
        <v>531</v>
      </c>
    </row>
    <row r="50" spans="2:10" x14ac:dyDescent="0.15"/>
  </sheetData>
  <sheetProtection algorithmName="SHA-512" hashValue="w2XjbWF3ope3Y0Lh/ZTr8vhO04p2JD7fKpSLr/lPU0XWqhqc3pIh/Tn82xX1A+d65DD+TfLZbffDIp2ZzuRSiA==" saltValue="IPNW7BL6af17Z3dDFz0ub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view="pageBreakPreview" topLeftCell="A33" zoomScale="70" zoomScaleNormal="100" zoomScaleSheetLayoutView="70" workbookViewId="0">
      <selection activeCell="I39" sqref="I39"/>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87" t="s">
        <v>532</v>
      </c>
      <c r="D34" s="1187"/>
      <c r="E34" s="1188"/>
      <c r="F34" s="32">
        <v>7.08</v>
      </c>
      <c r="G34" s="33">
        <v>6.73</v>
      </c>
      <c r="H34" s="33">
        <v>8.02</v>
      </c>
      <c r="I34" s="33">
        <v>10.48</v>
      </c>
      <c r="J34" s="34">
        <v>8.5399999999999991</v>
      </c>
      <c r="K34" s="22"/>
      <c r="L34" s="22"/>
      <c r="M34" s="22"/>
      <c r="N34" s="22"/>
      <c r="O34" s="22"/>
      <c r="P34" s="22"/>
    </row>
    <row r="35" spans="1:16" ht="39" customHeight="1" x14ac:dyDescent="0.15">
      <c r="A35" s="22"/>
      <c r="B35" s="35"/>
      <c r="C35" s="1181" t="s">
        <v>533</v>
      </c>
      <c r="D35" s="1182"/>
      <c r="E35" s="1183"/>
      <c r="F35" s="36">
        <v>12.18</v>
      </c>
      <c r="G35" s="37">
        <v>11.41</v>
      </c>
      <c r="H35" s="37">
        <v>11.61</v>
      </c>
      <c r="I35" s="37">
        <v>10.53</v>
      </c>
      <c r="J35" s="38">
        <v>7.31</v>
      </c>
      <c r="K35" s="22"/>
      <c r="L35" s="22"/>
      <c r="M35" s="22"/>
      <c r="N35" s="22"/>
      <c r="O35" s="22"/>
      <c r="P35" s="22"/>
    </row>
    <row r="36" spans="1:16" ht="39" customHeight="1" x14ac:dyDescent="0.15">
      <c r="A36" s="22"/>
      <c r="B36" s="35"/>
      <c r="C36" s="1181" t="s">
        <v>534</v>
      </c>
      <c r="D36" s="1182"/>
      <c r="E36" s="1183"/>
      <c r="F36" s="36">
        <v>1.54</v>
      </c>
      <c r="G36" s="37">
        <v>1.5</v>
      </c>
      <c r="H36" s="37">
        <v>1.77</v>
      </c>
      <c r="I36" s="37">
        <v>1.66</v>
      </c>
      <c r="J36" s="38">
        <v>1.99</v>
      </c>
      <c r="K36" s="22"/>
      <c r="L36" s="22"/>
      <c r="M36" s="22"/>
      <c r="N36" s="22"/>
      <c r="O36" s="22"/>
      <c r="P36" s="22"/>
    </row>
    <row r="37" spans="1:16" ht="39" customHeight="1" x14ac:dyDescent="0.15">
      <c r="A37" s="22"/>
      <c r="B37" s="35"/>
      <c r="C37" s="1181" t="s">
        <v>535</v>
      </c>
      <c r="D37" s="1182"/>
      <c r="E37" s="1183"/>
      <c r="F37" s="36">
        <v>1.28</v>
      </c>
      <c r="G37" s="37">
        <v>1.08</v>
      </c>
      <c r="H37" s="37">
        <v>1.36</v>
      </c>
      <c r="I37" s="37">
        <v>1.49</v>
      </c>
      <c r="J37" s="38">
        <v>1.29</v>
      </c>
      <c r="K37" s="22"/>
      <c r="L37" s="22"/>
      <c r="M37" s="22"/>
      <c r="N37" s="22"/>
      <c r="O37" s="22"/>
      <c r="P37" s="22"/>
    </row>
    <row r="38" spans="1:16" ht="39" customHeight="1" x14ac:dyDescent="0.15">
      <c r="A38" s="22"/>
      <c r="B38" s="35"/>
      <c r="C38" s="1181" t="s">
        <v>536</v>
      </c>
      <c r="D38" s="1182"/>
      <c r="E38" s="1183"/>
      <c r="F38" s="36">
        <v>4.4000000000000004</v>
      </c>
      <c r="G38" s="37">
        <v>2.93</v>
      </c>
      <c r="H38" s="37">
        <v>2.15</v>
      </c>
      <c r="I38" s="37">
        <v>1.0900000000000001</v>
      </c>
      <c r="J38" s="38">
        <v>0.84</v>
      </c>
      <c r="K38" s="22"/>
      <c r="L38" s="22"/>
      <c r="M38" s="22"/>
      <c r="N38" s="22"/>
      <c r="O38" s="22"/>
      <c r="P38" s="22"/>
    </row>
    <row r="39" spans="1:16" ht="39" customHeight="1" x14ac:dyDescent="0.15">
      <c r="A39" s="22"/>
      <c r="B39" s="35"/>
      <c r="C39" s="1181" t="s">
        <v>537</v>
      </c>
      <c r="D39" s="1182"/>
      <c r="E39" s="1183"/>
      <c r="F39" s="36">
        <v>0.09</v>
      </c>
      <c r="G39" s="37">
        <v>0.14000000000000001</v>
      </c>
      <c r="H39" s="37">
        <v>0.15</v>
      </c>
      <c r="I39" s="37">
        <v>0.08</v>
      </c>
      <c r="J39" s="38">
        <v>0.14000000000000001</v>
      </c>
      <c r="K39" s="22"/>
      <c r="L39" s="22"/>
      <c r="M39" s="22"/>
      <c r="N39" s="22"/>
      <c r="O39" s="22"/>
      <c r="P39" s="22"/>
    </row>
    <row r="40" spans="1:16" ht="39" customHeight="1" x14ac:dyDescent="0.15">
      <c r="A40" s="22"/>
      <c r="B40" s="35"/>
      <c r="C40" s="1181" t="s">
        <v>538</v>
      </c>
      <c r="D40" s="1182"/>
      <c r="E40" s="1183"/>
      <c r="F40" s="36">
        <v>0.04</v>
      </c>
      <c r="G40" s="37">
        <v>7.0000000000000007E-2</v>
      </c>
      <c r="H40" s="37">
        <v>0.08</v>
      </c>
      <c r="I40" s="37">
        <v>0.1</v>
      </c>
      <c r="J40" s="38">
        <v>0.1</v>
      </c>
      <c r="K40" s="22"/>
      <c r="L40" s="22"/>
      <c r="M40" s="22"/>
      <c r="N40" s="22"/>
      <c r="O40" s="22"/>
      <c r="P40" s="22"/>
    </row>
    <row r="41" spans="1:16" ht="39" customHeight="1" x14ac:dyDescent="0.15">
      <c r="A41" s="22"/>
      <c r="B41" s="35"/>
      <c r="C41" s="1181" t="s">
        <v>539</v>
      </c>
      <c r="D41" s="1182"/>
      <c r="E41" s="1183"/>
      <c r="F41" s="36">
        <v>0.03</v>
      </c>
      <c r="G41" s="37">
        <v>0.04</v>
      </c>
      <c r="H41" s="37">
        <v>0.03</v>
      </c>
      <c r="I41" s="37">
        <v>0.03</v>
      </c>
      <c r="J41" s="38">
        <v>0.02</v>
      </c>
      <c r="K41" s="22"/>
      <c r="L41" s="22"/>
      <c r="M41" s="22"/>
      <c r="N41" s="22"/>
      <c r="O41" s="22"/>
      <c r="P41" s="22"/>
    </row>
    <row r="42" spans="1:16" ht="39" customHeight="1" x14ac:dyDescent="0.15">
      <c r="A42" s="22"/>
      <c r="B42" s="39"/>
      <c r="C42" s="1181" t="s">
        <v>540</v>
      </c>
      <c r="D42" s="1182"/>
      <c r="E42" s="1183"/>
      <c r="F42" s="36" t="s">
        <v>488</v>
      </c>
      <c r="G42" s="37" t="s">
        <v>488</v>
      </c>
      <c r="H42" s="37" t="s">
        <v>488</v>
      </c>
      <c r="I42" s="37" t="s">
        <v>488</v>
      </c>
      <c r="J42" s="38" t="s">
        <v>488</v>
      </c>
      <c r="K42" s="22"/>
      <c r="L42" s="22"/>
      <c r="M42" s="22"/>
      <c r="N42" s="22"/>
      <c r="O42" s="22"/>
      <c r="P42" s="22"/>
    </row>
    <row r="43" spans="1:16" ht="39" customHeight="1" thickBot="1" x14ac:dyDescent="0.2">
      <c r="A43" s="22"/>
      <c r="B43" s="40"/>
      <c r="C43" s="1184" t="s">
        <v>541</v>
      </c>
      <c r="D43" s="1185"/>
      <c r="E43" s="1186"/>
      <c r="F43" s="41">
        <v>0.06</v>
      </c>
      <c r="G43" s="42" t="s">
        <v>488</v>
      </c>
      <c r="H43" s="42" t="s">
        <v>488</v>
      </c>
      <c r="I43" s="42" t="s">
        <v>488</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menglSYQITC0U8SBorJ2etuRORDaG+iWJfxpQ5ZqCPfl1d8YbyEevuH1VJ3jwSPfJiA2MOere5KGmv3t/cehCw==" saltValue="euhuLVMrQ5wdJCDQZLLpl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9" zoomScale="50" zoomScaleNormal="50" zoomScaleSheetLayoutView="55" workbookViewId="0">
      <selection activeCell="O55" sqref="O55"/>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1273</v>
      </c>
      <c r="L45" s="60">
        <v>1245</v>
      </c>
      <c r="M45" s="60">
        <v>1269</v>
      </c>
      <c r="N45" s="60">
        <v>1287</v>
      </c>
      <c r="O45" s="61">
        <v>1303</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488</v>
      </c>
      <c r="L46" s="64" t="s">
        <v>488</v>
      </c>
      <c r="M46" s="64" t="s">
        <v>488</v>
      </c>
      <c r="N46" s="64" t="s">
        <v>488</v>
      </c>
      <c r="O46" s="65" t="s">
        <v>488</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488</v>
      </c>
      <c r="L47" s="64" t="s">
        <v>488</v>
      </c>
      <c r="M47" s="64" t="s">
        <v>488</v>
      </c>
      <c r="N47" s="64" t="s">
        <v>488</v>
      </c>
      <c r="O47" s="65" t="s">
        <v>488</v>
      </c>
      <c r="P47" s="48"/>
      <c r="Q47" s="48"/>
      <c r="R47" s="48"/>
      <c r="S47" s="48"/>
      <c r="T47" s="48"/>
      <c r="U47" s="48"/>
    </row>
    <row r="48" spans="1:21" ht="30.75" customHeight="1" x14ac:dyDescent="0.15">
      <c r="A48" s="48"/>
      <c r="B48" s="1214"/>
      <c r="C48" s="1215"/>
      <c r="D48" s="62"/>
      <c r="E48" s="1191" t="s">
        <v>13</v>
      </c>
      <c r="F48" s="1191"/>
      <c r="G48" s="1191"/>
      <c r="H48" s="1191"/>
      <c r="I48" s="1191"/>
      <c r="J48" s="1192"/>
      <c r="K48" s="63">
        <v>253</v>
      </c>
      <c r="L48" s="64">
        <v>232</v>
      </c>
      <c r="M48" s="64">
        <v>215</v>
      </c>
      <c r="N48" s="64">
        <v>172</v>
      </c>
      <c r="O48" s="65">
        <v>134</v>
      </c>
      <c r="P48" s="48"/>
      <c r="Q48" s="48"/>
      <c r="R48" s="48"/>
      <c r="S48" s="48"/>
      <c r="T48" s="48"/>
      <c r="U48" s="48"/>
    </row>
    <row r="49" spans="1:21" ht="30.75" customHeight="1" x14ac:dyDescent="0.15">
      <c r="A49" s="48"/>
      <c r="B49" s="1214"/>
      <c r="C49" s="1215"/>
      <c r="D49" s="62"/>
      <c r="E49" s="1191" t="s">
        <v>14</v>
      </c>
      <c r="F49" s="1191"/>
      <c r="G49" s="1191"/>
      <c r="H49" s="1191"/>
      <c r="I49" s="1191"/>
      <c r="J49" s="1192"/>
      <c r="K49" s="63">
        <v>109</v>
      </c>
      <c r="L49" s="64">
        <v>99</v>
      </c>
      <c r="M49" s="64">
        <v>89</v>
      </c>
      <c r="N49" s="64">
        <v>100</v>
      </c>
      <c r="O49" s="65">
        <v>98</v>
      </c>
      <c r="P49" s="48"/>
      <c r="Q49" s="48"/>
      <c r="R49" s="48"/>
      <c r="S49" s="48"/>
      <c r="T49" s="48"/>
      <c r="U49" s="48"/>
    </row>
    <row r="50" spans="1:21" ht="30.75" customHeight="1" x14ac:dyDescent="0.15">
      <c r="A50" s="48"/>
      <c r="B50" s="1214"/>
      <c r="C50" s="1215"/>
      <c r="D50" s="62"/>
      <c r="E50" s="1191" t="s">
        <v>15</v>
      </c>
      <c r="F50" s="1191"/>
      <c r="G50" s="1191"/>
      <c r="H50" s="1191"/>
      <c r="I50" s="1191"/>
      <c r="J50" s="1192"/>
      <c r="K50" s="63">
        <v>0</v>
      </c>
      <c r="L50" s="64">
        <v>0</v>
      </c>
      <c r="M50" s="64">
        <v>0</v>
      </c>
      <c r="N50" s="64">
        <v>0</v>
      </c>
      <c r="O50" s="65">
        <v>0</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488</v>
      </c>
      <c r="L51" s="64" t="s">
        <v>488</v>
      </c>
      <c r="M51" s="64" t="s">
        <v>488</v>
      </c>
      <c r="N51" s="64" t="s">
        <v>488</v>
      </c>
      <c r="O51" s="65" t="s">
        <v>488</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1148</v>
      </c>
      <c r="L52" s="64">
        <v>1149</v>
      </c>
      <c r="M52" s="64">
        <v>1164</v>
      </c>
      <c r="N52" s="64">
        <v>1156</v>
      </c>
      <c r="O52" s="65">
        <v>1094</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487</v>
      </c>
      <c r="L53" s="69">
        <v>427</v>
      </c>
      <c r="M53" s="69">
        <v>409</v>
      </c>
      <c r="N53" s="69">
        <v>403</v>
      </c>
      <c r="O53" s="70">
        <v>441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ndJNOCYu99nXx3IOUUjWZx7gW2jwNuM+uE7CD/tjEY4EOOWTUt8wDyG/XFZzkz8egQ42g7ASoVosXDiiDcnKBQ==" saltValue="cIEIyBBo6EUHgCnIEn5mt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8" zoomScale="50" zoomScaleNormal="50" zoomScaleSheetLayoutView="100" workbookViewId="0">
      <selection activeCell="K52" sqref="K52"/>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232" t="s">
        <v>30</v>
      </c>
      <c r="C41" s="1233"/>
      <c r="D41" s="105"/>
      <c r="E41" s="1234" t="s">
        <v>31</v>
      </c>
      <c r="F41" s="1234"/>
      <c r="G41" s="1234"/>
      <c r="H41" s="1235"/>
      <c r="I41" s="343">
        <v>11480</v>
      </c>
      <c r="J41" s="344">
        <v>11320</v>
      </c>
      <c r="K41" s="344">
        <v>11058</v>
      </c>
      <c r="L41" s="344">
        <v>11268</v>
      </c>
      <c r="M41" s="345">
        <v>11065</v>
      </c>
    </row>
    <row r="42" spans="2:13" ht="27.75" customHeight="1" x14ac:dyDescent="0.15">
      <c r="B42" s="1222"/>
      <c r="C42" s="1223"/>
      <c r="D42" s="106"/>
      <c r="E42" s="1226" t="s">
        <v>32</v>
      </c>
      <c r="F42" s="1226"/>
      <c r="G42" s="1226"/>
      <c r="H42" s="1227"/>
      <c r="I42" s="346" t="s">
        <v>488</v>
      </c>
      <c r="J42" s="347" t="s">
        <v>488</v>
      </c>
      <c r="K42" s="347" t="s">
        <v>488</v>
      </c>
      <c r="L42" s="347" t="s">
        <v>488</v>
      </c>
      <c r="M42" s="348" t="s">
        <v>488</v>
      </c>
    </row>
    <row r="43" spans="2:13" ht="27.75" customHeight="1" x14ac:dyDescent="0.15">
      <c r="B43" s="1222"/>
      <c r="C43" s="1223"/>
      <c r="D43" s="106"/>
      <c r="E43" s="1226" t="s">
        <v>33</v>
      </c>
      <c r="F43" s="1226"/>
      <c r="G43" s="1226"/>
      <c r="H43" s="1227"/>
      <c r="I43" s="346">
        <v>3023</v>
      </c>
      <c r="J43" s="347">
        <v>2559</v>
      </c>
      <c r="K43" s="347">
        <v>2044</v>
      </c>
      <c r="L43" s="347">
        <v>1678</v>
      </c>
      <c r="M43" s="348">
        <v>1457</v>
      </c>
    </row>
    <row r="44" spans="2:13" ht="27.75" customHeight="1" x14ac:dyDescent="0.15">
      <c r="B44" s="1222"/>
      <c r="C44" s="1223"/>
      <c r="D44" s="106"/>
      <c r="E44" s="1226" t="s">
        <v>34</v>
      </c>
      <c r="F44" s="1226"/>
      <c r="G44" s="1226"/>
      <c r="H44" s="1227"/>
      <c r="I44" s="346">
        <v>576</v>
      </c>
      <c r="J44" s="347">
        <v>483</v>
      </c>
      <c r="K44" s="347">
        <v>403</v>
      </c>
      <c r="L44" s="347">
        <v>353</v>
      </c>
      <c r="M44" s="348">
        <v>255</v>
      </c>
    </row>
    <row r="45" spans="2:13" ht="27.75" customHeight="1" x14ac:dyDescent="0.15">
      <c r="B45" s="1222"/>
      <c r="C45" s="1223"/>
      <c r="D45" s="106"/>
      <c r="E45" s="1226" t="s">
        <v>35</v>
      </c>
      <c r="F45" s="1226"/>
      <c r="G45" s="1226"/>
      <c r="H45" s="1227"/>
      <c r="I45" s="346">
        <v>199</v>
      </c>
      <c r="J45" s="347">
        <v>2012</v>
      </c>
      <c r="K45" s="347">
        <v>211</v>
      </c>
      <c r="L45" s="347">
        <v>393</v>
      </c>
      <c r="M45" s="348">
        <v>334</v>
      </c>
    </row>
    <row r="46" spans="2:13" ht="27.75" customHeight="1" x14ac:dyDescent="0.15">
      <c r="B46" s="1222"/>
      <c r="C46" s="1223"/>
      <c r="D46" s="107"/>
      <c r="E46" s="1226" t="s">
        <v>36</v>
      </c>
      <c r="F46" s="1226"/>
      <c r="G46" s="1226"/>
      <c r="H46" s="1227"/>
      <c r="I46" s="346" t="s">
        <v>488</v>
      </c>
      <c r="J46" s="347" t="s">
        <v>488</v>
      </c>
      <c r="K46" s="347" t="s">
        <v>488</v>
      </c>
      <c r="L46" s="347" t="s">
        <v>488</v>
      </c>
      <c r="M46" s="348" t="s">
        <v>488</v>
      </c>
    </row>
    <row r="47" spans="2:13" ht="27.75" customHeight="1" x14ac:dyDescent="0.15">
      <c r="B47" s="1222"/>
      <c r="C47" s="1223"/>
      <c r="D47" s="108"/>
      <c r="E47" s="1236" t="s">
        <v>37</v>
      </c>
      <c r="F47" s="1237"/>
      <c r="G47" s="1237"/>
      <c r="H47" s="1238"/>
      <c r="I47" s="346" t="s">
        <v>488</v>
      </c>
      <c r="J47" s="347" t="s">
        <v>488</v>
      </c>
      <c r="K47" s="347" t="s">
        <v>488</v>
      </c>
      <c r="L47" s="347" t="s">
        <v>488</v>
      </c>
      <c r="M47" s="348" t="s">
        <v>488</v>
      </c>
    </row>
    <row r="48" spans="2:13" ht="27.75" customHeight="1" x14ac:dyDescent="0.15">
      <c r="B48" s="1222"/>
      <c r="C48" s="1223"/>
      <c r="D48" s="106"/>
      <c r="E48" s="1226" t="s">
        <v>38</v>
      </c>
      <c r="F48" s="1226"/>
      <c r="G48" s="1226"/>
      <c r="H48" s="1227"/>
      <c r="I48" s="346" t="s">
        <v>488</v>
      </c>
      <c r="J48" s="347" t="s">
        <v>488</v>
      </c>
      <c r="K48" s="347" t="s">
        <v>488</v>
      </c>
      <c r="L48" s="347" t="s">
        <v>488</v>
      </c>
      <c r="M48" s="348" t="s">
        <v>488</v>
      </c>
    </row>
    <row r="49" spans="2:13" ht="27.75" customHeight="1" x14ac:dyDescent="0.15">
      <c r="B49" s="1224"/>
      <c r="C49" s="1225"/>
      <c r="D49" s="106"/>
      <c r="E49" s="1226" t="s">
        <v>39</v>
      </c>
      <c r="F49" s="1226"/>
      <c r="G49" s="1226"/>
      <c r="H49" s="1227"/>
      <c r="I49" s="346" t="s">
        <v>488</v>
      </c>
      <c r="J49" s="347" t="s">
        <v>488</v>
      </c>
      <c r="K49" s="347" t="s">
        <v>488</v>
      </c>
      <c r="L49" s="347" t="s">
        <v>488</v>
      </c>
      <c r="M49" s="348" t="s">
        <v>488</v>
      </c>
    </row>
    <row r="50" spans="2:13" ht="27.75" customHeight="1" x14ac:dyDescent="0.15">
      <c r="B50" s="1220" t="s">
        <v>40</v>
      </c>
      <c r="C50" s="1221"/>
      <c r="D50" s="109"/>
      <c r="E50" s="1226" t="s">
        <v>41</v>
      </c>
      <c r="F50" s="1226"/>
      <c r="G50" s="1226"/>
      <c r="H50" s="1227"/>
      <c r="I50" s="346">
        <v>3148</v>
      </c>
      <c r="J50" s="347">
        <v>3980</v>
      </c>
      <c r="K50" s="347">
        <v>3534</v>
      </c>
      <c r="L50" s="347">
        <v>3513</v>
      </c>
      <c r="M50" s="348">
        <v>3493</v>
      </c>
    </row>
    <row r="51" spans="2:13" ht="27.75" customHeight="1" x14ac:dyDescent="0.15">
      <c r="B51" s="1222"/>
      <c r="C51" s="1223"/>
      <c r="D51" s="106"/>
      <c r="E51" s="1226" t="s">
        <v>42</v>
      </c>
      <c r="F51" s="1226"/>
      <c r="G51" s="1226"/>
      <c r="H51" s="1227"/>
      <c r="I51" s="346">
        <v>611</v>
      </c>
      <c r="J51" s="347">
        <v>632</v>
      </c>
      <c r="K51" s="347">
        <v>1548</v>
      </c>
      <c r="L51" s="347">
        <v>1805</v>
      </c>
      <c r="M51" s="348">
        <v>1668</v>
      </c>
    </row>
    <row r="52" spans="2:13" ht="27.75" customHeight="1" x14ac:dyDescent="0.15">
      <c r="B52" s="1224"/>
      <c r="C52" s="1225"/>
      <c r="D52" s="106"/>
      <c r="E52" s="1226" t="s">
        <v>43</v>
      </c>
      <c r="F52" s="1226"/>
      <c r="G52" s="1226"/>
      <c r="H52" s="1227"/>
      <c r="I52" s="346">
        <v>12876</v>
      </c>
      <c r="J52" s="347">
        <v>12921</v>
      </c>
      <c r="K52" s="347">
        <v>12509</v>
      </c>
      <c r="L52" s="347">
        <v>12187</v>
      </c>
      <c r="M52" s="348">
        <v>11462</v>
      </c>
    </row>
    <row r="53" spans="2:13" ht="27.75" customHeight="1" thickBot="1" x14ac:dyDescent="0.2">
      <c r="B53" s="1228" t="s">
        <v>19</v>
      </c>
      <c r="C53" s="1229"/>
      <c r="D53" s="110"/>
      <c r="E53" s="1230" t="s">
        <v>44</v>
      </c>
      <c r="F53" s="1230"/>
      <c r="G53" s="1230"/>
      <c r="H53" s="1231"/>
      <c r="I53" s="349">
        <v>-1357</v>
      </c>
      <c r="J53" s="350">
        <v>-1158</v>
      </c>
      <c r="K53" s="350">
        <v>-3873</v>
      </c>
      <c r="L53" s="350">
        <v>-3814</v>
      </c>
      <c r="M53" s="351">
        <v>-3512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vZLrryqjhdHYdPBolRXyckFLQMmA+BzEPydICZvjuLB4FfT6Z1Def0QCvyuiWA3pLeKodRoJ2PL6FUOIWu/5cg==" saltValue="HsaXEGH2ja36mpQbl4VxE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9" zoomScale="55" zoomScaleNormal="55" zoomScaleSheetLayoutView="100" workbookViewId="0">
      <selection activeCell="C59" sqref="C59:E59"/>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47" t="s">
        <v>46</v>
      </c>
      <c r="D55" s="1247"/>
      <c r="E55" s="1248"/>
      <c r="F55" s="352">
        <v>1280</v>
      </c>
      <c r="G55" s="352">
        <v>1158</v>
      </c>
      <c r="H55" s="353">
        <v>1197</v>
      </c>
    </row>
    <row r="56" spans="2:8" ht="52.5" customHeight="1" x14ac:dyDescent="0.15">
      <c r="B56" s="122"/>
      <c r="C56" s="1249" t="s">
        <v>47</v>
      </c>
      <c r="D56" s="1249"/>
      <c r="E56" s="1250"/>
      <c r="F56" s="354">
        <v>48</v>
      </c>
      <c r="G56" s="354">
        <v>48</v>
      </c>
      <c r="H56" s="355">
        <v>48</v>
      </c>
    </row>
    <row r="57" spans="2:8" ht="53.25" customHeight="1" x14ac:dyDescent="0.15">
      <c r="B57" s="122"/>
      <c r="C57" s="1251" t="s">
        <v>48</v>
      </c>
      <c r="D57" s="1251"/>
      <c r="E57" s="1252"/>
      <c r="F57" s="356">
        <v>774</v>
      </c>
      <c r="G57" s="356">
        <v>816</v>
      </c>
      <c r="H57" s="357">
        <v>651</v>
      </c>
    </row>
    <row r="58" spans="2:8" ht="45.75" customHeight="1" x14ac:dyDescent="0.15">
      <c r="B58" s="123"/>
      <c r="C58" s="1239" t="s">
        <v>547</v>
      </c>
      <c r="D58" s="1240"/>
      <c r="E58" s="1241"/>
      <c r="F58" s="358">
        <v>767</v>
      </c>
      <c r="G58" s="358">
        <v>793</v>
      </c>
      <c r="H58" s="359">
        <v>614</v>
      </c>
    </row>
    <row r="59" spans="2:8" ht="45.75" customHeight="1" x14ac:dyDescent="0.15">
      <c r="B59" s="123"/>
      <c r="C59" s="1239" t="s">
        <v>548</v>
      </c>
      <c r="D59" s="1240"/>
      <c r="E59" s="1241"/>
      <c r="F59" s="358">
        <v>0</v>
      </c>
      <c r="G59" s="358">
        <v>10</v>
      </c>
      <c r="H59" s="359">
        <v>20</v>
      </c>
    </row>
    <row r="60" spans="2:8" ht="45.75" customHeight="1" x14ac:dyDescent="0.15">
      <c r="B60" s="123"/>
      <c r="C60" s="1239" t="s">
        <v>549</v>
      </c>
      <c r="D60" s="1240"/>
      <c r="E60" s="1241"/>
      <c r="F60" s="358" t="s">
        <v>552</v>
      </c>
      <c r="G60" s="358">
        <v>5</v>
      </c>
      <c r="H60" s="359">
        <v>9</v>
      </c>
    </row>
    <row r="61" spans="2:8" ht="45.75" customHeight="1" x14ac:dyDescent="0.15">
      <c r="B61" s="123"/>
      <c r="C61" s="1239" t="s">
        <v>550</v>
      </c>
      <c r="D61" s="1240"/>
      <c r="E61" s="1241"/>
      <c r="F61" s="358">
        <v>6</v>
      </c>
      <c r="G61" s="358">
        <v>6</v>
      </c>
      <c r="H61" s="359">
        <v>7</v>
      </c>
    </row>
    <row r="62" spans="2:8" ht="45.75" customHeight="1" thickBot="1" x14ac:dyDescent="0.2">
      <c r="B62" s="124"/>
      <c r="C62" s="1242" t="s">
        <v>551</v>
      </c>
      <c r="D62" s="1243"/>
      <c r="E62" s="1244"/>
      <c r="F62" s="360">
        <v>1</v>
      </c>
      <c r="G62" s="360">
        <v>1</v>
      </c>
      <c r="H62" s="361">
        <v>1</v>
      </c>
    </row>
    <row r="63" spans="2:8" ht="52.5" customHeight="1" thickBot="1" x14ac:dyDescent="0.2">
      <c r="B63" s="125"/>
      <c r="C63" s="1245" t="s">
        <v>49</v>
      </c>
      <c r="D63" s="1245"/>
      <c r="E63" s="1246"/>
      <c r="F63" s="362">
        <v>2102</v>
      </c>
      <c r="G63" s="362">
        <v>2021</v>
      </c>
      <c r="H63" s="363">
        <v>1897</v>
      </c>
    </row>
    <row r="64" spans="2:8" x14ac:dyDescent="0.15"/>
  </sheetData>
  <sheetProtection algorithmName="SHA-512" hashValue="OqS3MIHmdapvt6sLNEw94K/Q++zr0Nc8cWANgEsQoMU4LwW4ucO2boZJ52VLV0MXpQrsMaSWMp1vd1PWsCnPzA==" saltValue="InBkOOIciBs4DkGfD1Kcm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3B2A3-1DF3-4E01-9314-547EAC9CA702}">
  <sheetPr>
    <pageSetUpPr fitToPage="1"/>
  </sheetPr>
  <dimension ref="A1:DE85"/>
  <sheetViews>
    <sheetView showGridLines="0" tabSelected="1" zoomScale="85" zoomScaleNormal="85" zoomScaleSheetLayoutView="55" workbookViewId="0">
      <selection activeCell="AN55" sqref="AN55:BA58"/>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553</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554</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555</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556</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526</v>
      </c>
      <c r="BQ50" s="1266"/>
      <c r="BR50" s="1266"/>
      <c r="BS50" s="1266"/>
      <c r="BT50" s="1266"/>
      <c r="BU50" s="1266"/>
      <c r="BV50" s="1266"/>
      <c r="BW50" s="1266"/>
      <c r="BX50" s="1266" t="s">
        <v>527</v>
      </c>
      <c r="BY50" s="1266"/>
      <c r="BZ50" s="1266"/>
      <c r="CA50" s="1266"/>
      <c r="CB50" s="1266"/>
      <c r="CC50" s="1266"/>
      <c r="CD50" s="1266"/>
      <c r="CE50" s="1266"/>
      <c r="CF50" s="1266" t="s">
        <v>528</v>
      </c>
      <c r="CG50" s="1266"/>
      <c r="CH50" s="1266"/>
      <c r="CI50" s="1266"/>
      <c r="CJ50" s="1266"/>
      <c r="CK50" s="1266"/>
      <c r="CL50" s="1266"/>
      <c r="CM50" s="1266"/>
      <c r="CN50" s="1266" t="s">
        <v>529</v>
      </c>
      <c r="CO50" s="1266"/>
      <c r="CP50" s="1266"/>
      <c r="CQ50" s="1266"/>
      <c r="CR50" s="1266"/>
      <c r="CS50" s="1266"/>
      <c r="CT50" s="1266"/>
      <c r="CU50" s="1266"/>
      <c r="CV50" s="1266" t="s">
        <v>530</v>
      </c>
      <c r="CW50" s="1266"/>
      <c r="CX50" s="1266"/>
      <c r="CY50" s="1266"/>
      <c r="CZ50" s="1266"/>
      <c r="DA50" s="1266"/>
      <c r="DB50" s="1266"/>
      <c r="DC50" s="1266"/>
    </row>
    <row r="51" spans="1:109" ht="13.5" customHeight="1" x14ac:dyDescent="0.15">
      <c r="B51" s="372"/>
      <c r="G51" s="1272"/>
      <c r="H51" s="1272"/>
      <c r="I51" s="1270"/>
      <c r="J51" s="1270"/>
      <c r="K51" s="1268"/>
      <c r="L51" s="1268"/>
      <c r="M51" s="1268"/>
      <c r="N51" s="1268"/>
      <c r="AM51" s="381"/>
      <c r="AN51" s="1269" t="s">
        <v>557</v>
      </c>
      <c r="AO51" s="1269"/>
      <c r="AP51" s="1269"/>
      <c r="AQ51" s="1269"/>
      <c r="AR51" s="1269"/>
      <c r="AS51" s="1269"/>
      <c r="AT51" s="1269"/>
      <c r="AU51" s="1269"/>
      <c r="AV51" s="1269"/>
      <c r="AW51" s="1269"/>
      <c r="AX51" s="1269"/>
      <c r="AY51" s="1269"/>
      <c r="AZ51" s="1269"/>
      <c r="BA51" s="1269"/>
      <c r="BB51" s="1269" t="s">
        <v>558</v>
      </c>
      <c r="BC51" s="1269"/>
      <c r="BD51" s="1269"/>
      <c r="BE51" s="1269"/>
      <c r="BF51" s="1269"/>
      <c r="BG51" s="1269"/>
      <c r="BH51" s="1269"/>
      <c r="BI51" s="1269"/>
      <c r="BJ51" s="1269"/>
      <c r="BK51" s="1269"/>
      <c r="BL51" s="1269"/>
      <c r="BM51" s="1269"/>
      <c r="BN51" s="1269"/>
      <c r="BO51" s="1269"/>
      <c r="BP51" s="1267"/>
      <c r="BQ51" s="1267"/>
      <c r="BR51" s="1267"/>
      <c r="BS51" s="1267"/>
      <c r="BT51" s="1267"/>
      <c r="BU51" s="1267"/>
      <c r="BV51" s="1267"/>
      <c r="BW51" s="1267"/>
      <c r="BX51" s="1267"/>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x14ac:dyDescent="0.15">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x14ac:dyDescent="0.15">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559</v>
      </c>
      <c r="BC53" s="1269"/>
      <c r="BD53" s="1269"/>
      <c r="BE53" s="1269"/>
      <c r="BF53" s="1269"/>
      <c r="BG53" s="1269"/>
      <c r="BH53" s="1269"/>
      <c r="BI53" s="1269"/>
      <c r="BJ53" s="1269"/>
      <c r="BK53" s="1269"/>
      <c r="BL53" s="1269"/>
      <c r="BM53" s="1269"/>
      <c r="BN53" s="1269"/>
      <c r="BO53" s="1269"/>
      <c r="BP53" s="1267">
        <v>67.5</v>
      </c>
      <c r="BQ53" s="1267"/>
      <c r="BR53" s="1267"/>
      <c r="BS53" s="1267"/>
      <c r="BT53" s="1267"/>
      <c r="BU53" s="1267"/>
      <c r="BV53" s="1267"/>
      <c r="BW53" s="1267"/>
      <c r="BX53" s="1267">
        <v>69</v>
      </c>
      <c r="BY53" s="1267"/>
      <c r="BZ53" s="1267"/>
      <c r="CA53" s="1267"/>
      <c r="CB53" s="1267"/>
      <c r="CC53" s="1267"/>
      <c r="CD53" s="1267"/>
      <c r="CE53" s="1267"/>
      <c r="CF53" s="1267">
        <v>70.900000000000006</v>
      </c>
      <c r="CG53" s="1267"/>
      <c r="CH53" s="1267"/>
      <c r="CI53" s="1267"/>
      <c r="CJ53" s="1267"/>
      <c r="CK53" s="1267"/>
      <c r="CL53" s="1267"/>
      <c r="CM53" s="1267"/>
      <c r="CN53" s="1267">
        <v>70.5</v>
      </c>
      <c r="CO53" s="1267"/>
      <c r="CP53" s="1267"/>
      <c r="CQ53" s="1267"/>
      <c r="CR53" s="1267"/>
      <c r="CS53" s="1267"/>
      <c r="CT53" s="1267"/>
      <c r="CU53" s="1267"/>
      <c r="CV53" s="1267">
        <v>70.599999999999994</v>
      </c>
      <c r="CW53" s="1267"/>
      <c r="CX53" s="1267"/>
      <c r="CY53" s="1267"/>
      <c r="CZ53" s="1267"/>
      <c r="DA53" s="1267"/>
      <c r="DB53" s="1267"/>
      <c r="DC53" s="1267"/>
    </row>
    <row r="54" spans="1:109" x14ac:dyDescent="0.15">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x14ac:dyDescent="0.15">
      <c r="A55" s="380"/>
      <c r="B55" s="372"/>
      <c r="G55" s="1262"/>
      <c r="H55" s="1262"/>
      <c r="I55" s="1262"/>
      <c r="J55" s="1262"/>
      <c r="K55" s="1268"/>
      <c r="L55" s="1268"/>
      <c r="M55" s="1268"/>
      <c r="N55" s="1268"/>
      <c r="AN55" s="1266" t="s">
        <v>560</v>
      </c>
      <c r="AO55" s="1266"/>
      <c r="AP55" s="1266"/>
      <c r="AQ55" s="1266"/>
      <c r="AR55" s="1266"/>
      <c r="AS55" s="1266"/>
      <c r="AT55" s="1266"/>
      <c r="AU55" s="1266"/>
      <c r="AV55" s="1266"/>
      <c r="AW55" s="1266"/>
      <c r="AX55" s="1266"/>
      <c r="AY55" s="1266"/>
      <c r="AZ55" s="1266"/>
      <c r="BA55" s="1266"/>
      <c r="BB55" s="1269" t="s">
        <v>558</v>
      </c>
      <c r="BC55" s="1269"/>
      <c r="BD55" s="1269"/>
      <c r="BE55" s="1269"/>
      <c r="BF55" s="1269"/>
      <c r="BG55" s="1269"/>
      <c r="BH55" s="1269"/>
      <c r="BI55" s="1269"/>
      <c r="BJ55" s="1269"/>
      <c r="BK55" s="1269"/>
      <c r="BL55" s="1269"/>
      <c r="BM55" s="1269"/>
      <c r="BN55" s="1269"/>
      <c r="BO55" s="1269"/>
      <c r="BP55" s="1267">
        <v>20.399999999999999</v>
      </c>
      <c r="BQ55" s="1267"/>
      <c r="BR55" s="1267"/>
      <c r="BS55" s="1267"/>
      <c r="BT55" s="1267"/>
      <c r="BU55" s="1267"/>
      <c r="BV55" s="1267"/>
      <c r="BW55" s="1267"/>
      <c r="BX55" s="1267">
        <v>11.2</v>
      </c>
      <c r="BY55" s="1267"/>
      <c r="BZ55" s="1267"/>
      <c r="CA55" s="1267"/>
      <c r="CB55" s="1267"/>
      <c r="CC55" s="1267"/>
      <c r="CD55" s="1267"/>
      <c r="CE55" s="1267"/>
      <c r="CF55" s="1267">
        <v>4.5999999999999996</v>
      </c>
      <c r="CG55" s="1267"/>
      <c r="CH55" s="1267"/>
      <c r="CI55" s="1267"/>
      <c r="CJ55" s="1267"/>
      <c r="CK55" s="1267"/>
      <c r="CL55" s="1267"/>
      <c r="CM55" s="1267"/>
      <c r="CN55" s="1267">
        <v>4.2</v>
      </c>
      <c r="CO55" s="1267"/>
      <c r="CP55" s="1267"/>
      <c r="CQ55" s="1267"/>
      <c r="CR55" s="1267"/>
      <c r="CS55" s="1267"/>
      <c r="CT55" s="1267"/>
      <c r="CU55" s="1267"/>
      <c r="CV55" s="1267">
        <v>3.6</v>
      </c>
      <c r="CW55" s="1267"/>
      <c r="CX55" s="1267"/>
      <c r="CY55" s="1267"/>
      <c r="CZ55" s="1267"/>
      <c r="DA55" s="1267"/>
      <c r="DB55" s="1267"/>
      <c r="DC55" s="1267"/>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559</v>
      </c>
      <c r="BC57" s="1269"/>
      <c r="BD57" s="1269"/>
      <c r="BE57" s="1269"/>
      <c r="BF57" s="1269"/>
      <c r="BG57" s="1269"/>
      <c r="BH57" s="1269"/>
      <c r="BI57" s="1269"/>
      <c r="BJ57" s="1269"/>
      <c r="BK57" s="1269"/>
      <c r="BL57" s="1269"/>
      <c r="BM57" s="1269"/>
      <c r="BN57" s="1269"/>
      <c r="BO57" s="1269"/>
      <c r="BP57" s="1267">
        <v>63</v>
      </c>
      <c r="BQ57" s="1267"/>
      <c r="BR57" s="1267"/>
      <c r="BS57" s="1267"/>
      <c r="BT57" s="1267"/>
      <c r="BU57" s="1267"/>
      <c r="BV57" s="1267"/>
      <c r="BW57" s="1267"/>
      <c r="BX57" s="1267">
        <v>63.7</v>
      </c>
      <c r="BY57" s="1267"/>
      <c r="BZ57" s="1267"/>
      <c r="CA57" s="1267"/>
      <c r="CB57" s="1267"/>
      <c r="CC57" s="1267"/>
      <c r="CD57" s="1267"/>
      <c r="CE57" s="1267"/>
      <c r="CF57" s="1267">
        <v>64.2</v>
      </c>
      <c r="CG57" s="1267"/>
      <c r="CH57" s="1267"/>
      <c r="CI57" s="1267"/>
      <c r="CJ57" s="1267"/>
      <c r="CK57" s="1267"/>
      <c r="CL57" s="1267"/>
      <c r="CM57" s="1267"/>
      <c r="CN57" s="1267">
        <v>65</v>
      </c>
      <c r="CO57" s="1267"/>
      <c r="CP57" s="1267"/>
      <c r="CQ57" s="1267"/>
      <c r="CR57" s="1267"/>
      <c r="CS57" s="1267"/>
      <c r="CT57" s="1267"/>
      <c r="CU57" s="1267"/>
      <c r="CV57" s="1267">
        <v>66.099999999999994</v>
      </c>
      <c r="CW57" s="1267"/>
      <c r="CX57" s="1267"/>
      <c r="CY57" s="1267"/>
      <c r="CZ57" s="1267"/>
      <c r="DA57" s="1267"/>
      <c r="DB57" s="1267"/>
      <c r="DC57" s="1267"/>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561</v>
      </c>
    </row>
    <row r="64" spans="1:109" x14ac:dyDescent="0.15">
      <c r="B64" s="372"/>
      <c r="G64" s="379"/>
      <c r="I64" s="392"/>
      <c r="J64" s="392"/>
      <c r="K64" s="392"/>
      <c r="L64" s="392"/>
      <c r="M64" s="392"/>
      <c r="N64" s="393"/>
      <c r="AM64" s="379"/>
      <c r="AN64" s="379" t="s">
        <v>554</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5" customHeight="1" x14ac:dyDescent="0.15">
      <c r="B65" s="372"/>
      <c r="AN65" s="1253" t="s">
        <v>562</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556</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526</v>
      </c>
      <c r="BQ72" s="1266"/>
      <c r="BR72" s="1266"/>
      <c r="BS72" s="1266"/>
      <c r="BT72" s="1266"/>
      <c r="BU72" s="1266"/>
      <c r="BV72" s="1266"/>
      <c r="BW72" s="1266"/>
      <c r="BX72" s="1266" t="s">
        <v>527</v>
      </c>
      <c r="BY72" s="1266"/>
      <c r="BZ72" s="1266"/>
      <c r="CA72" s="1266"/>
      <c r="CB72" s="1266"/>
      <c r="CC72" s="1266"/>
      <c r="CD72" s="1266"/>
      <c r="CE72" s="1266"/>
      <c r="CF72" s="1266" t="s">
        <v>528</v>
      </c>
      <c r="CG72" s="1266"/>
      <c r="CH72" s="1266"/>
      <c r="CI72" s="1266"/>
      <c r="CJ72" s="1266"/>
      <c r="CK72" s="1266"/>
      <c r="CL72" s="1266"/>
      <c r="CM72" s="1266"/>
      <c r="CN72" s="1266" t="s">
        <v>529</v>
      </c>
      <c r="CO72" s="1266"/>
      <c r="CP72" s="1266"/>
      <c r="CQ72" s="1266"/>
      <c r="CR72" s="1266"/>
      <c r="CS72" s="1266"/>
      <c r="CT72" s="1266"/>
      <c r="CU72" s="1266"/>
      <c r="CV72" s="1266" t="s">
        <v>530</v>
      </c>
      <c r="CW72" s="1266"/>
      <c r="CX72" s="1266"/>
      <c r="CY72" s="1266"/>
      <c r="CZ72" s="1266"/>
      <c r="DA72" s="1266"/>
      <c r="DB72" s="1266"/>
      <c r="DC72" s="1266"/>
    </row>
    <row r="73" spans="2:107" x14ac:dyDescent="0.15">
      <c r="B73" s="372"/>
      <c r="G73" s="1272"/>
      <c r="H73" s="1272"/>
      <c r="I73" s="1272"/>
      <c r="J73" s="1272"/>
      <c r="K73" s="1273"/>
      <c r="L73" s="1273"/>
      <c r="M73" s="1273"/>
      <c r="N73" s="1273"/>
      <c r="AM73" s="381"/>
      <c r="AN73" s="1269" t="s">
        <v>557</v>
      </c>
      <c r="AO73" s="1269"/>
      <c r="AP73" s="1269"/>
      <c r="AQ73" s="1269"/>
      <c r="AR73" s="1269"/>
      <c r="AS73" s="1269"/>
      <c r="AT73" s="1269"/>
      <c r="AU73" s="1269"/>
      <c r="AV73" s="1269"/>
      <c r="AW73" s="1269"/>
      <c r="AX73" s="1269"/>
      <c r="AY73" s="1269"/>
      <c r="AZ73" s="1269"/>
      <c r="BA73" s="1269"/>
      <c r="BB73" s="1269" t="s">
        <v>558</v>
      </c>
      <c r="BC73" s="1269"/>
      <c r="BD73" s="1269"/>
      <c r="BE73" s="1269"/>
      <c r="BF73" s="1269"/>
      <c r="BG73" s="1269"/>
      <c r="BH73" s="1269"/>
      <c r="BI73" s="1269"/>
      <c r="BJ73" s="1269"/>
      <c r="BK73" s="1269"/>
      <c r="BL73" s="1269"/>
      <c r="BM73" s="1269"/>
      <c r="BN73" s="1269"/>
      <c r="BO73" s="1269"/>
      <c r="BP73" s="1267"/>
      <c r="BQ73" s="1267"/>
      <c r="BR73" s="1267"/>
      <c r="BS73" s="1267"/>
      <c r="BT73" s="1267"/>
      <c r="BU73" s="1267"/>
      <c r="BV73" s="1267"/>
      <c r="BW73" s="1267"/>
      <c r="BX73" s="1267"/>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x14ac:dyDescent="0.15">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x14ac:dyDescent="0.15">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563</v>
      </c>
      <c r="BC75" s="1269"/>
      <c r="BD75" s="1269"/>
      <c r="BE75" s="1269"/>
      <c r="BF75" s="1269"/>
      <c r="BG75" s="1269"/>
      <c r="BH75" s="1269"/>
      <c r="BI75" s="1269"/>
      <c r="BJ75" s="1269"/>
      <c r="BK75" s="1269"/>
      <c r="BL75" s="1269"/>
      <c r="BM75" s="1269"/>
      <c r="BN75" s="1269"/>
      <c r="BO75" s="1269"/>
      <c r="BP75" s="1267">
        <v>6.5</v>
      </c>
      <c r="BQ75" s="1267"/>
      <c r="BR75" s="1267"/>
      <c r="BS75" s="1267"/>
      <c r="BT75" s="1267"/>
      <c r="BU75" s="1267"/>
      <c r="BV75" s="1267"/>
      <c r="BW75" s="1267"/>
      <c r="BX75" s="1267">
        <v>5.5</v>
      </c>
      <c r="BY75" s="1267"/>
      <c r="BZ75" s="1267"/>
      <c r="CA75" s="1267"/>
      <c r="CB75" s="1267"/>
      <c r="CC75" s="1267"/>
      <c r="CD75" s="1267"/>
      <c r="CE75" s="1267"/>
      <c r="CF75" s="1267">
        <v>4.5999999999999996</v>
      </c>
      <c r="CG75" s="1267"/>
      <c r="CH75" s="1267"/>
      <c r="CI75" s="1267"/>
      <c r="CJ75" s="1267"/>
      <c r="CK75" s="1267"/>
      <c r="CL75" s="1267"/>
      <c r="CM75" s="1267"/>
      <c r="CN75" s="1267">
        <v>4.0999999999999996</v>
      </c>
      <c r="CO75" s="1267"/>
      <c r="CP75" s="1267"/>
      <c r="CQ75" s="1267"/>
      <c r="CR75" s="1267"/>
      <c r="CS75" s="1267"/>
      <c r="CT75" s="1267"/>
      <c r="CU75" s="1267"/>
      <c r="CV75" s="1267">
        <v>4.0999999999999996</v>
      </c>
      <c r="CW75" s="1267"/>
      <c r="CX75" s="1267"/>
      <c r="CY75" s="1267"/>
      <c r="CZ75" s="1267"/>
      <c r="DA75" s="1267"/>
      <c r="DB75" s="1267"/>
      <c r="DC75" s="1267"/>
    </row>
    <row r="76" spans="2:107" x14ac:dyDescent="0.15">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x14ac:dyDescent="0.15">
      <c r="B77" s="372"/>
      <c r="G77" s="1262"/>
      <c r="H77" s="1262"/>
      <c r="I77" s="1262"/>
      <c r="J77" s="1262"/>
      <c r="K77" s="1273"/>
      <c r="L77" s="1273"/>
      <c r="M77" s="1273"/>
      <c r="N77" s="1273"/>
      <c r="AN77" s="1266" t="s">
        <v>560</v>
      </c>
      <c r="AO77" s="1266"/>
      <c r="AP77" s="1266"/>
      <c r="AQ77" s="1266"/>
      <c r="AR77" s="1266"/>
      <c r="AS77" s="1266"/>
      <c r="AT77" s="1266"/>
      <c r="AU77" s="1266"/>
      <c r="AV77" s="1266"/>
      <c r="AW77" s="1266"/>
      <c r="AX77" s="1266"/>
      <c r="AY77" s="1266"/>
      <c r="AZ77" s="1266"/>
      <c r="BA77" s="1266"/>
      <c r="BB77" s="1269" t="s">
        <v>558</v>
      </c>
      <c r="BC77" s="1269"/>
      <c r="BD77" s="1269"/>
      <c r="BE77" s="1269"/>
      <c r="BF77" s="1269"/>
      <c r="BG77" s="1269"/>
      <c r="BH77" s="1269"/>
      <c r="BI77" s="1269"/>
      <c r="BJ77" s="1269"/>
      <c r="BK77" s="1269"/>
      <c r="BL77" s="1269"/>
      <c r="BM77" s="1269"/>
      <c r="BN77" s="1269"/>
      <c r="BO77" s="1269"/>
      <c r="BP77" s="1267">
        <v>20.399999999999999</v>
      </c>
      <c r="BQ77" s="1267"/>
      <c r="BR77" s="1267"/>
      <c r="BS77" s="1267"/>
      <c r="BT77" s="1267"/>
      <c r="BU77" s="1267"/>
      <c r="BV77" s="1267"/>
      <c r="BW77" s="1267"/>
      <c r="BX77" s="1267">
        <v>11.2</v>
      </c>
      <c r="BY77" s="1267"/>
      <c r="BZ77" s="1267"/>
      <c r="CA77" s="1267"/>
      <c r="CB77" s="1267"/>
      <c r="CC77" s="1267"/>
      <c r="CD77" s="1267"/>
      <c r="CE77" s="1267"/>
      <c r="CF77" s="1267">
        <v>4.5999999999999996</v>
      </c>
      <c r="CG77" s="1267"/>
      <c r="CH77" s="1267"/>
      <c r="CI77" s="1267"/>
      <c r="CJ77" s="1267"/>
      <c r="CK77" s="1267"/>
      <c r="CL77" s="1267"/>
      <c r="CM77" s="1267"/>
      <c r="CN77" s="1267">
        <v>4.2</v>
      </c>
      <c r="CO77" s="1267"/>
      <c r="CP77" s="1267"/>
      <c r="CQ77" s="1267"/>
      <c r="CR77" s="1267"/>
      <c r="CS77" s="1267"/>
      <c r="CT77" s="1267"/>
      <c r="CU77" s="1267"/>
      <c r="CV77" s="1267">
        <v>3.6</v>
      </c>
      <c r="CW77" s="1267"/>
      <c r="CX77" s="1267"/>
      <c r="CY77" s="1267"/>
      <c r="CZ77" s="1267"/>
      <c r="DA77" s="1267"/>
      <c r="DB77" s="1267"/>
      <c r="DC77" s="1267"/>
    </row>
    <row r="78" spans="2:107" x14ac:dyDescent="0.15">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x14ac:dyDescent="0.15">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563</v>
      </c>
      <c r="BC79" s="1269"/>
      <c r="BD79" s="1269"/>
      <c r="BE79" s="1269"/>
      <c r="BF79" s="1269"/>
      <c r="BG79" s="1269"/>
      <c r="BH79" s="1269"/>
      <c r="BI79" s="1269"/>
      <c r="BJ79" s="1269"/>
      <c r="BK79" s="1269"/>
      <c r="BL79" s="1269"/>
      <c r="BM79" s="1269"/>
      <c r="BN79" s="1269"/>
      <c r="BO79" s="1269"/>
      <c r="BP79" s="1267">
        <v>6.2</v>
      </c>
      <c r="BQ79" s="1267"/>
      <c r="BR79" s="1267"/>
      <c r="BS79" s="1267"/>
      <c r="BT79" s="1267"/>
      <c r="BU79" s="1267"/>
      <c r="BV79" s="1267"/>
      <c r="BW79" s="1267"/>
      <c r="BX79" s="1267">
        <v>5.7</v>
      </c>
      <c r="BY79" s="1267"/>
      <c r="BZ79" s="1267"/>
      <c r="CA79" s="1267"/>
      <c r="CB79" s="1267"/>
      <c r="CC79" s="1267"/>
      <c r="CD79" s="1267"/>
      <c r="CE79" s="1267"/>
      <c r="CF79" s="1267">
        <v>5.8</v>
      </c>
      <c r="CG79" s="1267"/>
      <c r="CH79" s="1267"/>
      <c r="CI79" s="1267"/>
      <c r="CJ79" s="1267"/>
      <c r="CK79" s="1267"/>
      <c r="CL79" s="1267"/>
      <c r="CM79" s="1267"/>
      <c r="CN79" s="1267">
        <v>5.8</v>
      </c>
      <c r="CO79" s="1267"/>
      <c r="CP79" s="1267"/>
      <c r="CQ79" s="1267"/>
      <c r="CR79" s="1267"/>
      <c r="CS79" s="1267"/>
      <c r="CT79" s="1267"/>
      <c r="CU79" s="1267"/>
      <c r="CV79" s="1267">
        <v>5.7</v>
      </c>
      <c r="CW79" s="1267"/>
      <c r="CX79" s="1267"/>
      <c r="CY79" s="1267"/>
      <c r="CZ79" s="1267"/>
      <c r="DA79" s="1267"/>
      <c r="DB79" s="1267"/>
      <c r="DC79" s="1267"/>
    </row>
    <row r="80" spans="2:107" x14ac:dyDescent="0.15">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UYYE5JL0cNl3a1HakkBjSFe0KRMy+oQ56D/KhtJnzw0CBRrEwzuSFLuFQWDAtsBpi0vsZChRH/uATlWJmST1g==" saltValue="NxkINAaCuzzn/RASSEs6T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168DF-881E-4CEB-9112-F7E32DB78546}">
  <sheetPr>
    <pageSetUpPr fitToPage="1"/>
  </sheetPr>
  <dimension ref="A1:DR125"/>
  <sheetViews>
    <sheetView showGridLines="0" topLeftCell="A88" zoomScale="85" zoomScaleNormal="85" zoomScaleSheetLayoutView="70" workbookViewId="0">
      <selection activeCell="AE107" sqref="AE107"/>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E2myKLRBKTTKaQobVca7A3wiJKVif3HlxnILO139Zis4m60Amw+4amafLCxt/ot+aMwThWKbdbwZN5RL8A1ssA==" saltValue="ueDKuUTJSH4h2id7aATuT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61CC5-F1BB-4032-AE55-C037FE626651}">
  <sheetPr>
    <pageSetUpPr fitToPage="1"/>
  </sheetPr>
  <dimension ref="A1:DR125"/>
  <sheetViews>
    <sheetView showGridLines="0" topLeftCell="A88" zoomScale="85" zoomScaleNormal="85" zoomScaleSheetLayoutView="55" workbookViewId="0">
      <selection activeCell="AN55" sqref="AN55:BA58"/>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8VkTpTg7/+eCqX07Q4gvMGsB4sCPPyN/1uQVBui/kCrQcTQ4lvU+4Qz8upa8eHNLpIa3dd7WEkiIe7DzDlnfQw==" saltValue="y2UfXjSEk/YOn2xrUB4e+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22152</v>
      </c>
      <c r="E3" s="144"/>
      <c r="F3" s="145">
        <v>45483</v>
      </c>
      <c r="G3" s="146"/>
      <c r="H3" s="147"/>
    </row>
    <row r="4" spans="1:8" x14ac:dyDescent="0.15">
      <c r="A4" s="148"/>
      <c r="B4" s="149"/>
      <c r="C4" s="150"/>
      <c r="D4" s="151">
        <v>11341</v>
      </c>
      <c r="E4" s="152"/>
      <c r="F4" s="153">
        <v>24241</v>
      </c>
      <c r="G4" s="154"/>
      <c r="H4" s="155"/>
    </row>
    <row r="5" spans="1:8" x14ac:dyDescent="0.15">
      <c r="A5" s="136" t="s">
        <v>520</v>
      </c>
      <c r="B5" s="141"/>
      <c r="C5" s="142"/>
      <c r="D5" s="143">
        <v>19511</v>
      </c>
      <c r="E5" s="144"/>
      <c r="F5" s="145">
        <v>45945</v>
      </c>
      <c r="G5" s="146"/>
      <c r="H5" s="147"/>
    </row>
    <row r="6" spans="1:8" x14ac:dyDescent="0.15">
      <c r="A6" s="148"/>
      <c r="B6" s="149"/>
      <c r="C6" s="150"/>
      <c r="D6" s="151">
        <v>9507</v>
      </c>
      <c r="E6" s="152"/>
      <c r="F6" s="153">
        <v>25180</v>
      </c>
      <c r="G6" s="154"/>
      <c r="H6" s="155"/>
    </row>
    <row r="7" spans="1:8" x14ac:dyDescent="0.15">
      <c r="A7" s="136" t="s">
        <v>521</v>
      </c>
      <c r="B7" s="141"/>
      <c r="C7" s="142"/>
      <c r="D7" s="143">
        <v>33174</v>
      </c>
      <c r="E7" s="144"/>
      <c r="F7" s="145">
        <v>44475</v>
      </c>
      <c r="G7" s="146"/>
      <c r="H7" s="147"/>
    </row>
    <row r="8" spans="1:8" x14ac:dyDescent="0.15">
      <c r="A8" s="148"/>
      <c r="B8" s="149"/>
      <c r="C8" s="150"/>
      <c r="D8" s="151">
        <v>22346</v>
      </c>
      <c r="E8" s="152"/>
      <c r="F8" s="153">
        <v>24780</v>
      </c>
      <c r="G8" s="154"/>
      <c r="H8" s="155"/>
    </row>
    <row r="9" spans="1:8" x14ac:dyDescent="0.15">
      <c r="A9" s="136" t="s">
        <v>522</v>
      </c>
      <c r="B9" s="141"/>
      <c r="C9" s="142"/>
      <c r="D9" s="143">
        <v>52833</v>
      </c>
      <c r="E9" s="144"/>
      <c r="F9" s="145">
        <v>45982</v>
      </c>
      <c r="G9" s="146"/>
      <c r="H9" s="147"/>
    </row>
    <row r="10" spans="1:8" x14ac:dyDescent="0.15">
      <c r="A10" s="148"/>
      <c r="B10" s="149"/>
      <c r="C10" s="150"/>
      <c r="D10" s="151">
        <v>24926</v>
      </c>
      <c r="E10" s="152"/>
      <c r="F10" s="153">
        <v>25583</v>
      </c>
      <c r="G10" s="154"/>
      <c r="H10" s="155"/>
    </row>
    <row r="11" spans="1:8" x14ac:dyDescent="0.15">
      <c r="A11" s="136" t="s">
        <v>523</v>
      </c>
      <c r="B11" s="141"/>
      <c r="C11" s="142"/>
      <c r="D11" s="143">
        <v>56268</v>
      </c>
      <c r="E11" s="144"/>
      <c r="F11" s="145">
        <v>50538</v>
      </c>
      <c r="G11" s="146"/>
      <c r="H11" s="147"/>
    </row>
    <row r="12" spans="1:8" x14ac:dyDescent="0.15">
      <c r="A12" s="148"/>
      <c r="B12" s="149"/>
      <c r="C12" s="156"/>
      <c r="D12" s="151">
        <v>25402</v>
      </c>
      <c r="E12" s="152"/>
      <c r="F12" s="153">
        <v>29053</v>
      </c>
      <c r="G12" s="154"/>
      <c r="H12" s="155"/>
    </row>
    <row r="13" spans="1:8" x14ac:dyDescent="0.15">
      <c r="A13" s="136"/>
      <c r="B13" s="141"/>
      <c r="C13" s="157"/>
      <c r="D13" s="158">
        <v>36788</v>
      </c>
      <c r="E13" s="159"/>
      <c r="F13" s="160">
        <v>46485</v>
      </c>
      <c r="G13" s="161"/>
      <c r="H13" s="147"/>
    </row>
    <row r="14" spans="1:8" x14ac:dyDescent="0.15">
      <c r="A14" s="148"/>
      <c r="B14" s="149"/>
      <c r="C14" s="150"/>
      <c r="D14" s="151">
        <v>18704</v>
      </c>
      <c r="E14" s="152"/>
      <c r="F14" s="153">
        <v>25767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7.44</v>
      </c>
      <c r="C19" s="162">
        <f>ROUND(VALUE(SUBSTITUTE(実質収支比率等に係る経年分析!G$48,"▲","-")),2)</f>
        <v>6.96</v>
      </c>
      <c r="D19" s="162">
        <f>ROUND(VALUE(SUBSTITUTE(実質収支比率等に係る経年分析!H$48,"▲","-")),2)</f>
        <v>8.18</v>
      </c>
      <c r="E19" s="162">
        <f>ROUND(VALUE(SUBSTITUTE(実質収支比率等に係る経年分析!I$48,"▲","-")),2)</f>
        <v>10.57</v>
      </c>
      <c r="F19" s="162">
        <f>ROUND(VALUE(SUBSTITUTE(実質収支比率等に係る経年分析!J$48,"▲","-")),2)</f>
        <v>6.05</v>
      </c>
    </row>
    <row r="20" spans="1:11" x14ac:dyDescent="0.15">
      <c r="A20" s="162" t="s">
        <v>53</v>
      </c>
      <c r="B20" s="162">
        <f>ROUND(VALUE(SUBSTITUTE(実質収支比率等に係る経年分析!F$47,"▲","-")),2)</f>
        <v>9.24</v>
      </c>
      <c r="C20" s="162">
        <f>ROUND(VALUE(SUBSTITUTE(実質収支比率等に係る経年分析!G$47,"▲","-")),2)</f>
        <v>9.65</v>
      </c>
      <c r="D20" s="162">
        <f>ROUND(VALUE(SUBSTITUTE(実質収支比率等に係る経年分析!H$47,"▲","-")),2)</f>
        <v>11.89</v>
      </c>
      <c r="E20" s="162">
        <f>ROUND(VALUE(SUBSTITUTE(実質収支比率等に係る経年分析!I$47,"▲","-")),2)</f>
        <v>10.47</v>
      </c>
      <c r="F20" s="162">
        <f>ROUND(VALUE(SUBSTITUTE(実質収支比率等に係る経年分析!J$47,"▲","-")),2)</f>
        <v>10.48</v>
      </c>
    </row>
    <row r="21" spans="1:11" x14ac:dyDescent="0.15">
      <c r="A21" s="162" t="s">
        <v>54</v>
      </c>
      <c r="B21" s="162">
        <f>IF(ISNUMBER(VALUE(SUBSTITUTE(実質収支比率等に係る経年分析!F$49,"▲","-"))),ROUND(VALUE(SUBSTITUTE(実質収支比率等に係る経年分析!F$49,"▲","-")),2),NA())</f>
        <v>2.58</v>
      </c>
      <c r="C21" s="162">
        <f>IF(ISNUMBER(VALUE(SUBSTITUTE(実質収支比率等に係る経年分析!G$49,"▲","-"))),ROUND(VALUE(SUBSTITUTE(実質収支比率等に係る経年分析!G$49,"▲","-")),2),NA())</f>
        <v>1.17</v>
      </c>
      <c r="D21" s="162">
        <f>IF(ISNUMBER(VALUE(SUBSTITUTE(実質収支比率等に係る経年分析!H$49,"▲","-"))),ROUND(VALUE(SUBSTITUTE(実質収支比率等に係る経年分析!H$49,"▲","-")),2),NA())</f>
        <v>3</v>
      </c>
      <c r="E21" s="162">
        <f>IF(ISNUMBER(VALUE(SUBSTITUTE(実質収支比率等に係る経年分析!I$49,"▲","-"))),ROUND(VALUE(SUBSTITUTE(実質収支比率等に係る経年分析!I$49,"▲","-")),2),NA())</f>
        <v>1.5</v>
      </c>
      <c r="F21" s="162">
        <f>IF(ISNUMBER(VALUE(SUBSTITUTE(実質収支比率等に係る経年分析!J$49,"▲","-"))),ROUND(VALUE(SUBSTITUTE(実質収支比率等に係る経年分析!J$49,"▲","-")),2),NA())</f>
        <v>-3.79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0.06</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0.03</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0.04</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0.03</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0.02</v>
      </c>
    </row>
    <row r="30" spans="1:11" x14ac:dyDescent="0.15">
      <c r="A30" s="163" t="str">
        <f>IF(連結実質赤字比率に係る赤字・黒字の構成分析!C$40="",NA(),連結実質赤字比率に係る赤字・黒字の構成分析!C$40)</f>
        <v>白岡市農業集落排水事業会計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0.04</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7.0000000000000007E-2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0.08</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v>
      </c>
    </row>
    <row r="31" spans="1:11" x14ac:dyDescent="0.15">
      <c r="A31" s="163" t="str">
        <f>IF(連結実質赤字比率に係る赤字・黒字の構成分析!C$39="",NA(),連結実質赤字比率に係る赤字・黒字の構成分析!C$39)</f>
        <v>白岡駅東部中央土地区画整理事業特別会計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0.09</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0.14000000000000001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0.15</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0.08</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0.14000000000000001</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4.4000000000000004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2.93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2.15</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1.0900000000000001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0.84</v>
      </c>
    </row>
    <row r="33" spans="1:16" x14ac:dyDescent="0.15">
      <c r="A33" s="163" t="str">
        <f>IF(連結実質赤字比率に係る赤字・黒字の構成分析!C$37="",NA(),連結実質赤字比率に係る赤字・黒字の構成分析!C$37)</f>
        <v>白岡市公共下水道事業会計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1.28</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1.08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1.36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1.49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1.29</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1.54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1.77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1.66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1.99</v>
      </c>
    </row>
    <row r="35" spans="1:16" x14ac:dyDescent="0.15">
      <c r="A35" s="163" t="str">
        <f>IF(連結実質赤字比率に係る赤字・黒字の構成分析!C$35="",NA(),連結実質赤字比率に係る赤字・黒字の構成分析!C$35)</f>
        <v>白岡市水道事業会計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12.18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11.41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11.61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10.53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7.31</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7.08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6.73</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8.02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10.48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8.5399999999999991</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1148</v>
      </c>
      <c r="E42" s="164"/>
      <c r="F42" s="164"/>
      <c r="G42" s="164">
        <f>'実質公債費比率（分子）の構造'!L$52</f>
        <v>1149</v>
      </c>
      <c r="H42" s="164"/>
      <c r="I42" s="164"/>
      <c r="J42" s="164">
        <f>'実質公債費比率（分子）の構造'!M$52</f>
        <v>1164</v>
      </c>
      <c r="K42" s="164"/>
      <c r="L42" s="164"/>
      <c r="M42" s="164">
        <f>'実質公債費比率（分子）の構造'!N$52</f>
        <v>1156</v>
      </c>
      <c r="N42" s="164"/>
      <c r="O42" s="164"/>
      <c r="P42" s="164">
        <f>'実質公債費比率（分子）の構造'!O$52</f>
        <v>1094</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15">
      <c r="A45" s="164" t="s">
        <v>63</v>
      </c>
      <c r="B45" s="164">
        <f>'実質公債費比率（分子）の構造'!K$49</f>
        <v>109</v>
      </c>
      <c r="C45" s="164"/>
      <c r="D45" s="164"/>
      <c r="E45" s="164">
        <f>'実質公債費比率（分子）の構造'!L$49</f>
        <v>99</v>
      </c>
      <c r="F45" s="164"/>
      <c r="G45" s="164"/>
      <c r="H45" s="164">
        <f>'実質公債費比率（分子）の構造'!M$49</f>
        <v>89</v>
      </c>
      <c r="I45" s="164"/>
      <c r="J45" s="164"/>
      <c r="K45" s="164">
        <f>'実質公債費比率（分子）の構造'!N$49</f>
        <v>100</v>
      </c>
      <c r="L45" s="164"/>
      <c r="M45" s="164"/>
      <c r="N45" s="164">
        <f>'実質公債費比率（分子）の構造'!O$49</f>
        <v>98</v>
      </c>
      <c r="O45" s="164"/>
      <c r="P45" s="164"/>
    </row>
    <row r="46" spans="1:16" x14ac:dyDescent="0.15">
      <c r="A46" s="164" t="s">
        <v>64</v>
      </c>
      <c r="B46" s="164">
        <f>'実質公債費比率（分子）の構造'!K$48</f>
        <v>253</v>
      </c>
      <c r="C46" s="164"/>
      <c r="D46" s="164"/>
      <c r="E46" s="164">
        <f>'実質公債費比率（分子）の構造'!L$48</f>
        <v>232</v>
      </c>
      <c r="F46" s="164"/>
      <c r="G46" s="164"/>
      <c r="H46" s="164">
        <f>'実質公債費比率（分子）の構造'!M$48</f>
        <v>215</v>
      </c>
      <c r="I46" s="164"/>
      <c r="J46" s="164"/>
      <c r="K46" s="164">
        <f>'実質公債費比率（分子）の構造'!N$48</f>
        <v>172</v>
      </c>
      <c r="L46" s="164"/>
      <c r="M46" s="164"/>
      <c r="N46" s="164">
        <f>'実質公債費比率（分子）の構造'!O$48</f>
        <v>134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1273</v>
      </c>
      <c r="C49" s="164"/>
      <c r="D49" s="164"/>
      <c r="E49" s="164">
        <f>'実質公債費比率（分子）の構造'!L$45</f>
        <v>1245</v>
      </c>
      <c r="F49" s="164"/>
      <c r="G49" s="164"/>
      <c r="H49" s="164">
        <f>'実質公債費比率（分子）の構造'!M$45</f>
        <v>1269</v>
      </c>
      <c r="I49" s="164"/>
      <c r="J49" s="164"/>
      <c r="K49" s="164">
        <f>'実質公債費比率（分子）の構造'!N$45</f>
        <v>1287</v>
      </c>
      <c r="L49" s="164"/>
      <c r="M49" s="164"/>
      <c r="N49" s="164">
        <f>'実質公債費比率（分子）の構造'!O$45</f>
        <v>1303</v>
      </c>
      <c r="O49" s="164"/>
      <c r="P49" s="164"/>
    </row>
    <row r="50" spans="1:16" x14ac:dyDescent="0.15">
      <c r="A50" s="164" t="s">
        <v>67</v>
      </c>
      <c r="B50" s="164" t="e">
        <f>NA()</f>
        <v>#N/A</v>
      </c>
      <c r="C50" s="164">
        <f>IF(ISNUMBER('実質公債費比率（分子）の構造'!K$53),'実質公債費比率（分子）の構造'!K$53,NA())</f>
        <v>487</v>
      </c>
      <c r="D50" s="164" t="e">
        <f>NA()</f>
        <v>#N/A</v>
      </c>
      <c r="E50" s="164" t="e">
        <f>NA()</f>
        <v>#N/A</v>
      </c>
      <c r="F50" s="164">
        <f>IF(ISNUMBER('実質公債費比率（分子）の構造'!L$53),'実質公債費比率（分子）の構造'!L$53,NA())</f>
        <v>427</v>
      </c>
      <c r="G50" s="164" t="e">
        <f>NA()</f>
        <v>#N/A</v>
      </c>
      <c r="H50" s="164" t="e">
        <f>NA()</f>
        <v>#N/A</v>
      </c>
      <c r="I50" s="164">
        <f>IF(ISNUMBER('実質公債費比率（分子）の構造'!M$53),'実質公債費比率（分子）の構造'!M$53,NA())</f>
        <v>409</v>
      </c>
      <c r="J50" s="164" t="e">
        <f>NA()</f>
        <v>#N/A</v>
      </c>
      <c r="K50" s="164" t="e">
        <f>NA()</f>
        <v>#N/A</v>
      </c>
      <c r="L50" s="164">
        <f>IF(ISNUMBER('実質公債費比率（分子）の構造'!N$53),'実質公債費比率（分子）の構造'!N$53,NA())</f>
        <v>403</v>
      </c>
      <c r="M50" s="164" t="e">
        <f>NA()</f>
        <v>#N/A</v>
      </c>
      <c r="N50" s="164" t="e">
        <f>NA()</f>
        <v>#N/A</v>
      </c>
      <c r="O50" s="164">
        <f>IF(ISNUMBER('実質公債費比率（分子）の構造'!O$53),'実質公債費比率（分子）の構造'!O$53,NA())</f>
        <v>441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12876</v>
      </c>
      <c r="E56" s="163"/>
      <c r="F56" s="163"/>
      <c r="G56" s="163">
        <f>'将来負担比率（分子）の構造'!J$52</f>
        <v>12921</v>
      </c>
      <c r="H56" s="163"/>
      <c r="I56" s="163"/>
      <c r="J56" s="163">
        <f>'将来負担比率（分子）の構造'!K$52</f>
        <v>12509</v>
      </c>
      <c r="K56" s="163"/>
      <c r="L56" s="163"/>
      <c r="M56" s="163">
        <f>'将来負担比率（分子）の構造'!L$52</f>
        <v>12187</v>
      </c>
      <c r="N56" s="163"/>
      <c r="O56" s="163"/>
      <c r="P56" s="163">
        <f>'将来負担比率（分子）の構造'!M$52</f>
        <v>11462</v>
      </c>
    </row>
    <row r="57" spans="1:16" x14ac:dyDescent="0.15">
      <c r="A57" s="163" t="s">
        <v>42</v>
      </c>
      <c r="B57" s="163"/>
      <c r="C57" s="163"/>
      <c r="D57" s="163">
        <f>'将来負担比率（分子）の構造'!I$51</f>
        <v>611</v>
      </c>
      <c r="E57" s="163"/>
      <c r="F57" s="163"/>
      <c r="G57" s="163">
        <f>'将来負担比率（分子）の構造'!J$51</f>
        <v>632</v>
      </c>
      <c r="H57" s="163"/>
      <c r="I57" s="163"/>
      <c r="J57" s="163">
        <f>'将来負担比率（分子）の構造'!K$51</f>
        <v>1548</v>
      </c>
      <c r="K57" s="163"/>
      <c r="L57" s="163"/>
      <c r="M57" s="163">
        <f>'将来負担比率（分子）の構造'!L$51</f>
        <v>1805</v>
      </c>
      <c r="N57" s="163"/>
      <c r="O57" s="163"/>
      <c r="P57" s="163">
        <f>'将来負担比率（分子）の構造'!M$51</f>
        <v>1668</v>
      </c>
    </row>
    <row r="58" spans="1:16" x14ac:dyDescent="0.15">
      <c r="A58" s="163" t="s">
        <v>41</v>
      </c>
      <c r="B58" s="163"/>
      <c r="C58" s="163"/>
      <c r="D58" s="163">
        <f>'将来負担比率（分子）の構造'!I$50</f>
        <v>3148</v>
      </c>
      <c r="E58" s="163"/>
      <c r="F58" s="163"/>
      <c r="G58" s="163">
        <f>'将来負担比率（分子）の構造'!J$50</f>
        <v>3980</v>
      </c>
      <c r="H58" s="163"/>
      <c r="I58" s="163"/>
      <c r="J58" s="163">
        <f>'将来負担比率（分子）の構造'!K$50</f>
        <v>3534</v>
      </c>
      <c r="K58" s="163"/>
      <c r="L58" s="163"/>
      <c r="M58" s="163">
        <f>'将来負担比率（分子）の構造'!L$50</f>
        <v>3513</v>
      </c>
      <c r="N58" s="163"/>
      <c r="O58" s="163"/>
      <c r="P58" s="163">
        <f>'将来負担比率（分子）の構造'!M$50</f>
        <v>3493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199</v>
      </c>
      <c r="C62" s="163"/>
      <c r="D62" s="163"/>
      <c r="E62" s="163">
        <f>'将来負担比率（分子）の構造'!J$45</f>
        <v>2012</v>
      </c>
      <c r="F62" s="163"/>
      <c r="G62" s="163"/>
      <c r="H62" s="163">
        <f>'将来負担比率（分子）の構造'!K$45</f>
        <v>211</v>
      </c>
      <c r="I62" s="163"/>
      <c r="J62" s="163"/>
      <c r="K62" s="163">
        <f>'将来負担比率（分子）の構造'!L$45</f>
        <v>393</v>
      </c>
      <c r="L62" s="163"/>
      <c r="M62" s="163"/>
      <c r="N62" s="163">
        <f>'将来負担比率（分子）の構造'!M$45</f>
        <v>334</v>
      </c>
      <c r="O62" s="163"/>
      <c r="P62" s="163"/>
    </row>
    <row r="63" spans="1:16" x14ac:dyDescent="0.15">
      <c r="A63" s="163" t="s">
        <v>34</v>
      </c>
      <c r="B63" s="163">
        <f>'将来負担比率（分子）の構造'!I$44</f>
        <v>576</v>
      </c>
      <c r="C63" s="163"/>
      <c r="D63" s="163"/>
      <c r="E63" s="163">
        <f>'将来負担比率（分子）の構造'!J$44</f>
        <v>483</v>
      </c>
      <c r="F63" s="163"/>
      <c r="G63" s="163"/>
      <c r="H63" s="163">
        <f>'将来負担比率（分子）の構造'!K$44</f>
        <v>403</v>
      </c>
      <c r="I63" s="163"/>
      <c r="J63" s="163"/>
      <c r="K63" s="163">
        <f>'将来負担比率（分子）の構造'!L$44</f>
        <v>353</v>
      </c>
      <c r="L63" s="163"/>
      <c r="M63" s="163"/>
      <c r="N63" s="163">
        <f>'将来負担比率（分子）の構造'!M$44</f>
        <v>255</v>
      </c>
      <c r="O63" s="163"/>
      <c r="P63" s="163"/>
    </row>
    <row r="64" spans="1:16" x14ac:dyDescent="0.15">
      <c r="A64" s="163" t="s">
        <v>33</v>
      </c>
      <c r="B64" s="163">
        <f>'将来負担比率（分子）の構造'!I$43</f>
        <v>3023</v>
      </c>
      <c r="C64" s="163"/>
      <c r="D64" s="163"/>
      <c r="E64" s="163">
        <f>'将来負担比率（分子）の構造'!J$43</f>
        <v>2559</v>
      </c>
      <c r="F64" s="163"/>
      <c r="G64" s="163"/>
      <c r="H64" s="163">
        <f>'将来負担比率（分子）の構造'!K$43</f>
        <v>2044</v>
      </c>
      <c r="I64" s="163"/>
      <c r="J64" s="163"/>
      <c r="K64" s="163">
        <f>'将来負担比率（分子）の構造'!L$43</f>
        <v>1678</v>
      </c>
      <c r="L64" s="163"/>
      <c r="M64" s="163"/>
      <c r="N64" s="163">
        <f>'将来負担比率（分子）の構造'!M$43</f>
        <v>1457</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11480</v>
      </c>
      <c r="C66" s="163"/>
      <c r="D66" s="163"/>
      <c r="E66" s="163">
        <f>'将来負担比率（分子）の構造'!J$41</f>
        <v>11320</v>
      </c>
      <c r="F66" s="163"/>
      <c r="G66" s="163"/>
      <c r="H66" s="163">
        <f>'将来負担比率（分子）の構造'!K$41</f>
        <v>11058</v>
      </c>
      <c r="I66" s="163"/>
      <c r="J66" s="163"/>
      <c r="K66" s="163">
        <f>'将来負担比率（分子）の構造'!L$41</f>
        <v>11268</v>
      </c>
      <c r="L66" s="163"/>
      <c r="M66" s="163"/>
      <c r="N66" s="163">
        <f>'将来負担比率（分子）の構造'!M$41</f>
        <v>11065</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1280</v>
      </c>
      <c r="C72" s="167">
        <f>基金残高に係る経年分析!G55</f>
        <v>1158</v>
      </c>
      <c r="D72" s="167">
        <f>基金残高に係る経年分析!H55</f>
        <v>1197</v>
      </c>
    </row>
    <row r="73" spans="1:16" x14ac:dyDescent="0.15">
      <c r="A73" s="166" t="s">
        <v>74</v>
      </c>
      <c r="B73" s="167">
        <f>基金残高に係る経年分析!F56</f>
        <v>48</v>
      </c>
      <c r="C73" s="167">
        <f>基金残高に係る経年分析!G56</f>
        <v>48</v>
      </c>
      <c r="D73" s="167">
        <f>基金残高に係る経年分析!H56</f>
        <v>48</v>
      </c>
    </row>
    <row r="74" spans="1:16" x14ac:dyDescent="0.15">
      <c r="A74" s="166" t="s">
        <v>75</v>
      </c>
      <c r="B74" s="167">
        <f>基金残高に係る経年分析!F57</f>
        <v>774</v>
      </c>
      <c r="C74" s="167">
        <f>基金残高に係る経年分析!G57</f>
        <v>816</v>
      </c>
      <c r="D74" s="167">
        <f>基金残高に係る経年分析!H57</f>
        <v>651</v>
      </c>
    </row>
  </sheetData>
  <sheetProtection algorithmName="SHA-512" hashValue="QeeW+qzVMJw+N5DUUCO/ykQ7QYG/iQqbgGJ8GZ277lNe5MeSL4E88mJj1lbCDuWMU1al31rvoeeCBpAnBhiglg==" saltValue="Nn3rAzs7AlphMVFpXHP3f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Administrator</cp:lastModifiedBy>
  <dcterms:created xsi:type="dcterms:W3CDTF">2026-02-23T05:31:40Z</dcterms:created>
  <dcterms:modified xsi:type="dcterms:W3CDTF">2026-09-01T01:57:23Z</dcterms:modified>
  <cp:category/>
</cp:coreProperties>
</file>