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svjfile\FILE\【020】総合政策部\【003】財政課\【000】財政課共有\09 新地方公会計制度\◆新地方公会計制度について\令和8年度\★県照会\202608210932_※転送【埼玉県市町村課】（9_18〆）令和６年度財政状況資料集の作成について（2回目・地方公会計関係）\03 県へ回答\"/>
    </mc:Choice>
  </mc:AlternateContent>
  <xr:revisionPtr revIDLastSave="0" documentId="13_ncr:1_{EAFB37F3-FF82-4D86-9A2A-A91B81D60342}" xr6:coauthVersionLast="36" xr6:coauthVersionMax="36" xr10:uidLastSave="{00000000-0000-0000-0000-000000000000}"/>
  <bookViews>
    <workbookView xWindow="0" yWindow="0" windowWidth="28800" windowHeight="12240" xr2:uid="{F68F4036-E897-491F-AC0C-B14F622ECD81}"/>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88" i="12" l="1"/>
  <c r="AP88" i="12"/>
  <c r="AF88" i="12"/>
  <c r="AU63" i="12" l="1"/>
  <c r="AP63" i="12"/>
  <c r="AP23" i="12"/>
  <c r="AA23" i="12"/>
  <c r="V23" i="12"/>
  <c r="Q23"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E34" i="10"/>
  <c r="U34" i="10"/>
  <c r="C34" i="10"/>
  <c r="AM34" i="10" l="1"/>
  <c r="AM35" i="10" s="1"/>
  <c r="U35" i="10"/>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<sst xmlns="http://schemas.openxmlformats.org/spreadsheetml/2006/main" count="1096" uniqueCount="568">
  <si>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</si>
  <si>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</si>
  <si>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</si>
  <si>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</si>
  <si>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</si>
  <si>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</si>
  <si>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</si>
  <si>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</si>
  <si>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</si>
  <si>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</si>
  <si>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</si>
  <si>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</si>
  <si>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</si>
  <si>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</si>
  <si>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</si>
  <si>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</si>
  <si>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</si>
  <si>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</si>
  <si>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</si>
  <si>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</si>
  <si>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</si>
  <si>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</si>
  <si>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</si>
  <si>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</si>
  <si>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</si>
  <si>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</si>
  <si>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</si>
  <si>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</si>
  <si>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</si>
  <si>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</si>
  <si>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</si>
  <si>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</si>
  <si>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</si>
  <si>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</si>
  <si>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</si>
  <si>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</si>
  <si>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</si>
  <si>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</si>
  <si>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</si>
  <si>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</si>
  <si>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</si>
  <si>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</si>
  <si>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</si>
  <si>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</si>
  <si>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</si>
  <si>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</si>
  <si>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</si>
  <si>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</si>
  <si>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</si>
  <si>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</si>
  <si>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</si>
  <si>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</si>
  <si>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</si>
  <si>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</si>
  <si>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</si>
  <si>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</si>
  <si>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</si>
  <si>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</si>
  <si>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</si>
  <si>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</si>
  <si>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</si>
  <si>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</si>
  <si>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</si>
  <si>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</si>
  <si>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</si>
  <si>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</si>
  <si>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</si>
  <si>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</si>
  <si>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</si>
  <si>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</si>
  <si>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</si>
  <si>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</si>
  <si>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</si>
  <si>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</si>
  <si>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</si>
  <si>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</si>
  <si>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</si>
  <si>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</si>
  <si>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</si>
  <si>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</si>
  <si>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</si>
  <si>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</si>
  <si>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</si>
  <si>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</si>
  <si>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</si>
  <si>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</si>
  <si>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</si>
  <si>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</si>
  <si>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</si>
  <si>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</si>
  <si>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</si>
  <si>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</si>
  <si>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</si>
  <si>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</si>
  <si>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ふじみ野市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</si>
  <si>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</si>
  <si>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</si>
  <si>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</si>
  <si>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</si>
  <si>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</si>
  <si>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</si>
  <si>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</si>
  <si>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</si>
  <si>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</si>
  <si>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</si>
  <si>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</si>
  <si>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</si>
  <si>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</si>
  <si>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</si>
  <si>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</si>
  <si>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</si>
  <si>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</si>
  <si>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</si>
  <si>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</si>
  <si>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</si>
  <si>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</si>
  <si>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</si>
  <si>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</si>
  <si>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</si>
  <si>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</si>
  <si>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</si>
  <si>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</si>
  <si>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</si>
  <si>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</si>
  <si>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</si>
  <si>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</si>
  <si>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</si>
  <si>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</si>
  <si>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</si>
  <si>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</si>
  <si>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</si>
  <si>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</si>
  <si>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</si>
  <si>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</si>
  <si>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</si>
  <si>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</si>
  <si>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</si>
  <si>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</si>
  <si>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</si>
  <si>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</si>
  <si>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</si>
  <si>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</si>
  <si>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</si>
  <si>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</si>
  <si>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</si>
  <si>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</si>
  <si>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</si>
  <si>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</si>
  <si>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</si>
  <si>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</si>
  <si>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</si>
  <si>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</si>
  <si>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</si>
  <si>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</si>
  <si>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</si>
  <si>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</si>
  <si>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</si>
  <si>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</si>
  <si>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</si>
  <si>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</si>
  <si>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</si>
  <si>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</si>
  <si>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</si>
  <si>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</si>
  <si>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</si>
  <si>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</si>
  <si>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</si>
  <si>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</si>
  <si>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</si>
  <si>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</si>
  <si>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</si>
  <si>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</si>
  <si>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</si>
  <si>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</si>
  <si>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</si>
  <si>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</si>
  <si>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</si>
  <si>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</si>
  <si>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</si>
  <si>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</si>
  <si>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</si>
  <si>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</si>
  <si>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</si>
  <si>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</si>
  <si>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</si>
  <si>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</si>
  <si>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</si>
  <si>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</si>
  <si>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</si>
  <si>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</si>
  <si>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</si>
  <si>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</si>
  <si>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</si>
  <si>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</si>
  <si>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</si>
  <si>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</si>
  <si>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</si>
  <si>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</si>
  <si>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</si>
  <si>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</si>
  <si>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</si>
  <si>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</si>
  <si>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</si>
  <si>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埼玉県ふじみ野市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</si>
  <si>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</si>
  <si>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</si>
  <si>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</si>
  <si>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</si>
  <si>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</si>
  <si>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</si>
  <si>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</si>
  <si>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</si>
  <si>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</si>
  <si>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</si>
  <si>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</si>
  <si>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</si>
  <si>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</si>
  <si>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</si>
  <si>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</si>
  <si>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</si>
  <si>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</si>
  <si>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</si>
  <si>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</si>
  <si>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</si>
  <si>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</si>
  <si>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</si>
  <si>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</si>
  <si>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</si>
  <si>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</si>
  <si>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</si>
  <si>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</si>
  <si>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</si>
  <si>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</si>
  <si>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</si>
  <si>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</si>
  <si>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</si>
  <si>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</si>
  <si>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</si>
  <si>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</si>
  <si>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</si>
  <si>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</si>
  <si>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</si>
  <si>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</si>
  <si>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</si>
  <si>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</si>
  <si>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</si>
  <si>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</si>
  <si>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</si>
  <si>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</si>
  <si>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</si>
  <si>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</si>
  <si>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</si>
  <si>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</si>
  <si>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</si>
  <si>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</si>
  <si>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</si>
  <si>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</si>
  <si>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</si>
  <si>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</si>
  <si>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</si>
  <si>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</si>
  <si>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</si>
  <si>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</si>
  <si>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</si>
  <si>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</si>
  <si>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</si>
  <si>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</si>
  <si>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</si>
  <si>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</si>
  <si>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</si>
  <si>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</si>
  <si>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</si>
  <si>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</si>
  <si>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</si>
  <si>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</si>
  <si>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</si>
  <si>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</si>
  <si>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</si>
  <si>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</si>
  <si>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</si>
  <si>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</si>
  <si>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</si>
  <si>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</si>
  <si>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</si>
  <si>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</si>
  <si>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</si>
  <si>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</si>
  <si>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</si>
  <si>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</si>
  <si>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</si>
  <si>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</si>
  <si>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</si>
  <si>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</si>
  <si>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</si>
  <si>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</si>
  <si>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</si>
  <si>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</si>
  <si>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</si>
  <si>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</si>
  <si>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</si>
  <si>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</si>
  <si>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</si>
  <si>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</si>
  <si>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</si>
  <si>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</si>
  <si>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</si>
  <si>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</si>
  <si>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</si>
  <si>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</si>
  <si>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</si>
  <si>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</si>
  <si>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</si>
  <si>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</si>
  <si>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</si>
  <si>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</si>
  <si>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</si>
  <si>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</si>
  <si>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</si>
  <si>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</si>
  <si>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</si>
  <si>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</si>
  <si>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</si>
  <si>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</si>
  <si>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</si>
  <si>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</si>
  <si>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</si>
  <si>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</si>
  <si>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</si>
  <si>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</si>
  <si>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</si>
  <si>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</si>
  <si>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</si>
  <si>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</si>
  <si>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</si>
  <si>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</si>
  <si>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</si>
  <si>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</si>
  <si>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</si>
  <si>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</si>
  <si>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</si>
  <si>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</si>
  <si>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</si>
  <si>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</si>
  <si>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</si>
  <si>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</si>
  <si>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</si>
  <si>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</si>
  <si>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</si>
  <si>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</si>
  <si>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</si>
  <si>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</si>
  <si>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</si>
  <si>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</si>
  <si>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</si>
  <si>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埼玉県ふじみ野市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</si>
  <si>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</si>
  <si>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</si>
  <si>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</si>
  <si>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</si>
  <si>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</si>
  <si>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</si>
  <si>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</si>
  <si>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</si>
  <si>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</si>
  <si>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</si>
  <si>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</si>
  <si>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</si>
  <si>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</si>
  <si>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</si>
  <si>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</si>
  <si>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</si>
  <si>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</si>
  <si>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</si>
  <si>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</si>
  <si>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</si>
  <si>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</si>
  <si>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</si>
  <si>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</si>
  <si>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</si>
  <si>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</si>
  <si>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</si>
  <si>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</si>
  <si>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</si>
  <si>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</si>
  <si>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</si>
  <si>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</si>
  <si>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</si>
  <si>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</si>
  <si>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</si>
  <si>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</si>
  <si>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</si>
  <si>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</si>
  <si>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</si>
  <si>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</si>
  <si>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</si>
  <si>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</si>
  <si>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</si>
  <si>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</si>
  <si>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</si>
  <si>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</si>
  <si>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</si>
  <si>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</si>
  <si>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</si>
  <si>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</si>
  <si>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</si>
  <si>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</si>
  <si>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</si>
  <si>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</si>
  <si>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</si>
  <si>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</si>
  <si>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</si>
  <si>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</si>
  <si>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</si>
  <si>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</si>
  <si>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</si>
  <si>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</si>
  <si>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</si>
  <si>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</si>
  <si>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</si>
  <si>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</si>
  <si>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</si>
  <si>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</si>
  <si>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</si>
  <si>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</si>
  <si>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</si>
  <si>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</si>
  <si>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</si>
  <si>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</si>
  <si>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</si>
  <si>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</si>
  <si>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</si>
  <si>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</si>
  <si>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</si>
  <si>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</si>
  <si>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</si>
  <si>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</si>
  <si>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</si>
  <si>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</si>
  <si>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</si>
  <si>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</si>
  <si>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</si>
  <si>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</si>
  <si>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</si>
  <si>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</si>
  <si>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</si>
  <si>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</si>
  <si>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</si>
  <si>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</si>
  <si>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</si>
  <si>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</si>
  <si>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</si>
  <si>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</si>
  <si>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</si>
  <si>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</si>
  <si>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</si>
  <si>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</si>
  <si>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</si>
  <si>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</si>
  <si>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</si>
  <si>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</si>
  <si>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</si>
  <si>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</si>
  <si>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</si>
  <si>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</si>
  <si>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</si>
  <si>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</si>
  <si>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</si>
  <si>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</si>
  <si>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</si>
  <si>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</si>
  <si>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</si>
  <si>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</si>
  <si>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</si>
  <si>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</si>
  <si>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</si>
  <si>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</si>
  <si>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</si>
  <si>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</si>
  <si>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</si>
  <si>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</si>
  <si>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</si>
  <si>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</si>
  <si>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</si>
  <si>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</si>
  <si>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</si>
  <si>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</si>
  <si>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</si>
  <si>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</si>
  <si>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</si>
  <si>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</si>
  <si>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</si>
  <si>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</si>
  <si>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</si>
  <si>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</si>
  <si>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</si>
  <si>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</si>
  <si>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</si>
  <si>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</si>
  <si>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</si>
  <si>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</si>
  <si>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</si>
  <si>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</si>
  <si>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</si>
  <si>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</si>
  <si>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</si>
  <si>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</si>
  <si>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</si>
  <si>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</si>
  <si>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</si>
  <si>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</si>
  <si>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</si>
  <si>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</si>
  <si>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</si>
  <si>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</si>
  <si>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</si>
  <si>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</si>
  <si>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</si>
  <si>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</si>
  <si>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</si>
  <si>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</si>
  <si>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</si>
  <si>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</si>
  <si>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</si>
  <si>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</si>
  <si>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</si>
  <si>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</si>
  <si>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</si>
  <si>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</si>
  <si>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</si>
  <si>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3.91</t>
  </si>
  <si>
    <t>下水道事業会計</t>
  </si>
  <si>
    <t>一般会計</t>
  </si>
  <si>
    <t>水道事業会計</t>
  </si>
  <si>
    <t>介護保険特別会計</t>
  </si>
  <si>
    <t>国民健康保険特別会計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</si>
  <si>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</si>
  <si>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</si>
  <si>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</si>
  <si>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</si>
  <si>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</si>
  <si>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</si>
  <si>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</si>
  <si>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</si>
  <si>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</si>
  <si>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8"/>
  </si>
  <si>
    <t>埼玉県市町村総合事務組合</t>
    <rPh sb="0" eb="3">
      <t>サイタマケン</t>
    </rPh>
    <rPh sb="3" eb="6">
      <t>シチョウソン</t>
    </rPh>
    <rPh sb="6" eb="8">
      <t>ソウゴウ</t>
    </rPh>
    <rPh sb="8" eb="10">
      <t>ジム</t>
    </rPh>
    <rPh sb="10" eb="12">
      <t>クミアイ</t>
    </rPh>
    <phoneticPr fontId="8"/>
  </si>
  <si>
    <t>彩の国さいたま人づくり広域連合</t>
    <rPh sb="0" eb="1">
      <t>サイ</t>
    </rPh>
    <rPh sb="2" eb="3">
      <t>クニ</t>
    </rPh>
    <rPh sb="7" eb="8">
      <t>ヒト</t>
    </rPh>
    <rPh sb="11" eb="15">
      <t>コウイキレンゴウ</t>
    </rPh>
    <phoneticPr fontId="8"/>
  </si>
  <si>
    <t>一般会計</t>
    <rPh sb="0" eb="2">
      <t>イッパン</t>
    </rPh>
    <rPh sb="2" eb="4">
      <t>カイケイ</t>
    </rPh>
    <phoneticPr fontId="8"/>
  </si>
  <si>
    <t>特別会計</t>
    <rPh sb="0" eb="4">
      <t>トクベツカイケイ</t>
    </rPh>
    <phoneticPr fontId="8"/>
  </si>
  <si>
    <t>交通災害特別会計</t>
    <rPh sb="0" eb="2">
      <t>コウツウ</t>
    </rPh>
    <rPh sb="2" eb="4">
      <t>サイガイ</t>
    </rPh>
    <rPh sb="4" eb="6">
      <t>トクベツ</t>
    </rPh>
    <rPh sb="6" eb="8">
      <t>カイケイ</t>
    </rPh>
    <phoneticPr fontId="8"/>
  </si>
  <si>
    <t>入間東部地区事務組合</t>
    <phoneticPr fontId="2"/>
  </si>
  <si>
    <t>一般会計</t>
    <rPh sb="0" eb="2">
      <t>イッパン</t>
    </rPh>
    <rPh sb="2" eb="4">
      <t>カイケイ</t>
    </rPh>
    <phoneticPr fontId="2"/>
  </si>
  <si>
    <t>公共施設整備基金</t>
    <rPh sb="0" eb="2">
      <t>コウキョウ</t>
    </rPh>
    <rPh sb="2" eb="4">
      <t>シセツ</t>
    </rPh>
    <rPh sb="4" eb="6">
      <t>セイビ</t>
    </rPh>
    <rPh sb="6" eb="8">
      <t>キキン</t>
    </rPh>
    <phoneticPr fontId="5"/>
  </si>
  <si>
    <t>地域振興基金</t>
    <rPh sb="0" eb="2">
      <t>チイキ</t>
    </rPh>
    <rPh sb="2" eb="4">
      <t>シンコウ</t>
    </rPh>
    <rPh sb="4" eb="6">
      <t>キキン</t>
    </rPh>
    <phoneticPr fontId="2"/>
  </si>
  <si>
    <t>環境整備基金</t>
    <rPh sb="0" eb="2">
      <t>カンキョウ</t>
    </rPh>
    <rPh sb="2" eb="4">
      <t>セイビ</t>
    </rPh>
    <rPh sb="4" eb="6">
      <t>キキン</t>
    </rPh>
    <phoneticPr fontId="2"/>
  </si>
  <si>
    <t>緑の基金</t>
    <rPh sb="0" eb="1">
      <t>ミドリ</t>
    </rPh>
    <rPh sb="2" eb="4">
      <t>キキン</t>
    </rPh>
    <phoneticPr fontId="2"/>
  </si>
  <si>
    <t>いきいき福祉基金</t>
    <rPh sb="4" eb="6">
      <t>フクシ</t>
    </rPh>
    <rPh sb="6" eb="8">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</si>
  <si>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</si>
  <si>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</si>
  <si>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</si>
  <si>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</si>
  <si>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</si>
  <si>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実質公債費比率ともに類似団体と比較して低い水準を保っている。実質公債費比率については、近年増加傾向にあり、令和元年度から文化施設の整備事業が始まり元利償還金が増加していくことが見込まれるため、今後も実質公債費比率が上昇していくことが考えられる。また、合併特例債の発行限度額が令和４年度で上限に達したことから、これまで以上に起債を伴う事業について選択と集中を行って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</si>
  <si>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</si>
  <si>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</si>
  <si>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</si>
  <si>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合併に伴い職員数を減らし人件費を削減してきたこと、交付税措置の大きい合併特例債を活用して施設の建設・更新を行ってきたこと、今後の償還及び施設の更新費用への備えとして目的基金を計画的に積立てしていること等から、将来負担比率は「-」を維持している。将来負担比率、有形固定資産減価償却率ともに類似団体と比較して低い水準を保っている。今後も個別施設計画に基づき維持管理等を適切に進め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</si>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</sst>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6" xfId="12" quotePrefix="1"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44"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3E62FDD-619A-40DF-AF04-AD5A4888E99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B2EF-4D6D-893B-8DFB775A56C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43131</c:v>
                </c:pt>
                <c:pt idx="1">
                  <c:v>54217</c:v>
                </c:pt>
                <c:pt idx="2">
                  <c:v>24553</c:v>
                </c:pt>
                <c:pt idx="3">
                  <c:v>75141</c:v>
                </c:pt>
                <c:pt idx="4">
                  <c:v>40798</c:v>
                </c:pt>
              </c:numCache>
            </c:numRef>
          </c:val>
          <c:smooth val="0"/>
          <c:extLst>
            <c:ext xmlns:c16="http://schemas.microsoft.com/office/drawing/2014/chart" uri="{C3380CC4-5D6E-409C-BE32-E72D297353CC}">
              <c16:uniqueId val="{00000001-B2EF-4D6D-893B-8DFB775A56C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8.84</c:v>
                </c:pt>
                <c:pt idx="1">
                  <c:v>9.14</c:v>
                </c:pt>
                <c:pt idx="2">
                  <c:v>11.54</c:v>
                </c:pt>
                <c:pt idx="3">
                  <c:v>7.33</c:v>
                </c:pt>
                <c:pt idx="4">
                  <c:v>9.66</c:v>
                </c:pt>
              </c:numCache>
            </c:numRef>
          </c:val>
          <c:extLst>
            <c:ext xmlns:c16="http://schemas.microsoft.com/office/drawing/2014/chart" uri="{C3380CC4-5D6E-409C-BE32-E72D297353CC}">
              <c16:uniqueId val="{00000000-C38C-4FD8-9CD5-63CA057416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16.350000000000001</c:v>
                </c:pt>
                <c:pt idx="1">
                  <c:v>15.15</c:v>
                </c:pt>
                <c:pt idx="2">
                  <c:v>15.41</c:v>
                </c:pt>
                <c:pt idx="3">
                  <c:v>15.06</c:v>
                </c:pt>
                <c:pt idx="4">
                  <c:v>14.58</c:v>
                </c:pt>
              </c:numCache>
            </c:numRef>
          </c:val>
          <c:extLst>
            <c:ext xmlns:c16="http://schemas.microsoft.com/office/drawing/2014/chart" uri="{C3380CC4-5D6E-409C-BE32-E72D297353CC}">
              <c16:uniqueId val="{00000001-C38C-4FD8-9CD5-63CA057416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1.64</c:v>
                </c:pt>
                <c:pt idx="1">
                  <c:v>0.69</c:v>
                </c:pt>
                <c:pt idx="2">
                  <c:v>2.2599999999999998</c:v>
                </c:pt>
                <c:pt idx="3">
                  <c:v>-3.91</c:v>
                </c:pt>
                <c:pt idx="4">
                  <c:v>2.35</c:v>
                </c:pt>
              </c:numCache>
            </c:numRef>
          </c:val>
          <c:smooth val="0"/>
          <c:extLst>
            <c:ext xmlns:c16="http://schemas.microsoft.com/office/drawing/2014/chart" uri="{C3380CC4-5D6E-409C-BE32-E72D297353CC}">
              <c16:uniqueId val="{00000002-C38C-4FD8-9CD5-63CA057416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8C3-4E67-AD02-C8B59CB065B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8C3-4E67-AD02-C8B59CB065B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8C3-4E67-AD02-C8B59CB065B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8C3-4E67-AD02-C8B59CB065BC}"/>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4-88C3-4E67-AD02-C8B59CB065BC}"/>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1.1000000000000001</c:v>
                </c:pt>
                <c:pt idx="2">
                  <c:v>#N/A</c:v>
                </c:pt>
                <c:pt idx="3">
                  <c:v>1</c:v>
                </c:pt>
                <c:pt idx="4">
                  <c:v>#N/A</c:v>
                </c:pt>
                <c:pt idx="5">
                  <c:v>1.1100000000000001</c:v>
                </c:pt>
                <c:pt idx="6">
                  <c:v>#N/A</c:v>
                </c:pt>
                <c:pt idx="7">
                  <c:v>0.94</c:v>
                </c:pt>
                <c:pt idx="8">
                  <c:v>#N/A</c:v>
                </c:pt>
                <c:pt idx="9">
                  <c:v>1.33</c:v>
                </c:pt>
              </c:numCache>
            </c:numRef>
          </c:val>
          <c:extLst>
            <c:ext xmlns:c16="http://schemas.microsoft.com/office/drawing/2014/chart" uri="{C3380CC4-5D6E-409C-BE32-E72D297353CC}">
              <c16:uniqueId val="{00000005-88C3-4E67-AD02-C8B59CB065B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1.54</c:v>
                </c:pt>
                <c:pt idx="2">
                  <c:v>#N/A</c:v>
                </c:pt>
                <c:pt idx="3">
                  <c:v>1.24</c:v>
                </c:pt>
                <c:pt idx="4">
                  <c:v>#N/A</c:v>
                </c:pt>
                <c:pt idx="5">
                  <c:v>1.61</c:v>
                </c:pt>
                <c:pt idx="6">
                  <c:v>#N/A</c:v>
                </c:pt>
                <c:pt idx="7">
                  <c:v>2.06</c:v>
                </c:pt>
                <c:pt idx="8">
                  <c:v>#N/A</c:v>
                </c:pt>
                <c:pt idx="9">
                  <c:v>1.94</c:v>
                </c:pt>
              </c:numCache>
            </c:numRef>
          </c:val>
          <c:extLst>
            <c:ext xmlns:c16="http://schemas.microsoft.com/office/drawing/2014/chart" uri="{C3380CC4-5D6E-409C-BE32-E72D297353CC}">
              <c16:uniqueId val="{00000006-88C3-4E67-AD02-C8B59CB065B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4.26</c:v>
                </c:pt>
                <c:pt idx="2">
                  <c:v>#N/A</c:v>
                </c:pt>
                <c:pt idx="3">
                  <c:v>4.01</c:v>
                </c:pt>
                <c:pt idx="4">
                  <c:v>#N/A</c:v>
                </c:pt>
                <c:pt idx="5">
                  <c:v>4.62</c:v>
                </c:pt>
                <c:pt idx="6">
                  <c:v>#N/A</c:v>
                </c:pt>
                <c:pt idx="7">
                  <c:v>4.29</c:v>
                </c:pt>
                <c:pt idx="8">
                  <c:v>#N/A</c:v>
                </c:pt>
                <c:pt idx="9">
                  <c:v>4.18</c:v>
                </c:pt>
              </c:numCache>
            </c:numRef>
          </c:val>
          <c:extLst>
            <c:ext xmlns:c16="http://schemas.microsoft.com/office/drawing/2014/chart" uri="{C3380CC4-5D6E-409C-BE32-E72D297353CC}">
              <c16:uniqueId val="{00000007-88C3-4E67-AD02-C8B59CB065B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8.84</c:v>
                </c:pt>
                <c:pt idx="2">
                  <c:v>#N/A</c:v>
                </c:pt>
                <c:pt idx="3">
                  <c:v>9.14</c:v>
                </c:pt>
                <c:pt idx="4">
                  <c:v>#N/A</c:v>
                </c:pt>
                <c:pt idx="5">
                  <c:v>11.53</c:v>
                </c:pt>
                <c:pt idx="6">
                  <c:v>#N/A</c:v>
                </c:pt>
                <c:pt idx="7">
                  <c:v>7.33</c:v>
                </c:pt>
                <c:pt idx="8">
                  <c:v>#N/A</c:v>
                </c:pt>
                <c:pt idx="9">
                  <c:v>9.65</c:v>
                </c:pt>
              </c:numCache>
            </c:numRef>
          </c:val>
          <c:extLst>
            <c:ext xmlns:c16="http://schemas.microsoft.com/office/drawing/2014/chart" uri="{C3380CC4-5D6E-409C-BE32-E72D297353CC}">
              <c16:uniqueId val="{00000008-88C3-4E67-AD02-C8B59CB065BC}"/>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7.07</c:v>
                </c:pt>
                <c:pt idx="2">
                  <c:v>#N/A</c:v>
                </c:pt>
                <c:pt idx="3">
                  <c:v>8.27</c:v>
                </c:pt>
                <c:pt idx="4">
                  <c:v>#N/A</c:v>
                </c:pt>
                <c:pt idx="5">
                  <c:v>9.86</c:v>
                </c:pt>
                <c:pt idx="6">
                  <c:v>#N/A</c:v>
                </c:pt>
                <c:pt idx="7">
                  <c:v>10.6</c:v>
                </c:pt>
                <c:pt idx="8">
                  <c:v>#N/A</c:v>
                </c:pt>
                <c:pt idx="9">
                  <c:v>12.13</c:v>
                </c:pt>
              </c:numCache>
            </c:numRef>
          </c:val>
          <c:extLst>
            <c:ext xmlns:c16="http://schemas.microsoft.com/office/drawing/2014/chart" uri="{C3380CC4-5D6E-409C-BE32-E72D297353CC}">
              <c16:uniqueId val="{00000009-88C3-4E67-AD02-C8B59CB065B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4163</c:v>
                </c:pt>
                <c:pt idx="5">
                  <c:v>4117</c:v>
                </c:pt>
                <c:pt idx="8">
                  <c:v>3991</c:v>
                </c:pt>
                <c:pt idx="11">
                  <c:v>4179</c:v>
                </c:pt>
                <c:pt idx="14">
                  <c:v>4152</c:v>
                </c:pt>
              </c:numCache>
            </c:numRef>
          </c:val>
          <c:extLst>
            <c:ext xmlns:c16="http://schemas.microsoft.com/office/drawing/2014/chart" uri="{C3380CC4-5D6E-409C-BE32-E72D297353CC}">
              <c16:uniqueId val="{00000000-F932-4DF2-807D-22C7E00D775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932-4DF2-807D-22C7E00D775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53</c:v>
                </c:pt>
                <c:pt idx="3">
                  <c:v>47</c:v>
                </c:pt>
                <c:pt idx="6">
                  <c:v>38</c:v>
                </c:pt>
                <c:pt idx="9">
                  <c:v>31</c:v>
                </c:pt>
                <c:pt idx="12">
                  <c:v>39</c:v>
                </c:pt>
              </c:numCache>
            </c:numRef>
          </c:val>
          <c:extLst>
            <c:ext xmlns:c16="http://schemas.microsoft.com/office/drawing/2014/chart" uri="{C3380CC4-5D6E-409C-BE32-E72D297353CC}">
              <c16:uniqueId val="{00000002-F932-4DF2-807D-22C7E00D775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212</c:v>
                </c:pt>
                <c:pt idx="3">
                  <c:v>224</c:v>
                </c:pt>
                <c:pt idx="6">
                  <c:v>168</c:v>
                </c:pt>
                <c:pt idx="9">
                  <c:v>166</c:v>
                </c:pt>
                <c:pt idx="12">
                  <c:v>145</c:v>
                </c:pt>
              </c:numCache>
            </c:numRef>
          </c:val>
          <c:extLst>
            <c:ext xmlns:c16="http://schemas.microsoft.com/office/drawing/2014/chart" uri="{C3380CC4-5D6E-409C-BE32-E72D297353CC}">
              <c16:uniqueId val="{00000003-F932-4DF2-807D-22C7E00D775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171</c:v>
                </c:pt>
                <c:pt idx="3">
                  <c:v>181</c:v>
                </c:pt>
                <c:pt idx="6">
                  <c:v>44</c:v>
                </c:pt>
                <c:pt idx="9">
                  <c:v>208</c:v>
                </c:pt>
                <c:pt idx="12">
                  <c:v>215</c:v>
                </c:pt>
              </c:numCache>
            </c:numRef>
          </c:val>
          <c:extLst>
            <c:ext xmlns:c16="http://schemas.microsoft.com/office/drawing/2014/chart" uri="{C3380CC4-5D6E-409C-BE32-E72D297353CC}">
              <c16:uniqueId val="{00000004-F932-4DF2-807D-22C7E00D775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32-4DF2-807D-22C7E00D775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932-4DF2-807D-22C7E00D775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4015</c:v>
                </c:pt>
                <c:pt idx="3">
                  <c:v>4050</c:v>
                </c:pt>
                <c:pt idx="6">
                  <c:v>4453</c:v>
                </c:pt>
                <c:pt idx="9">
                  <c:v>4475</c:v>
                </c:pt>
                <c:pt idx="12">
                  <c:v>4536</c:v>
                </c:pt>
              </c:numCache>
            </c:numRef>
          </c:val>
          <c:extLst>
            <c:ext xmlns:c16="http://schemas.microsoft.com/office/drawing/2014/chart" uri="{C3380CC4-5D6E-409C-BE32-E72D297353CC}">
              <c16:uniqueId val="{00000007-F932-4DF2-807D-22C7E00D775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288</c:v>
                </c:pt>
                <c:pt idx="2">
                  <c:v>#N/A</c:v>
                </c:pt>
                <c:pt idx="3">
                  <c:v>#N/A</c:v>
                </c:pt>
                <c:pt idx="4">
                  <c:v>385</c:v>
                </c:pt>
                <c:pt idx="5">
                  <c:v>#N/A</c:v>
                </c:pt>
                <c:pt idx="6">
                  <c:v>#N/A</c:v>
                </c:pt>
                <c:pt idx="7">
                  <c:v>712</c:v>
                </c:pt>
                <c:pt idx="8">
                  <c:v>#N/A</c:v>
                </c:pt>
                <c:pt idx="9">
                  <c:v>#N/A</c:v>
                </c:pt>
                <c:pt idx="10">
                  <c:v>701</c:v>
                </c:pt>
                <c:pt idx="11">
                  <c:v>#N/A</c:v>
                </c:pt>
                <c:pt idx="12">
                  <c:v>#N/A</c:v>
                </c:pt>
                <c:pt idx="13">
                  <c:v>783</c:v>
                </c:pt>
                <c:pt idx="14">
                  <c:v>#N/A</c:v>
                </c:pt>
              </c:numCache>
            </c:numRef>
          </c:val>
          <c:smooth val="0"/>
          <c:extLst>
            <c:ext xmlns:c16="http://schemas.microsoft.com/office/drawing/2014/chart" uri="{C3380CC4-5D6E-409C-BE32-E72D297353CC}">
              <c16:uniqueId val="{00000008-F932-4DF2-807D-22C7E00D775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36624</c:v>
                </c:pt>
                <c:pt idx="5">
                  <c:v>35423</c:v>
                </c:pt>
                <c:pt idx="8">
                  <c:v>33724</c:v>
                </c:pt>
                <c:pt idx="11">
                  <c:v>31375</c:v>
                </c:pt>
                <c:pt idx="14">
                  <c:v>29162</c:v>
                </c:pt>
              </c:numCache>
            </c:numRef>
          </c:val>
          <c:extLst>
            <c:ext xmlns:c16="http://schemas.microsoft.com/office/drawing/2014/chart" uri="{C3380CC4-5D6E-409C-BE32-E72D297353CC}">
              <c16:uniqueId val="{00000000-92A6-441D-9AEC-F273A4441F9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8398</c:v>
                </c:pt>
                <c:pt idx="5">
                  <c:v>9039</c:v>
                </c:pt>
                <c:pt idx="8">
                  <c:v>7983</c:v>
                </c:pt>
                <c:pt idx="11">
                  <c:v>7658</c:v>
                </c:pt>
                <c:pt idx="14">
                  <c:v>7247</c:v>
                </c:pt>
              </c:numCache>
            </c:numRef>
          </c:val>
          <c:extLst>
            <c:ext xmlns:c16="http://schemas.microsoft.com/office/drawing/2014/chart" uri="{C3380CC4-5D6E-409C-BE32-E72D297353CC}">
              <c16:uniqueId val="{00000001-92A6-441D-9AEC-F273A4441F9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16115</c:v>
                </c:pt>
                <c:pt idx="5">
                  <c:v>16987</c:v>
                </c:pt>
                <c:pt idx="8">
                  <c:v>17822</c:v>
                </c:pt>
                <c:pt idx="11">
                  <c:v>15314</c:v>
                </c:pt>
                <c:pt idx="14">
                  <c:v>13640</c:v>
                </c:pt>
              </c:numCache>
            </c:numRef>
          </c:val>
          <c:extLst>
            <c:ext xmlns:c16="http://schemas.microsoft.com/office/drawing/2014/chart" uri="{C3380CC4-5D6E-409C-BE32-E72D297353CC}">
              <c16:uniqueId val="{00000002-92A6-441D-9AEC-F273A4441F9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2A6-441D-9AEC-F273A4441F9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2A6-441D-9AEC-F273A4441F9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5-92A6-441D-9AEC-F273A4441F9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4652</c:v>
                </c:pt>
                <c:pt idx="3">
                  <c:v>4594</c:v>
                </c:pt>
                <c:pt idx="6">
                  <c:v>4532</c:v>
                </c:pt>
                <c:pt idx="9">
                  <c:v>4498</c:v>
                </c:pt>
                <c:pt idx="12">
                  <c:v>4539</c:v>
                </c:pt>
              </c:numCache>
            </c:numRef>
          </c:val>
          <c:extLst>
            <c:ext xmlns:c16="http://schemas.microsoft.com/office/drawing/2014/chart" uri="{C3380CC4-5D6E-409C-BE32-E72D297353CC}">
              <c16:uniqueId val="{00000006-92A6-441D-9AEC-F273A4441F9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1477</c:v>
                </c:pt>
                <c:pt idx="3">
                  <c:v>1294</c:v>
                </c:pt>
                <c:pt idx="6">
                  <c:v>1207</c:v>
                </c:pt>
                <c:pt idx="9">
                  <c:v>1099</c:v>
                </c:pt>
                <c:pt idx="12">
                  <c:v>1023</c:v>
                </c:pt>
              </c:numCache>
            </c:numRef>
          </c:val>
          <c:extLst>
            <c:ext xmlns:c16="http://schemas.microsoft.com/office/drawing/2014/chart" uri="{C3380CC4-5D6E-409C-BE32-E72D297353CC}">
              <c16:uniqueId val="{00000007-92A6-441D-9AEC-F273A4441F9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1748</c:v>
                </c:pt>
                <c:pt idx="3">
                  <c:v>1798</c:v>
                </c:pt>
                <c:pt idx="6">
                  <c:v>1548</c:v>
                </c:pt>
                <c:pt idx="9">
                  <c:v>1884</c:v>
                </c:pt>
                <c:pt idx="12">
                  <c:v>2276</c:v>
                </c:pt>
              </c:numCache>
            </c:numRef>
          </c:val>
          <c:extLst>
            <c:ext xmlns:c16="http://schemas.microsoft.com/office/drawing/2014/chart" uri="{C3380CC4-5D6E-409C-BE32-E72D297353CC}">
              <c16:uniqueId val="{00000008-92A6-441D-9AEC-F273A4441F9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273</c:v>
                </c:pt>
                <c:pt idx="3">
                  <c:v>253</c:v>
                </c:pt>
                <c:pt idx="6">
                  <c:v>216</c:v>
                </c:pt>
                <c:pt idx="9">
                  <c:v>185</c:v>
                </c:pt>
                <c:pt idx="12">
                  <c:v>299</c:v>
                </c:pt>
              </c:numCache>
            </c:numRef>
          </c:val>
          <c:extLst>
            <c:ext xmlns:c16="http://schemas.microsoft.com/office/drawing/2014/chart" uri="{C3380CC4-5D6E-409C-BE32-E72D297353CC}">
              <c16:uniqueId val="{00000009-92A6-441D-9AEC-F273A4441F9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38885</c:v>
                </c:pt>
                <c:pt idx="3">
                  <c:v>41321</c:v>
                </c:pt>
                <c:pt idx="6">
                  <c:v>38980</c:v>
                </c:pt>
                <c:pt idx="9">
                  <c:v>38800</c:v>
                </c:pt>
                <c:pt idx="12">
                  <c:v>36562</c:v>
                </c:pt>
              </c:numCache>
            </c:numRef>
          </c:val>
          <c:extLst>
            <c:ext xmlns:c16="http://schemas.microsoft.com/office/drawing/2014/chart" uri="{C3380CC4-5D6E-409C-BE32-E72D297353CC}">
              <c16:uniqueId val="{0000000A-92A6-441D-9AEC-F273A4441F9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2A6-441D-9AEC-F273A4441F9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3671</c:v>
                </c:pt>
                <c:pt idx="1">
                  <c:v>3675</c:v>
                </c:pt>
                <c:pt idx="2">
                  <c:v>3639</c:v>
                </c:pt>
              </c:numCache>
            </c:numRef>
          </c:val>
          <c:extLst>
            <c:ext xmlns:c16="http://schemas.microsoft.com/office/drawing/2014/chart" uri="{C3380CC4-5D6E-409C-BE32-E72D297353CC}">
              <c16:uniqueId val="{00000000-5FC2-4D27-8348-B7369AD6E20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4275</c:v>
                </c:pt>
                <c:pt idx="1">
                  <c:v>4402</c:v>
                </c:pt>
                <c:pt idx="2">
                  <c:v>3773</c:v>
                </c:pt>
              </c:numCache>
            </c:numRef>
          </c:val>
          <c:extLst>
            <c:ext xmlns:c16="http://schemas.microsoft.com/office/drawing/2014/chart" uri="{C3380CC4-5D6E-409C-BE32-E72D297353CC}">
              <c16:uniqueId val="{00000001-5FC2-4D27-8348-B7369AD6E20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11096</c:v>
                </c:pt>
                <c:pt idx="1">
                  <c:v>8551</c:v>
                </c:pt>
                <c:pt idx="2">
                  <c:v>7480</c:v>
                </c:pt>
              </c:numCache>
            </c:numRef>
          </c:val>
          <c:extLst>
            <c:ext xmlns:c16="http://schemas.microsoft.com/office/drawing/2014/chart" uri="{C3380CC4-5D6E-409C-BE32-E72D297353CC}">
              <c16:uniqueId val="{00000002-5FC2-4D27-8348-B7369AD6E20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{0783043C-C64F-44BE-9E61-4F96D42D0937}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99B-485A-8F6F-D167453FBC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{E03EBCB7-ECC1-4BF0-BC2C-D59E87F661C4}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9B-485A-8F6F-D167453FBC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{EDF9779A-9C87-4B7E-A9A6-0CDB7FF8FBF3}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9B-485A-8F6F-D167453FBC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{F882F8B5-9451-47BF-BD78-7AEDE051C62D}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9B-485A-8F6F-D167453FBC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{3EEDD745-F427-4006-BA3B-A3B94144C1C9}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9B-485A-8F6F-D167453FBC2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{71AE609B-2639-4D81-A806-F23BD4448FF4}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99B-485A-8F6F-D167453FBC2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{5E68235D-B388-4AA3-BC0B-5FDF1FE114F6}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99B-485A-8F6F-D167453FBC2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{52CF073A-8B3B-4F3C-906A-B8474017619E}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99B-485A-8F6F-D167453FBC2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{F7F822D8-C65D-4E5B-917F-FF04AA57E5DA}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99B-485A-8F6F-D167453FBC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57.9</c:v>
                </c:pt>
                <c:pt idx="8">
                  <c:v>56.8</c:v>
                </c:pt>
                <c:pt idx="16">
                  <c:v>58.3</c:v>
                </c:pt>
                <c:pt idx="24">
                  <c:v>55.5</c:v>
                </c:pt>
                <c:pt idx="32">
                  <c:v>56.8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99B-485A-8F6F-D167453FBC2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{C5A0E743-8A4A-4C65-8FC7-F1B7C669FC84}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99B-485A-8F6F-D167453FBC2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{3CBE8A6B-E9F1-4D75-B1A1-3F9396ACD96F}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9B-485A-8F6F-D167453FBC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{C3ED5206-F0A5-40D5-AAF3-EB4F36970400}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9B-485A-8F6F-D167453FBC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{88019125-9B49-40AB-A178-8B0FAB06CDCC}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9B-485A-8F6F-D167453FBC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{B838BE03-12C0-496D-93C4-76B3C7DCD44D}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9B-485A-8F6F-D167453FBC2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{B52D7C15-0116-4FD0-A44E-FDDC1608E34C}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99B-485A-8F6F-D167453FBC2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{5FC32AD5-0557-4C03-A2A6-B00866CA660A}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99B-485A-8F6F-D167453FBC2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{CC6F9C9A-A5B7-48F5-8133-9C42AAD732FC}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99B-485A-8F6F-D167453FBC2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{23A14063-D3CE-4EFC-8B17-BEFCD0381B38}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99B-485A-8F6F-D167453FBC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499B-485A-8F6F-D167453FBC24}"/>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{16816661-C03C-4531-B5BC-82F9E3F505F8}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F9B-4A8E-A994-C0EC70E18E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{DAFFC97E-9A44-42E7-854D-1F84DF26E0CE}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9B-4A8E-A994-C0EC70E18E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{5424F9B9-2EE4-44F2-8F7A-74DA4F07C150}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9B-4A8E-A994-C0EC70E18E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{6834D619-E811-4B87-80F1-5E88DA799DDE}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9B-4A8E-A994-C0EC70E18E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{45325287-BA95-4453-8B77-FFA32C04EE7B}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9B-4A8E-A994-C0EC70E18EE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{9C172342-0924-47E0-BB5E-A003406DDF75}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F9B-4A8E-A994-C0EC70E18EE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{B9694710-16BF-4D92-B80E-88ACFA5E97A1}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F9B-4A8E-A994-C0EC70E18EE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{85EF5EFD-0590-4253-AA25-73C6E49E60AE}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F9B-4A8E-A994-C0EC70E18EE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{0462488F-88D3-4344-B8C3-C7DFEEBF10A8}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F9B-4A8E-A994-C0EC70E18E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1.8</c:v>
                </c:pt>
                <c:pt idx="16">
                  <c:v>2.2000000000000002</c:v>
                </c:pt>
                <c:pt idx="24">
                  <c:v>2.8</c:v>
                </c:pt>
                <c:pt idx="32">
                  <c:v>3.4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F9B-4A8E-A994-C0EC70E18EE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{E7F3F2FA-EC2F-4253-BD53-E634756A444B}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F9B-4A8E-A994-C0EC70E18EE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{F46F96EE-4FEC-4852-B8D2-19B6249798E6}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9B-4A8E-A994-C0EC70E18E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{649D3B87-E57D-4F2D-B684-28FB6BE07870}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9B-4A8E-A994-C0EC70E18E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{C03A2AD9-0554-4C27-89BB-55B5EA338230}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9B-4A8E-A994-C0EC70E18E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{F0E27042-4728-45DD-A2C1-14E2797A5228}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9B-4A8E-A994-C0EC70E18EE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{8A461B14-0C72-422B-8C45-4EE69FEA2086}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F9B-4A8E-A994-C0EC70E18EE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{7A95FA8F-91AC-4583-BE19-AD8CF05D511A}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F9B-4A8E-A994-C0EC70E18EE0}"/>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{23BB1939-F7F2-46BB-ADD0-0306478FA715}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F9B-4A8E-A994-C0EC70E18EE0}"/>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{8A347077-6B64-496D-AA3A-2A7CEF398A86}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F9B-4A8E-A994-C0EC70E18E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EF9B-4A8E-A994-C0EC70E18EE0}"/>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埼玉県ふじみ野市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114,559
110,890
14.64
49,813,302
47,123,098
2,411,645
24,965,271
36,562,007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市税収入等の増加により基準財政収入額が増加したものの、高齢者保健福祉費の増加や、臨時財政対策債への振替分の減少等により基準財政需用額が増加したことで、財政力指数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は前年度と同値となった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。今後は、大規模な建設事業に係る費用の増加が見込まれることから、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引き続き高い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徴収率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を維持し、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歳入</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確保</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とともに様々な自主財源の確保に努める。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8165</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090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145143</xdr:rowOff>
    </xdr:from>
    <xdr:to>
      <xdr:col>15</xdr:col>
      <xdr:colOff>82550</xdr:colOff>
      <xdr:row>42</xdr:row>
      <xdr:rowOff>8165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745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110672</xdr:rowOff>
    </xdr:from>
    <xdr:to>
      <xdr:col>11</xdr:col>
      <xdr:colOff>31750</xdr:colOff>
      <xdr:row>41</xdr:row>
      <xdr:rowOff>145143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401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94343</xdr:rowOff>
    </xdr:from>
    <xdr:to>
      <xdr:col>11</xdr:col>
      <xdr:colOff>82550</xdr:colOff>
      <xdr:row>42</xdr:row>
      <xdr:rowOff>24493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34670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59872</xdr:rowOff>
    </xdr:from>
    <xdr:to>
      <xdr:col>7</xdr:col>
      <xdr:colOff>31750</xdr:colOff>
      <xdr:row>41</xdr:row>
      <xdr:rowOff>161472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のうち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賄材料費や各種指定管理料が増加したことをはじめ、人件費では会計年度任用職員の勤勉手当の支給開始や給与改定などに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ポイント増加した。今後については、大規模な建設事業に伴う公債費の増加が見込まれることから、事務事業の見直しを行い、経常経費の削減に努める。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135890</xdr:rowOff>
    </xdr:from>
    <xdr:to>
      <xdr:col>23</xdr:col>
      <xdr:colOff>133350</xdr:colOff>
      <xdr:row>65</xdr:row>
      <xdr:rowOff>12700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0869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49954</xdr:rowOff>
    </xdr:from>
    <xdr:to>
      <xdr:col>19</xdr:col>
      <xdr:colOff>133350</xdr:colOff>
      <xdr:row>64</xdr:row>
      <xdr:rowOff>135890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851304"/>
          <a:ext cx="8890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89746</xdr:rowOff>
    </xdr:from>
    <xdr:to>
      <xdr:col>15</xdr:col>
      <xdr:colOff>82550</xdr:colOff>
      <xdr:row>63</xdr:row>
      <xdr:rowOff>49954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376746"/>
          <a:ext cx="889000" cy="47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89746</xdr:rowOff>
    </xdr:from>
    <xdr:to>
      <xdr:col>11</xdr:col>
      <xdr:colOff>31750</xdr:colOff>
      <xdr:row>63</xdr:row>
      <xdr:rowOff>57996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376746"/>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133350</xdr:rowOff>
    </xdr:from>
    <xdr:to>
      <xdr:col>23</xdr:col>
      <xdr:colOff>184150</xdr:colOff>
      <xdr:row>65</xdr:row>
      <xdr:rowOff>63500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105427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7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85090</xdr:rowOff>
    </xdr:from>
    <xdr:to>
      <xdr:col>19</xdr:col>
      <xdr:colOff>184150</xdr:colOff>
      <xdr:row>65</xdr:row>
      <xdr:rowOff>15240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170604</xdr:rowOff>
    </xdr:from>
    <xdr:to>
      <xdr:col>15</xdr:col>
      <xdr:colOff>133350</xdr:colOff>
      <xdr:row>63</xdr:row>
      <xdr:rowOff>100754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85531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8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38946</xdr:rowOff>
    </xdr:from>
    <xdr:to>
      <xdr:col>11</xdr:col>
      <xdr:colOff>82550</xdr:colOff>
      <xdr:row>60</xdr:row>
      <xdr:rowOff>140546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125323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7196</xdr:rowOff>
    </xdr:from>
    <xdr:to>
      <xdr:col>7</xdr:col>
      <xdr:colOff>31750</xdr:colOff>
      <xdr:row>63</xdr:row>
      <xdr:rowOff>108796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93573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人事院勧告を踏まえた給与の額の改定や、会計年度任用職員の勤勉手当の支給開始等により、前年度より増加した。しかし、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年度から指定管理者制度を導入しコストの削減に努めているため、類似団体平均を下回る額となっている。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153800</xdr:rowOff>
    </xdr:from>
    <xdr:to>
      <xdr:col>23</xdr:col>
      <xdr:colOff>133350</xdr:colOff>
      <xdr:row>83</xdr:row>
      <xdr:rowOff>94314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12700"/>
          <a:ext cx="838200" cy="11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153800</xdr:rowOff>
    </xdr:from>
    <xdr:to>
      <xdr:col>19</xdr:col>
      <xdr:colOff>133350</xdr:colOff>
      <xdr:row>82</xdr:row>
      <xdr:rowOff>157352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12700"/>
          <a:ext cx="889000" cy="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102308</xdr:rowOff>
    </xdr:from>
    <xdr:to>
      <xdr:col>15</xdr:col>
      <xdr:colOff>82550</xdr:colOff>
      <xdr:row>82</xdr:row>
      <xdr:rowOff>157352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61208"/>
          <a:ext cx="889000" cy="5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55590</xdr:rowOff>
    </xdr:from>
    <xdr:to>
      <xdr:col>11</xdr:col>
      <xdr:colOff>31750</xdr:colOff>
      <xdr:row>82</xdr:row>
      <xdr:rowOff>102308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14490"/>
          <a:ext cx="889000" cy="4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43514</xdr:rowOff>
    </xdr:from>
    <xdr:to>
      <xdr:col>23</xdr:col>
      <xdr:colOff>184150</xdr:colOff>
      <xdr:row>83</xdr:row>
      <xdr:rowOff>145114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7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60041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18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103000</xdr:rowOff>
    </xdr:from>
    <xdr:to>
      <xdr:col>19</xdr:col>
      <xdr:colOff>184150</xdr:colOff>
      <xdr:row>83</xdr:row>
      <xdr:rowOff>33150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6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43327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30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106552</xdr:rowOff>
    </xdr:from>
    <xdr:to>
      <xdr:col>15</xdr:col>
      <xdr:colOff>133350</xdr:colOff>
      <xdr:row>83</xdr:row>
      <xdr:rowOff>36702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6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46879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34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51508</xdr:rowOff>
    </xdr:from>
    <xdr:to>
      <xdr:col>11</xdr:col>
      <xdr:colOff>82550</xdr:colOff>
      <xdr:row>82</xdr:row>
      <xdr:rowOff>153108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1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163285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7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4790</xdr:rowOff>
    </xdr:from>
    <xdr:to>
      <xdr:col>7</xdr:col>
      <xdr:colOff>31750</xdr:colOff>
      <xdr:row>82</xdr:row>
      <xdr:rowOff>106390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6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116567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3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給与水準については、類似団体平均を下回る基準で推移している。今後も類似団体や近隣団体との比較をしつつ、適正な給与水準の維持に努める。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142875</xdr:rowOff>
    </xdr:from>
    <xdr:to>
      <xdr:col>81</xdr:col>
      <xdr:colOff>44450</xdr:colOff>
      <xdr:row>85</xdr:row>
      <xdr:rowOff>31750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44675"/>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142875</xdr:rowOff>
    </xdr:from>
    <xdr:to>
      <xdr:col>77</xdr:col>
      <xdr:colOff>44450</xdr:colOff>
      <xdr:row>84</xdr:row>
      <xdr:rowOff>162984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54467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162984</xdr:rowOff>
    </xdr:from>
    <xdr:to>
      <xdr:col>72</xdr:col>
      <xdr:colOff>203200</xdr:colOff>
      <xdr:row>85</xdr:row>
      <xdr:rowOff>11641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5647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162984</xdr:rowOff>
    </xdr:from>
    <xdr:to>
      <xdr:col>68</xdr:col>
      <xdr:colOff>152400</xdr:colOff>
      <xdr:row>85</xdr:row>
      <xdr:rowOff>11641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5647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92075</xdr:rowOff>
    </xdr:from>
    <xdr:to>
      <xdr:col>77</xdr:col>
      <xdr:colOff>95250</xdr:colOff>
      <xdr:row>85</xdr:row>
      <xdr:rowOff>22225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112184</xdr:rowOff>
    </xdr:from>
    <xdr:to>
      <xdr:col>73</xdr:col>
      <xdr:colOff>44450</xdr:colOff>
      <xdr:row>85</xdr:row>
      <xdr:rowOff>42334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132291</xdr:rowOff>
    </xdr:from>
    <xdr:to>
      <xdr:col>68</xdr:col>
      <xdr:colOff>203200</xdr:colOff>
      <xdr:row>85</xdr:row>
      <xdr:rowOff>62441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指定管理者制度の導入や窓口業務の民間委託などにより、類似団体平均や県平均と比較して少ない職員数となっている。最上位計画に基づき「スリムで効率的な行政経営」を行うため、引き続き事務事業の見直しを図るとともに、定員の適正な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12277</xdr:rowOff>
    </xdr:from>
    <xdr:to>
      <xdr:col>81</xdr:col>
      <xdr:colOff>44450</xdr:colOff>
      <xdr:row>62</xdr:row>
      <xdr:rowOff>28363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4217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8255</xdr:rowOff>
    </xdr:from>
    <xdr:to>
      <xdr:col>77</xdr:col>
      <xdr:colOff>44450</xdr:colOff>
      <xdr:row>62</xdr:row>
      <xdr:rowOff>12277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3815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153564</xdr:rowOff>
    </xdr:from>
    <xdr:to>
      <xdr:col>72</xdr:col>
      <xdr:colOff>203200</xdr:colOff>
      <xdr:row>62</xdr:row>
      <xdr:rowOff>8255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12014"/>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151554</xdr:rowOff>
    </xdr:from>
    <xdr:to>
      <xdr:col>68</xdr:col>
      <xdr:colOff>152400</xdr:colOff>
      <xdr:row>61</xdr:row>
      <xdr:rowOff>153564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10004"/>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149013</xdr:rowOff>
    </xdr:from>
    <xdr:to>
      <xdr:col>81</xdr:col>
      <xdr:colOff>95250</xdr:colOff>
      <xdr:row>62</xdr:row>
      <xdr:rowOff>79163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165540</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132927</xdr:rowOff>
    </xdr:from>
    <xdr:to>
      <xdr:col>77</xdr:col>
      <xdr:colOff>95250</xdr:colOff>
      <xdr:row>62</xdr:row>
      <xdr:rowOff>63077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73254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360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128905</xdr:rowOff>
    </xdr:from>
    <xdr:to>
      <xdr:col>73</xdr:col>
      <xdr:colOff>44450</xdr:colOff>
      <xdr:row>62</xdr:row>
      <xdr:rowOff>59055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69232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102764</xdr:rowOff>
    </xdr:from>
    <xdr:to>
      <xdr:col>68</xdr:col>
      <xdr:colOff>203200</xdr:colOff>
      <xdr:row>62</xdr:row>
      <xdr:rowOff>32914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6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43091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33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100754</xdr:rowOff>
    </xdr:from>
    <xdr:to>
      <xdr:col>64</xdr:col>
      <xdr:colOff>152400</xdr:colOff>
      <xdr:row>62</xdr:row>
      <xdr:rowOff>30904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41081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及び埼玉県平均を大きく下回っている。地方債に係る元利償還金や準元利償還金が増加したことで、前年度と比較して増加した。引き続き地方債の発行と償還のバランスを取りつつ財政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103112</xdr:rowOff>
    </xdr:from>
    <xdr:to>
      <xdr:col>81</xdr:col>
      <xdr:colOff>44450</xdr:colOff>
      <xdr:row>40</xdr:row>
      <xdr:rowOff>605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89662"/>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34169</xdr:rowOff>
    </xdr:from>
    <xdr:to>
      <xdr:col>77</xdr:col>
      <xdr:colOff>44450</xdr:colOff>
      <xdr:row>39</xdr:row>
      <xdr:rowOff>103112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20719"/>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159657</xdr:rowOff>
    </xdr:from>
    <xdr:to>
      <xdr:col>72</xdr:col>
      <xdr:colOff>203200</xdr:colOff>
      <xdr:row>39</xdr:row>
      <xdr:rowOff>34169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74757"/>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159657</xdr:rowOff>
    </xdr:from>
    <xdr:to>
      <xdr:col>68</xdr:col>
      <xdr:colOff>152400</xdr:colOff>
      <xdr:row>39</xdr:row>
      <xdr:rowOff>11188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67475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121255</xdr:rowOff>
    </xdr:from>
    <xdr:to>
      <xdr:col>81</xdr:col>
      <xdr:colOff>95250</xdr:colOff>
      <xdr:row>40</xdr:row>
      <xdr:rowOff>51405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0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137782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5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52312</xdr:rowOff>
    </xdr:from>
    <xdr:to>
      <xdr:col>77</xdr:col>
      <xdr:colOff>95250</xdr:colOff>
      <xdr:row>39</xdr:row>
      <xdr:rowOff>153912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164089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0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154819</xdr:rowOff>
    </xdr:from>
    <xdr:to>
      <xdr:col>73</xdr:col>
      <xdr:colOff>44450</xdr:colOff>
      <xdr:row>39</xdr:row>
      <xdr:rowOff>84969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95146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108857</xdr:rowOff>
    </xdr:from>
    <xdr:to>
      <xdr:col>68</xdr:col>
      <xdr:colOff>203200</xdr:colOff>
      <xdr:row>39</xdr:row>
      <xdr:rowOff>39007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49184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131838</xdr:rowOff>
    </xdr:from>
    <xdr:to>
      <xdr:col>64</xdr:col>
      <xdr:colOff>152400</xdr:colOff>
      <xdr:row>39</xdr:row>
      <xdr:rowOff>61988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72165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及び埼玉県平均を大きく下回っており、前年度と同様マイナスとなっている。主な要因は、充当可能基金の額が高水準であるためである。しかし、今後は大規模な建設事業に係る地方債の残高が増加する見込みであるため、将来世代への負担を考慮し、引き続き計画的な基金管理及び地方債の借入れ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埼玉県ふじみ野市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114,559
110,890
14.64
49,813,302
47,123,098
2,411,645
24,965,271
36,562,007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人事院勧告を踏まえた給与の額の改定や、会計年度任用職員の勤勉手当の支給開始等により、前年度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ポイント増加した。しかし、指定管理者制度の導入等により、類似団体平均を下回っている。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36</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91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35</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39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85090</xdr:rowOff>
    </xdr:from>
    <xdr:to>
      <xdr:col>15</xdr:col>
      <xdr:colOff>98425</xdr:colOff>
      <xdr:row>35</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858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85090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858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149877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87630</xdr:rowOff>
    </xdr:from>
    <xdr:to>
      <xdr:col>20</xdr:col>
      <xdr:colOff>38100</xdr:colOff>
      <xdr:row>36</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27957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95250</xdr:rowOff>
    </xdr:from>
    <xdr:to>
      <xdr:col>15</xdr:col>
      <xdr:colOff>149225</xdr:colOff>
      <xdr:row>36</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35577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34290</xdr:rowOff>
    </xdr:from>
    <xdr:to>
      <xdr:col>11</xdr:col>
      <xdr:colOff>60325</xdr:colOff>
      <xdr:row>35</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146067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五種混合予防接種の委託を開始したことや賄材料費が増加したことにより、前年度と比較して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指定管理者制度の導入等、業務の民間委託化を推進し、職員人件費等から物件費への振替が進んでいることにより、類似団体平均を上回っている。引き続き効率的な財政運営により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145288</xdr:rowOff>
    </xdr:from>
    <xdr:to>
      <xdr:col>82</xdr:col>
      <xdr:colOff>107950</xdr:colOff>
      <xdr:row>19</xdr:row>
      <xdr:rowOff>37846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23138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127000</xdr:rowOff>
    </xdr:from>
    <xdr:to>
      <xdr:col>78</xdr:col>
      <xdr:colOff>69850</xdr:colOff>
      <xdr:row>18</xdr:row>
      <xdr:rowOff>145288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2131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161290</xdr:rowOff>
    </xdr:from>
    <xdr:to>
      <xdr:col>73</xdr:col>
      <xdr:colOff>180975</xdr:colOff>
      <xdr:row>18</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759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161290</xdr:rowOff>
    </xdr:from>
    <xdr:to>
      <xdr:col>69</xdr:col>
      <xdr:colOff>92075</xdr:colOff>
      <xdr:row>18</xdr:row>
      <xdr:rowOff>44704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759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158496</xdr:rowOff>
    </xdr:from>
    <xdr:to>
      <xdr:col>82</xdr:col>
      <xdr:colOff>158750</xdr:colOff>
      <xdr:row>19</xdr:row>
      <xdr:rowOff>88646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24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130573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1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94488</xdr:rowOff>
    </xdr:from>
    <xdr:to>
      <xdr:col>78</xdr:col>
      <xdr:colOff>120650</xdr:colOff>
      <xdr:row>19</xdr:row>
      <xdr:rowOff>24638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8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9415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66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76200</xdr:rowOff>
    </xdr:from>
    <xdr:to>
      <xdr:col>74</xdr:col>
      <xdr:colOff>31750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162577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110490</xdr:rowOff>
    </xdr:from>
    <xdr:to>
      <xdr:col>69</xdr:col>
      <xdr:colOff>142875</xdr:colOff>
      <xdr:row>18</xdr:row>
      <xdr:rowOff>40640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25417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165354</xdr:rowOff>
    </xdr:from>
    <xdr:to>
      <xdr:col>65</xdr:col>
      <xdr:colOff>53975</xdr:colOff>
      <xdr:row>18</xdr:row>
      <xdr:rowOff>95504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80281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6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医療扶助費、障害児給付費等が増加したものの、普通交付税等の経常一般財源等の増加により、前年度と比較して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1270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7663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81280</xdr:rowOff>
    </xdr:from>
    <xdr:to>
      <xdr:col>19</xdr:col>
      <xdr:colOff>187325</xdr:colOff>
      <xdr:row>57</xdr:row>
      <xdr:rowOff>1270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824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35560</xdr:rowOff>
    </xdr:from>
    <xdr:to>
      <xdr:col>15</xdr:col>
      <xdr:colOff>98425</xdr:colOff>
      <xdr:row>56</xdr:row>
      <xdr:rowOff>81280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36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35560</xdr:rowOff>
    </xdr:from>
    <xdr:to>
      <xdr:col>11</xdr:col>
      <xdr:colOff>9525</xdr:colOff>
      <xdr:row>56</xdr:row>
      <xdr:rowOff>119380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367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130827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121920</xdr:rowOff>
    </xdr:from>
    <xdr:to>
      <xdr:col>20</xdr:col>
      <xdr:colOff>38100</xdr:colOff>
      <xdr:row>57</xdr:row>
      <xdr:rowOff>52070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62247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9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30480</xdr:rowOff>
    </xdr:from>
    <xdr:to>
      <xdr:col>15</xdr:col>
      <xdr:colOff>149225</xdr:colOff>
      <xdr:row>56</xdr:row>
      <xdr:rowOff>132080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142257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156210</xdr:rowOff>
    </xdr:from>
    <xdr:to>
      <xdr:col>11</xdr:col>
      <xdr:colOff>60325</xdr:colOff>
      <xdr:row>56</xdr:row>
      <xdr:rowOff>86360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96537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68580</xdr:rowOff>
    </xdr:from>
    <xdr:to>
      <xdr:col>6</xdr:col>
      <xdr:colOff>171450</xdr:colOff>
      <xdr:row>56</xdr:row>
      <xdr:rowOff>170180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8907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他会計への繰出金が増加し、前年度と比較して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ポイント増加した。保険税及び医療費給付の適正化により各特別会計の収支均衡に努め、繰出金の抑制に努める。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113393</xdr:rowOff>
    </xdr:from>
    <xdr:to>
      <xdr:col>82</xdr:col>
      <xdr:colOff>107950</xdr:colOff>
      <xdr:row>57</xdr:row>
      <xdr:rowOff>156935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86043"/>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58965</xdr:rowOff>
    </xdr:from>
    <xdr:to>
      <xdr:col>78</xdr:col>
      <xdr:colOff>69850</xdr:colOff>
      <xdr:row>57</xdr:row>
      <xdr:rowOff>113393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31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78015</xdr:rowOff>
    </xdr:from>
    <xdr:to>
      <xdr:col>73</xdr:col>
      <xdr:colOff>180975</xdr:colOff>
      <xdr:row>57</xdr:row>
      <xdr:rowOff>58965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792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78015</xdr:rowOff>
    </xdr:from>
    <xdr:to>
      <xdr:col>69</xdr:col>
      <xdr:colOff>92075</xdr:colOff>
      <xdr:row>56</xdr:row>
      <xdr:rowOff>121557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792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78212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5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62593</xdr:rowOff>
    </xdr:from>
    <xdr:to>
      <xdr:col>78</xdr:col>
      <xdr:colOff>120650</xdr:colOff>
      <xdr:row>57</xdr:row>
      <xdr:rowOff>164193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148970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2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8165</xdr:rowOff>
    </xdr:from>
    <xdr:to>
      <xdr:col>74</xdr:col>
      <xdr:colOff>31750</xdr:colOff>
      <xdr:row>57</xdr:row>
      <xdr:rowOff>109765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94542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27215</xdr:rowOff>
    </xdr:from>
    <xdr:to>
      <xdr:col>69</xdr:col>
      <xdr:colOff>142875</xdr:colOff>
      <xdr:row>56</xdr:row>
      <xdr:rowOff>128815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138992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70757</xdr:rowOff>
    </xdr:from>
    <xdr:to>
      <xdr:col>65</xdr:col>
      <xdr:colOff>53975</xdr:colOff>
      <xdr:row>57</xdr:row>
      <xdr:rowOff>907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11084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民間保育所補助金が増加したものの、国庫支出金返還金や県支出金返還金が減額したことにより、前年度と比較して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67564</xdr:rowOff>
    </xdr:from>
    <xdr:to>
      <xdr:col>82</xdr:col>
      <xdr:colOff>107950</xdr:colOff>
      <xdr:row>36</xdr:row>
      <xdr:rowOff>131572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3976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156718</xdr:rowOff>
    </xdr:from>
    <xdr:to>
      <xdr:col>78</xdr:col>
      <xdr:colOff>69850</xdr:colOff>
      <xdr:row>36</xdr:row>
      <xdr:rowOff>131572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5746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30988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1574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0318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160291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61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80772</xdr:rowOff>
    </xdr:from>
    <xdr:to>
      <xdr:col>78</xdr:col>
      <xdr:colOff>120650</xdr:colOff>
      <xdr:row>37</xdr:row>
      <xdr:rowOff>10922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167149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3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105918</xdr:rowOff>
    </xdr:from>
    <xdr:to>
      <xdr:col>74</xdr:col>
      <xdr:colOff>31750</xdr:colOff>
      <xdr:row>36</xdr:row>
      <xdr:rowOff>36068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46245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151638</xdr:rowOff>
    </xdr:from>
    <xdr:to>
      <xdr:col>69</xdr:col>
      <xdr:colOff>142875</xdr:colOff>
      <xdr:row>36</xdr:row>
      <xdr:rowOff>81788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文化施設の整備を進めていることによる一般単独事業債等の増加により、公債費は増加したものの、普通交付税等の経常一般財源等の増加により、前年度と比較して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合併特例債を活用した大規模な建設事業を進めてきたため、類似団体平均を上回っている。今後も大規模な建設事業を控えており、公債費の増加が見込まれるため、計画的な基金の管理及び地方債の借入れ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30987</xdr:rowOff>
    </xdr:from>
    <xdr:to>
      <xdr:col>24</xdr:col>
      <xdr:colOff>25400</xdr:colOff>
      <xdr:row>80</xdr:row>
      <xdr:rowOff>58420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746987"/>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58420</xdr:rowOff>
    </xdr:from>
    <xdr:to>
      <xdr:col>19</xdr:col>
      <xdr:colOff>187325</xdr:colOff>
      <xdr:row>80</xdr:row>
      <xdr:rowOff>76708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7744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56135</xdr:rowOff>
    </xdr:from>
    <xdr:to>
      <xdr:col>15</xdr:col>
      <xdr:colOff>98425</xdr:colOff>
      <xdr:row>80</xdr:row>
      <xdr:rowOff>76708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600685"/>
          <a:ext cx="889000" cy="19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56135</xdr:rowOff>
    </xdr:from>
    <xdr:to>
      <xdr:col>11</xdr:col>
      <xdr:colOff>9525</xdr:colOff>
      <xdr:row>80</xdr:row>
      <xdr:rowOff>3556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600685"/>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151637</xdr:rowOff>
    </xdr:from>
    <xdr:to>
      <xdr:col>24</xdr:col>
      <xdr:colOff>76200</xdr:colOff>
      <xdr:row>80</xdr:row>
      <xdr:rowOff>81787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123714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66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7620</xdr:rowOff>
    </xdr:from>
    <xdr:to>
      <xdr:col>20</xdr:col>
      <xdr:colOff>38100</xdr:colOff>
      <xdr:row>80</xdr:row>
      <xdr:rowOff>109220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93997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80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25908</xdr:rowOff>
    </xdr:from>
    <xdr:to>
      <xdr:col>15</xdr:col>
      <xdr:colOff>149225</xdr:colOff>
      <xdr:row>80</xdr:row>
      <xdr:rowOff>127508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7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112285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82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5335</xdr:rowOff>
    </xdr:from>
    <xdr:to>
      <xdr:col>11</xdr:col>
      <xdr:colOff>60325</xdr:colOff>
      <xdr:row>79</xdr:row>
      <xdr:rowOff>106935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5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91712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63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124206</xdr:rowOff>
    </xdr:from>
    <xdr:to>
      <xdr:col>6</xdr:col>
      <xdr:colOff>171450</xdr:colOff>
      <xdr:row>80</xdr:row>
      <xdr:rowOff>54356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39133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75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人件費や物件費の増加により、前年度と比較して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ポイント増加した。扶助費をはじめとして経常経費は増加傾向であることから、事務見直しにより経常経費を削減し、経常収支比率の改善に努める。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35561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4008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50800</xdr:rowOff>
    </xdr:from>
    <xdr:to>
      <xdr:col>78</xdr:col>
      <xdr:colOff>69850</xdr:colOff>
      <xdr:row>77</xdr:row>
      <xdr:rowOff>138430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8100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76</xdr:row>
      <xdr:rowOff>50800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9144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76</xdr:row>
      <xdr:rowOff>119380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9144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128288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0</xdr:rowOff>
    </xdr:from>
    <xdr:to>
      <xdr:col>74</xdr:col>
      <xdr:colOff>31750</xdr:colOff>
      <xdr:row>76</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53340</xdr:rowOff>
    </xdr:from>
    <xdr:to>
      <xdr:col>69</xdr:col>
      <xdr:colOff>142875</xdr:colOff>
      <xdr:row>74</xdr:row>
      <xdr:rowOff>154940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68580</xdr:rowOff>
    </xdr:from>
    <xdr:to>
      <xdr:col>65</xdr:col>
      <xdr:colOff>53975</xdr:colOff>
      <xdr:row>76</xdr:row>
      <xdr:rowOff>170180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埼玉県ふじみ野市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122752</xdr:rowOff>
    </xdr:from>
    <xdr:to>
      <xdr:col>29</xdr:col>
      <xdr:colOff>127000</xdr:colOff>
      <xdr:row>18</xdr:row>
      <xdr:rowOff>26568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5027"/>
          <a:ext cx="647700" cy="75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26568</xdr:rowOff>
    </xdr:from>
    <xdr:to>
      <xdr:col>26</xdr:col>
      <xdr:colOff>50800</xdr:colOff>
      <xdr:row>18</xdr:row>
      <xdr:rowOff>52857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0293"/>
          <a:ext cx="698500" cy="26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52857</xdr:rowOff>
    </xdr:from>
    <xdr:to>
      <xdr:col>22</xdr:col>
      <xdr:colOff>114300</xdr:colOff>
      <xdr:row>18</xdr:row>
      <xdr:rowOff>85242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86582"/>
          <a:ext cx="698500" cy="32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75374</xdr:rowOff>
    </xdr:from>
    <xdr:to>
      <xdr:col>18</xdr:col>
      <xdr:colOff>177800</xdr:colOff>
      <xdr:row>18</xdr:row>
      <xdr:rowOff>85242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09099"/>
          <a:ext cx="698500" cy="9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71952</xdr:rowOff>
    </xdr:from>
    <xdr:to>
      <xdr:col>29</xdr:col>
      <xdr:colOff>177800</xdr:colOff>
      <xdr:row>18</xdr:row>
      <xdr:rowOff>2102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4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44029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6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147218</xdr:rowOff>
    </xdr:from>
    <xdr:to>
      <xdr:col>26</xdr:col>
      <xdr:colOff>101600</xdr:colOff>
      <xdr:row>18</xdr:row>
      <xdr:rowOff>77368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09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62146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95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2057</xdr:rowOff>
    </xdr:from>
    <xdr:to>
      <xdr:col>22</xdr:col>
      <xdr:colOff>165100</xdr:colOff>
      <xdr:row>18</xdr:row>
      <xdr:rowOff>103657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5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88434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22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34442</xdr:rowOff>
    </xdr:from>
    <xdr:to>
      <xdr:col>19</xdr:col>
      <xdr:colOff>38100</xdr:colOff>
      <xdr:row>18</xdr:row>
      <xdr:rowOff>136042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68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120819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54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24574</xdr:rowOff>
    </xdr:from>
    <xdr:to>
      <xdr:col>15</xdr:col>
      <xdr:colOff>101600</xdr:colOff>
      <xdr:row>18</xdr:row>
      <xdr:rowOff>126174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8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110951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304698</xdr:rowOff>
    </xdr:from>
    <xdr:to>
      <xdr:col>29</xdr:col>
      <xdr:colOff>127000</xdr:colOff>
      <xdr:row>35</xdr:row>
      <xdr:rowOff>331559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15048"/>
          <a:ext cx="647700" cy="26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327444</xdr:rowOff>
    </xdr:from>
    <xdr:to>
      <xdr:col>26</xdr:col>
      <xdr:colOff>50800</xdr:colOff>
      <xdr:row>35</xdr:row>
      <xdr:rowOff>331559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37794"/>
          <a:ext cx="698500" cy="4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327444</xdr:rowOff>
    </xdr:from>
    <xdr:to>
      <xdr:col>22</xdr:col>
      <xdr:colOff>114300</xdr:colOff>
      <xdr:row>36</xdr:row>
      <xdr:rowOff>94005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37794"/>
          <a:ext cx="698500" cy="109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94005</xdr:rowOff>
    </xdr:from>
    <xdr:to>
      <xdr:col>18</xdr:col>
      <xdr:colOff>177800</xdr:colOff>
      <xdr:row>36</xdr:row>
      <xdr:rowOff>126809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47255"/>
          <a:ext cx="698500" cy="32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253898</xdr:rowOff>
    </xdr:from>
    <xdr:to>
      <xdr:col>29</xdr:col>
      <xdr:colOff>177800</xdr:colOff>
      <xdr:row>36</xdr:row>
      <xdr:rowOff>12598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64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225975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3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280759</xdr:rowOff>
    </xdr:from>
    <xdr:to>
      <xdr:col>26</xdr:col>
      <xdr:colOff>101600</xdr:colOff>
      <xdr:row>36</xdr:row>
      <xdr:rowOff>39459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91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24236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77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276644</xdr:rowOff>
    </xdr:from>
    <xdr:to>
      <xdr:col>22</xdr:col>
      <xdr:colOff>165100</xdr:colOff>
      <xdr:row>36</xdr:row>
      <xdr:rowOff>35344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86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20121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73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43205</xdr:rowOff>
    </xdr:from>
    <xdr:to>
      <xdr:col>19</xdr:col>
      <xdr:colOff>38100</xdr:colOff>
      <xdr:row>36</xdr:row>
      <xdr:rowOff>144805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96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129582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82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76009</xdr:rowOff>
    </xdr:from>
    <xdr:to>
      <xdr:col>15</xdr:col>
      <xdr:colOff>101600</xdr:colOff>
      <xdr:row>37</xdr:row>
      <xdr:rowOff>6159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29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162386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1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埼玉県ふじみ野市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114,559
110,890
14.64
49,813,302
47,123,098
2,411,645
24,965,271
36,562,007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208</xdr:rowOff>
    </xdr:from>
    <xdr:to>
      <xdr:col>24</xdr:col>
      <xdr:colOff>63500</xdr:colOff>
      <xdr:row>37</xdr:row>
      <xdr:rowOff>69886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43858"/>
          <a:ext cx="838200" cy="6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69886</xdr:rowOff>
    </xdr:from>
    <xdr:to>
      <xdr:col>19</xdr:col>
      <xdr:colOff>177800</xdr:colOff>
      <xdr:row>37</xdr:row>
      <xdr:rowOff>82116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13536"/>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82116</xdr:rowOff>
    </xdr:from>
    <xdr:to>
      <xdr:col>15</xdr:col>
      <xdr:colOff>50800</xdr:colOff>
      <xdr:row>37</xdr:row>
      <xdr:rowOff>90848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25766"/>
          <a:ext cx="889000" cy="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90848</xdr:rowOff>
    </xdr:from>
    <xdr:to>
      <xdr:col>10</xdr:col>
      <xdr:colOff>114300</xdr:colOff>
      <xdr:row>37</xdr:row>
      <xdr:rowOff>116337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34498"/>
          <a:ext cx="889000" cy="2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120858</xdr:rowOff>
    </xdr:from>
    <xdr:to>
      <xdr:col>24</xdr:col>
      <xdr:colOff>114300</xdr:colOff>
      <xdr:row>37</xdr:row>
      <xdr:rowOff>51008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9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99285</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7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19086</xdr:rowOff>
    </xdr:from>
    <xdr:to>
      <xdr:col>20</xdr:col>
      <xdr:colOff>38100</xdr:colOff>
      <xdr:row>37</xdr:row>
      <xdr:rowOff>120686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6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111813</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5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31316</xdr:rowOff>
    </xdr:from>
    <xdr:to>
      <xdr:col>15</xdr:col>
      <xdr:colOff>101600</xdr:colOff>
      <xdr:row>37</xdr:row>
      <xdr:rowOff>132916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7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124043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6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40048</xdr:rowOff>
    </xdr:from>
    <xdr:to>
      <xdr:col>10</xdr:col>
      <xdr:colOff>165100</xdr:colOff>
      <xdr:row>37</xdr:row>
      <xdr:rowOff>141648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8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132775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7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65537</xdr:rowOff>
    </xdr:from>
    <xdr:to>
      <xdr:col>6</xdr:col>
      <xdr:colOff>38100</xdr:colOff>
      <xdr:row>37</xdr:row>
      <xdr:rowOff>167137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0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158264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50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90976</xdr:rowOff>
    </xdr:from>
    <xdr:to>
      <xdr:col>24</xdr:col>
      <xdr:colOff>63500</xdr:colOff>
      <xdr:row>56</xdr:row>
      <xdr:rowOff>170496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92176"/>
          <a:ext cx="838200" cy="7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133610</xdr:rowOff>
    </xdr:from>
    <xdr:to>
      <xdr:col>19</xdr:col>
      <xdr:colOff>177800</xdr:colOff>
      <xdr:row>56</xdr:row>
      <xdr:rowOff>170496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34810"/>
          <a:ext cx="889000" cy="3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133610</xdr:rowOff>
    </xdr:from>
    <xdr:to>
      <xdr:col>15</xdr:col>
      <xdr:colOff>50800</xdr:colOff>
      <xdr:row>57</xdr:row>
      <xdr:rowOff>10982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34810"/>
          <a:ext cx="889000" cy="4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10982</xdr:rowOff>
    </xdr:from>
    <xdr:to>
      <xdr:col>10</xdr:col>
      <xdr:colOff>114300</xdr:colOff>
      <xdr:row>57</xdr:row>
      <xdr:rowOff>57698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83632"/>
          <a:ext cx="889000" cy="4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40176</xdr:rowOff>
    </xdr:from>
    <xdr:to>
      <xdr:col>24</xdr:col>
      <xdr:colOff>114300</xdr:colOff>
      <xdr:row>56</xdr:row>
      <xdr:rowOff>141776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4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63053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9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119696</xdr:rowOff>
    </xdr:from>
    <xdr:to>
      <xdr:col>20</xdr:col>
      <xdr:colOff>38100</xdr:colOff>
      <xdr:row>57</xdr:row>
      <xdr:rowOff>49846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66373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9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82810</xdr:rowOff>
    </xdr:from>
    <xdr:to>
      <xdr:col>15</xdr:col>
      <xdr:colOff>101600</xdr:colOff>
      <xdr:row>57</xdr:row>
      <xdr:rowOff>12960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8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29487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5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131632</xdr:rowOff>
    </xdr:from>
    <xdr:to>
      <xdr:col>10</xdr:col>
      <xdr:colOff>165100</xdr:colOff>
      <xdr:row>57</xdr:row>
      <xdr:rowOff>61782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3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78309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0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6898</xdr:rowOff>
    </xdr:from>
    <xdr:to>
      <xdr:col>6</xdr:col>
      <xdr:colOff>38100</xdr:colOff>
      <xdr:row>57</xdr:row>
      <xdr:rowOff>108498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7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125025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5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69005</xdr:rowOff>
    </xdr:from>
    <xdr:to>
      <xdr:col>24</xdr:col>
      <xdr:colOff>63500</xdr:colOff>
      <xdr:row>76</xdr:row>
      <xdr:rowOff>72549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99205"/>
          <a:ext cx="8382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72549</xdr:rowOff>
    </xdr:from>
    <xdr:to>
      <xdr:col>19</xdr:col>
      <xdr:colOff>177800</xdr:colOff>
      <xdr:row>76</xdr:row>
      <xdr:rowOff>139472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02749"/>
          <a:ext cx="889000" cy="6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139472</xdr:rowOff>
    </xdr:from>
    <xdr:to>
      <xdr:col>15</xdr:col>
      <xdr:colOff>50800</xdr:colOff>
      <xdr:row>76</xdr:row>
      <xdr:rowOff>158559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69672"/>
          <a:ext cx="889000" cy="1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158559</xdr:rowOff>
    </xdr:from>
    <xdr:to>
      <xdr:col>10</xdr:col>
      <xdr:colOff>114300</xdr:colOff>
      <xdr:row>77</xdr:row>
      <xdr:rowOff>15627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88759"/>
          <a:ext cx="889000" cy="28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18205</xdr:rowOff>
    </xdr:from>
    <xdr:to>
      <xdr:col>24</xdr:col>
      <xdr:colOff>114300</xdr:colOff>
      <xdr:row>76</xdr:row>
      <xdr:rowOff>119805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0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41082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9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21749</xdr:rowOff>
    </xdr:from>
    <xdr:to>
      <xdr:col>20</xdr:col>
      <xdr:colOff>38100</xdr:colOff>
      <xdr:row>76</xdr:row>
      <xdr:rowOff>123349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5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139876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82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88672</xdr:rowOff>
    </xdr:from>
    <xdr:to>
      <xdr:col>15</xdr:col>
      <xdr:colOff>101600</xdr:colOff>
      <xdr:row>77</xdr:row>
      <xdr:rowOff>18822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1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35348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8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107759</xdr:rowOff>
    </xdr:from>
    <xdr:to>
      <xdr:col>10</xdr:col>
      <xdr:colOff>165100</xdr:colOff>
      <xdr:row>77</xdr:row>
      <xdr:rowOff>37909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3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29036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30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136277</xdr:rowOff>
    </xdr:from>
    <xdr:to>
      <xdr:col>6</xdr:col>
      <xdr:colOff>38100</xdr:colOff>
      <xdr:row>77</xdr:row>
      <xdr:rowOff>66427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6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57554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59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64408</xdr:rowOff>
    </xdr:from>
    <xdr:to>
      <xdr:col>24</xdr:col>
      <xdr:colOff>63500</xdr:colOff>
      <xdr:row>98</xdr:row>
      <xdr:rowOff>15004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95058"/>
          <a:ext cx="838200" cy="12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15004</xdr:rowOff>
    </xdr:from>
    <xdr:to>
      <xdr:col>19</xdr:col>
      <xdr:colOff>177800</xdr:colOff>
      <xdr:row>98</xdr:row>
      <xdr:rowOff>59196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817104"/>
          <a:ext cx="889000" cy="4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115596</xdr:rowOff>
    </xdr:from>
    <xdr:to>
      <xdr:col>15</xdr:col>
      <xdr:colOff>50800</xdr:colOff>
      <xdr:row>98</xdr:row>
      <xdr:rowOff>59196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746246"/>
          <a:ext cx="889000" cy="1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115596</xdr:rowOff>
    </xdr:from>
    <xdr:to>
      <xdr:col>10</xdr:col>
      <xdr:colOff>114300</xdr:colOff>
      <xdr:row>98</xdr:row>
      <xdr:rowOff>159378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746246"/>
          <a:ext cx="889000" cy="21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13608</xdr:rowOff>
    </xdr:from>
    <xdr:to>
      <xdr:col>24</xdr:col>
      <xdr:colOff>114300</xdr:colOff>
      <xdr:row>97</xdr:row>
      <xdr:rowOff>115208</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64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163485</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62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135654</xdr:rowOff>
    </xdr:from>
    <xdr:to>
      <xdr:col>20</xdr:col>
      <xdr:colOff>38100</xdr:colOff>
      <xdr:row>98</xdr:row>
      <xdr:rowOff>65804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6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56931</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85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8396</xdr:rowOff>
    </xdr:from>
    <xdr:to>
      <xdr:col>15</xdr:col>
      <xdr:colOff>101600</xdr:colOff>
      <xdr:row>98</xdr:row>
      <xdr:rowOff>109996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81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101123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90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64796</xdr:rowOff>
    </xdr:from>
    <xdr:to>
      <xdr:col>10</xdr:col>
      <xdr:colOff>165100</xdr:colOff>
      <xdr:row>97</xdr:row>
      <xdr:rowOff>166396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69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157523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788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108578</xdr:rowOff>
    </xdr:from>
    <xdr:to>
      <xdr:col>6</xdr:col>
      <xdr:colOff>38100</xdr:colOff>
      <xdr:row>99</xdr:row>
      <xdr:rowOff>38728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91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29855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700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83094</xdr:rowOff>
    </xdr:from>
    <xdr:to>
      <xdr:col>55</xdr:col>
      <xdr:colOff>0</xdr:colOff>
      <xdr:row>37</xdr:row>
      <xdr:rowOff>99575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426744"/>
          <a:ext cx="838200" cy="1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83094</xdr:rowOff>
    </xdr:from>
    <xdr:to>
      <xdr:col>50</xdr:col>
      <xdr:colOff>114300</xdr:colOff>
      <xdr:row>37</xdr:row>
      <xdr:rowOff>99695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426744"/>
          <a:ext cx="889000" cy="1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99695</xdr:rowOff>
    </xdr:from>
    <xdr:to>
      <xdr:col>45</xdr:col>
      <xdr:colOff>177800</xdr:colOff>
      <xdr:row>37</xdr:row>
      <xdr:rowOff>131579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43345"/>
          <a:ext cx="889000" cy="3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29177</xdr:rowOff>
    </xdr:from>
    <xdr:to>
      <xdr:col>41</xdr:col>
      <xdr:colOff>50800</xdr:colOff>
      <xdr:row>37</xdr:row>
      <xdr:rowOff>131579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344127"/>
          <a:ext cx="889000" cy="113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48775</xdr:rowOff>
    </xdr:from>
    <xdr:to>
      <xdr:col>55</xdr:col>
      <xdr:colOff>50800</xdr:colOff>
      <xdr:row>37</xdr:row>
      <xdr:rowOff>150375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9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27202</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7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32294</xdr:rowOff>
    </xdr:from>
    <xdr:to>
      <xdr:col>50</xdr:col>
      <xdr:colOff>165100</xdr:colOff>
      <xdr:row>37</xdr:row>
      <xdr:rowOff>133894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7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125021</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6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48895</xdr:rowOff>
    </xdr:from>
    <xdr:to>
      <xdr:col>46</xdr:col>
      <xdr:colOff>38100</xdr:colOff>
      <xdr:row>37</xdr:row>
      <xdr:rowOff>150495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141622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8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80779</xdr:rowOff>
    </xdr:from>
    <xdr:to>
      <xdr:col>41</xdr:col>
      <xdr:colOff>101600</xdr:colOff>
      <xdr:row>38</xdr:row>
      <xdr:rowOff>10930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244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2057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51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149827</xdr:rowOff>
    </xdr:from>
    <xdr:to>
      <xdr:col>36</xdr:col>
      <xdr:colOff>165100</xdr:colOff>
      <xdr:row>31</xdr:row>
      <xdr:rowOff>79977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9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71104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86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138165</xdr:rowOff>
    </xdr:from>
    <xdr:to>
      <xdr:col>55</xdr:col>
      <xdr:colOff>0</xdr:colOff>
      <xdr:row>56</xdr:row>
      <xdr:rowOff>169113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396465"/>
          <a:ext cx="838200" cy="37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138165</xdr:rowOff>
    </xdr:from>
    <xdr:to>
      <xdr:col>50</xdr:col>
      <xdr:colOff>114300</xdr:colOff>
      <xdr:row>58</xdr:row>
      <xdr:rowOff>3052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396465"/>
          <a:ext cx="889000" cy="55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23038</xdr:rowOff>
    </xdr:from>
    <xdr:to>
      <xdr:col>45</xdr:col>
      <xdr:colOff>177800</xdr:colOff>
      <xdr:row>58</xdr:row>
      <xdr:rowOff>3052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24238"/>
          <a:ext cx="889000" cy="32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23038</xdr:rowOff>
    </xdr:from>
    <xdr:to>
      <xdr:col>41</xdr:col>
      <xdr:colOff>50800</xdr:colOff>
      <xdr:row>56</xdr:row>
      <xdr:rowOff>143717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624238"/>
          <a:ext cx="889000" cy="120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118313</xdr:rowOff>
    </xdr:from>
    <xdr:to>
      <xdr:col>55</xdr:col>
      <xdr:colOff>50800</xdr:colOff>
      <xdr:row>57</xdr:row>
      <xdr:rowOff>48463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1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96740</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9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87365</xdr:rowOff>
    </xdr:from>
    <xdr:to>
      <xdr:col>50</xdr:col>
      <xdr:colOff>165100</xdr:colOff>
      <xdr:row>55</xdr:row>
      <xdr:rowOff>17515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34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34042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12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123702</xdr:rowOff>
    </xdr:from>
    <xdr:to>
      <xdr:col>46</xdr:col>
      <xdr:colOff>38100</xdr:colOff>
      <xdr:row>58</xdr:row>
      <xdr:rowOff>53852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9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44979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8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143688</xdr:rowOff>
    </xdr:from>
    <xdr:to>
      <xdr:col>41</xdr:col>
      <xdr:colOff>101600</xdr:colOff>
      <xdr:row>56</xdr:row>
      <xdr:rowOff>73838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7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90365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34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92917</xdr:rowOff>
    </xdr:from>
    <xdr:to>
      <xdr:col>36</xdr:col>
      <xdr:colOff>165100</xdr:colOff>
      <xdr:row>57</xdr:row>
      <xdr:rowOff>23067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9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14194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78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16302</xdr:rowOff>
    </xdr:from>
    <xdr:to>
      <xdr:col>55</xdr:col>
      <xdr:colOff>0</xdr:colOff>
      <xdr:row>77</xdr:row>
      <xdr:rowOff>111399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189252"/>
          <a:ext cx="838200" cy="112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16302</xdr:rowOff>
    </xdr:from>
    <xdr:to>
      <xdr:col>50</xdr:col>
      <xdr:colOff>114300</xdr:colOff>
      <xdr:row>77</xdr:row>
      <xdr:rowOff>47757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189252"/>
          <a:ext cx="889000" cy="106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47757</xdr:rowOff>
    </xdr:from>
    <xdr:to>
      <xdr:col>45</xdr:col>
      <xdr:colOff>177800</xdr:colOff>
      <xdr:row>77</xdr:row>
      <xdr:rowOff>76721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249407"/>
          <a:ext cx="889000" cy="2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76721</xdr:rowOff>
    </xdr:from>
    <xdr:to>
      <xdr:col>41</xdr:col>
      <xdr:colOff>50800</xdr:colOff>
      <xdr:row>78</xdr:row>
      <xdr:rowOff>20096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278371"/>
          <a:ext cx="889000" cy="11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60599</xdr:rowOff>
    </xdr:from>
    <xdr:to>
      <xdr:col>55</xdr:col>
      <xdr:colOff>50800</xdr:colOff>
      <xdr:row>77</xdr:row>
      <xdr:rowOff>162199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26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39026</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136952</xdr:rowOff>
    </xdr:from>
    <xdr:to>
      <xdr:col>50</xdr:col>
      <xdr:colOff>165100</xdr:colOff>
      <xdr:row>71</xdr:row>
      <xdr:rowOff>67102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13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83629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191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168407</xdr:rowOff>
    </xdr:from>
    <xdr:to>
      <xdr:col>46</xdr:col>
      <xdr:colOff>38100</xdr:colOff>
      <xdr:row>77</xdr:row>
      <xdr:rowOff>98557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19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115084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97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25921</xdr:rowOff>
    </xdr:from>
    <xdr:to>
      <xdr:col>41</xdr:col>
      <xdr:colOff>101600</xdr:colOff>
      <xdr:row>77</xdr:row>
      <xdr:rowOff>127521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118648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32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140746</xdr:rowOff>
    </xdr:from>
    <xdr:to>
      <xdr:col>36</xdr:col>
      <xdr:colOff>165100</xdr:colOff>
      <xdr:row>78</xdr:row>
      <xdr:rowOff>70896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4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62023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3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38111</xdr:rowOff>
    </xdr:from>
    <xdr:to>
      <xdr:col>55</xdr:col>
      <xdr:colOff>0</xdr:colOff>
      <xdr:row>96</xdr:row>
      <xdr:rowOff>110325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325861"/>
          <a:ext cx="838200" cy="2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110325</xdr:rowOff>
    </xdr:from>
    <xdr:to>
      <xdr:col>50</xdr:col>
      <xdr:colOff>114300</xdr:colOff>
      <xdr:row>97</xdr:row>
      <xdr:rowOff>30521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569525"/>
          <a:ext cx="889000" cy="9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84630</xdr:rowOff>
    </xdr:from>
    <xdr:to>
      <xdr:col>45</xdr:col>
      <xdr:colOff>177800</xdr:colOff>
      <xdr:row>97</xdr:row>
      <xdr:rowOff>30521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029480"/>
          <a:ext cx="889000" cy="63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84630</xdr:rowOff>
    </xdr:from>
    <xdr:to>
      <xdr:col>41</xdr:col>
      <xdr:colOff>50800</xdr:colOff>
      <xdr:row>96</xdr:row>
      <xdr:rowOff>125961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029480"/>
          <a:ext cx="889000" cy="55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158761</xdr:rowOff>
    </xdr:from>
    <xdr:to>
      <xdr:col>55</xdr:col>
      <xdr:colOff>50800</xdr:colOff>
      <xdr:row>95</xdr:row>
      <xdr:rowOff>88911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7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137188</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25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59525</xdr:rowOff>
    </xdr:from>
    <xdr:to>
      <xdr:col>50</xdr:col>
      <xdr:colOff>165100</xdr:colOff>
      <xdr:row>96</xdr:row>
      <xdr:rowOff>161125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1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152252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1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151171</xdr:rowOff>
    </xdr:from>
    <xdr:to>
      <xdr:col>46</xdr:col>
      <xdr:colOff>38100</xdr:colOff>
      <xdr:row>97</xdr:row>
      <xdr:rowOff>81321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1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72448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0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33830</xdr:rowOff>
    </xdr:from>
    <xdr:to>
      <xdr:col>41</xdr:col>
      <xdr:colOff>101600</xdr:colOff>
      <xdr:row>93</xdr:row>
      <xdr:rowOff>135430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597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151957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575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75161</xdr:rowOff>
    </xdr:from>
    <xdr:to>
      <xdr:col>36</xdr:col>
      <xdr:colOff>165100</xdr:colOff>
      <xdr:row>97</xdr:row>
      <xdr:rowOff>5311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3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167888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2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147453</xdr:rowOff>
    </xdr:from>
    <xdr:to>
      <xdr:col>85</xdr:col>
      <xdr:colOff>127000</xdr:colOff>
      <xdr:row>74</xdr:row>
      <xdr:rowOff>156235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834753"/>
          <a:ext cx="8382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156235</xdr:rowOff>
    </xdr:from>
    <xdr:to>
      <xdr:col>81</xdr:col>
      <xdr:colOff>50800</xdr:colOff>
      <xdr:row>74</xdr:row>
      <xdr:rowOff>158636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843535"/>
          <a:ext cx="88900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158636</xdr:rowOff>
    </xdr:from>
    <xdr:to>
      <xdr:col>76</xdr:col>
      <xdr:colOff>114300</xdr:colOff>
      <xdr:row>75</xdr:row>
      <xdr:rowOff>55137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845936"/>
          <a:ext cx="889000" cy="6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55137</xdr:rowOff>
    </xdr:from>
    <xdr:to>
      <xdr:col>71</xdr:col>
      <xdr:colOff>177800</xdr:colOff>
      <xdr:row>75</xdr:row>
      <xdr:rowOff>62567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913887"/>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96653</xdr:rowOff>
    </xdr:from>
    <xdr:to>
      <xdr:col>85</xdr:col>
      <xdr:colOff>177800</xdr:colOff>
      <xdr:row>75</xdr:row>
      <xdr:rowOff>26803</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78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119530</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63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105435</xdr:rowOff>
    </xdr:from>
    <xdr:to>
      <xdr:col>81</xdr:col>
      <xdr:colOff>101600</xdr:colOff>
      <xdr:row>75</xdr:row>
      <xdr:rowOff>35585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7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52112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56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107836</xdr:rowOff>
    </xdr:from>
    <xdr:to>
      <xdr:col>76</xdr:col>
      <xdr:colOff>165100</xdr:colOff>
      <xdr:row>75</xdr:row>
      <xdr:rowOff>37986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79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54513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57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4337</xdr:rowOff>
    </xdr:from>
    <xdr:to>
      <xdr:col>72</xdr:col>
      <xdr:colOff>38100</xdr:colOff>
      <xdr:row>75</xdr:row>
      <xdr:rowOff>105937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86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122464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63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11767</xdr:rowOff>
    </xdr:from>
    <xdr:to>
      <xdr:col>67</xdr:col>
      <xdr:colOff>101600</xdr:colOff>
      <xdr:row>75</xdr:row>
      <xdr:rowOff>113367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87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129894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64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61556</xdr:rowOff>
    </xdr:from>
    <xdr:to>
      <xdr:col>85</xdr:col>
      <xdr:colOff>127000</xdr:colOff>
      <xdr:row>98</xdr:row>
      <xdr:rowOff>100830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63656"/>
          <a:ext cx="838200" cy="3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40332</xdr:rowOff>
    </xdr:from>
    <xdr:to>
      <xdr:col>81</xdr:col>
      <xdr:colOff>50800</xdr:colOff>
      <xdr:row>98</xdr:row>
      <xdr:rowOff>61556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42432"/>
          <a:ext cx="889000" cy="2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154546</xdr:rowOff>
    </xdr:from>
    <xdr:to>
      <xdr:col>76</xdr:col>
      <xdr:colOff>114300</xdr:colOff>
      <xdr:row>98</xdr:row>
      <xdr:rowOff>40332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785196"/>
          <a:ext cx="889000" cy="5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154546</xdr:rowOff>
    </xdr:from>
    <xdr:to>
      <xdr:col>71</xdr:col>
      <xdr:colOff>177800</xdr:colOff>
      <xdr:row>98</xdr:row>
      <xdr:rowOff>59128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85196"/>
          <a:ext cx="889000" cy="7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50030</xdr:rowOff>
    </xdr:from>
    <xdr:to>
      <xdr:col>85</xdr:col>
      <xdr:colOff>177800</xdr:colOff>
      <xdr:row>98</xdr:row>
      <xdr:rowOff>151630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5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142702</xdr:rowOff>
    </xdr:from>
    <xdr:ext cx="469744"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10756</xdr:rowOff>
    </xdr:from>
    <xdr:to>
      <xdr:col>81</xdr:col>
      <xdr:colOff>101600</xdr:colOff>
      <xdr:row>98</xdr:row>
      <xdr:rowOff>112356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1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103483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0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160982</xdr:rowOff>
    </xdr:from>
    <xdr:to>
      <xdr:col>76</xdr:col>
      <xdr:colOff>165100</xdr:colOff>
      <xdr:row>98</xdr:row>
      <xdr:rowOff>91132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9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82259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8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103746</xdr:rowOff>
    </xdr:from>
    <xdr:to>
      <xdr:col>72</xdr:col>
      <xdr:colOff>38100</xdr:colOff>
      <xdr:row>98</xdr:row>
      <xdr:rowOff>33896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3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50423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0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8328</xdr:rowOff>
    </xdr:from>
    <xdr:to>
      <xdr:col>67</xdr:col>
      <xdr:colOff>101600</xdr:colOff>
      <xdr:row>98</xdr:row>
      <xdr:rowOff>109928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126455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8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44279</xdr:rowOff>
    </xdr:from>
    <xdr:to>
      <xdr:col>116</xdr:col>
      <xdr:colOff>63500</xdr:colOff>
      <xdr:row>59</xdr:row>
      <xdr:rowOff>44279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598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44279</xdr:rowOff>
    </xdr:from>
    <xdr:to>
      <xdr:col>111</xdr:col>
      <xdr:colOff>177800</xdr:colOff>
      <xdr:row>59</xdr:row>
      <xdr:rowOff>44279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59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44164</xdr:rowOff>
    </xdr:from>
    <xdr:to>
      <xdr:col>107</xdr:col>
      <xdr:colOff>50800</xdr:colOff>
      <xdr:row>59</xdr:row>
      <xdr:rowOff>44279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59714"/>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43993</xdr:rowOff>
    </xdr:from>
    <xdr:to>
      <xdr:col>102</xdr:col>
      <xdr:colOff>114300</xdr:colOff>
      <xdr:row>59</xdr:row>
      <xdr:rowOff>44164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59543"/>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164929</xdr:rowOff>
    </xdr:from>
    <xdr:to>
      <xdr:col>116</xdr:col>
      <xdr:colOff>114300</xdr:colOff>
      <xdr:row>59</xdr:row>
      <xdr:rowOff>95079</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79856</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39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164929</xdr:rowOff>
    </xdr:from>
    <xdr:to>
      <xdr:col>112</xdr:col>
      <xdr:colOff>38100</xdr:colOff>
      <xdr:row>59</xdr:row>
      <xdr:rowOff>95079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86206</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201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164929</xdr:rowOff>
    </xdr:from>
    <xdr:to>
      <xdr:col>107</xdr:col>
      <xdr:colOff>101600</xdr:colOff>
      <xdr:row>59</xdr:row>
      <xdr:rowOff>95079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86206</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201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164814</xdr:rowOff>
    </xdr:from>
    <xdr:to>
      <xdr:col>102</xdr:col>
      <xdr:colOff>165100</xdr:colOff>
      <xdr:row>59</xdr:row>
      <xdr:rowOff>94964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86091</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88333" y="10201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164643</xdr:rowOff>
    </xdr:from>
    <xdr:to>
      <xdr:col>98</xdr:col>
      <xdr:colOff>38100</xdr:colOff>
      <xdr:row>59</xdr:row>
      <xdr:rowOff>94793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85920</xdr:rowOff>
    </xdr:from>
    <xdr:ext cx="313932"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99333" y="102014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10770</xdr:rowOff>
    </xdr:from>
    <xdr:to>
      <xdr:col>116</xdr:col>
      <xdr:colOff>63500</xdr:colOff>
      <xdr:row>77</xdr:row>
      <xdr:rowOff>35621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212420"/>
          <a:ext cx="838200" cy="2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35621</xdr:rowOff>
    </xdr:from>
    <xdr:to>
      <xdr:col>111</xdr:col>
      <xdr:colOff>177800</xdr:colOff>
      <xdr:row>77</xdr:row>
      <xdr:rowOff>66743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237271"/>
          <a:ext cx="889000" cy="3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66743</xdr:rowOff>
    </xdr:from>
    <xdr:to>
      <xdr:col>107</xdr:col>
      <xdr:colOff>50800</xdr:colOff>
      <xdr:row>77</xdr:row>
      <xdr:rowOff>107893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268393"/>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107893</xdr:rowOff>
    </xdr:from>
    <xdr:to>
      <xdr:col>102</xdr:col>
      <xdr:colOff>114300</xdr:colOff>
      <xdr:row>77</xdr:row>
      <xdr:rowOff>145872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309543"/>
          <a:ext cx="889000" cy="3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131420</xdr:rowOff>
    </xdr:from>
    <xdr:to>
      <xdr:col>116</xdr:col>
      <xdr:colOff>114300</xdr:colOff>
      <xdr:row>77</xdr:row>
      <xdr:rowOff>61570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1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109847</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14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156271</xdr:rowOff>
    </xdr:from>
    <xdr:to>
      <xdr:col>112</xdr:col>
      <xdr:colOff>38100</xdr:colOff>
      <xdr:row>77</xdr:row>
      <xdr:rowOff>86421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18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77548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27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15943</xdr:rowOff>
    </xdr:from>
    <xdr:to>
      <xdr:col>107</xdr:col>
      <xdr:colOff>101600</xdr:colOff>
      <xdr:row>77</xdr:row>
      <xdr:rowOff>117543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21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108670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31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57093</xdr:rowOff>
    </xdr:from>
    <xdr:to>
      <xdr:col>102</xdr:col>
      <xdr:colOff>165100</xdr:colOff>
      <xdr:row>77</xdr:row>
      <xdr:rowOff>158693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25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149820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35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95072</xdr:rowOff>
    </xdr:from>
    <xdr:to>
      <xdr:col>98</xdr:col>
      <xdr:colOff>38100</xdr:colOff>
      <xdr:row>78</xdr:row>
      <xdr:rowOff>25222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29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16349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38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411,343</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21,897</a:t>
          </a:r>
          <a:r>
            <a:rPr kumimoji="1" lang="ja-JP" altLang="en-US" sz="1300">
              <a:latin typeface="ＭＳ Ｐゴシック" panose="020B0600070205080204" pitchFamily="50" charset="-128"/>
              <a:ea typeface="ＭＳ Ｐゴシック" panose="020B0600070205080204" pitchFamily="50" charset="-128"/>
            </a:rPr>
            <a:t>円減額した。その主な要因は、普通建設事業費（うち新規整備）の減額である。</a:t>
          </a: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53,602</a:t>
          </a:r>
          <a:r>
            <a:rPr kumimoji="1" lang="ja-JP" altLang="en-US" sz="1300">
              <a:latin typeface="ＭＳ Ｐゴシック" panose="020B0600070205080204" pitchFamily="50" charset="-128"/>
              <a:ea typeface="ＭＳ Ｐゴシック" panose="020B0600070205080204" pitchFamily="50" charset="-128"/>
            </a:rPr>
            <a:t>円となっており、指定管理者制度の導入や窓口業務の民間委託などにより、類似団体平均を大きく下回っている。その一方で、人件費から物件費への振替が進んでいることにより、物件費は住民一人当たり</a:t>
          </a:r>
          <a:r>
            <a:rPr kumimoji="1" lang="en-US" altLang="ja-JP" sz="1300">
              <a:latin typeface="ＭＳ Ｐゴシック" panose="020B0600070205080204" pitchFamily="50" charset="-128"/>
              <a:ea typeface="ＭＳ Ｐゴシック" panose="020B0600070205080204" pitchFamily="50" charset="-128"/>
            </a:rPr>
            <a:t>71,984</a:t>
          </a:r>
          <a:r>
            <a:rPr kumimoji="1" lang="ja-JP" altLang="en-US" sz="1300">
              <a:latin typeface="ＭＳ Ｐゴシック" panose="020B0600070205080204" pitchFamily="50" charset="-128"/>
              <a:ea typeface="ＭＳ Ｐゴシック" panose="020B0600070205080204" pitchFamily="50" charset="-128"/>
            </a:rPr>
            <a:t>円となり、類似団体平均を上回っている。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126,984</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円となっており、類似団体平均を下回っているが、前年度と比較して約</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％増加した。その主な要因は、医療扶助費や障害児給付費が増加したことによるものである。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40,798</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円となっており、類似団体平均を下回り、前年度と比較して約</a:t>
          </a:r>
          <a:r>
            <a:rPr kumimoji="1" lang="en-US" altLang="ja-JP" sz="1300">
              <a:latin typeface="ＭＳ Ｐゴシック" panose="020B0600070205080204" pitchFamily="50" charset="-128"/>
              <a:ea typeface="ＭＳ Ｐゴシック" panose="020B0600070205080204" pitchFamily="50" charset="-128"/>
            </a:rPr>
            <a:t>45.7</a:t>
          </a:r>
          <a:r>
            <a:rPr kumimoji="1" lang="ja-JP" altLang="en-US" sz="1300">
              <a:latin typeface="ＭＳ Ｐゴシック" panose="020B0600070205080204" pitchFamily="50" charset="-128"/>
              <a:ea typeface="ＭＳ Ｐゴシック" panose="020B0600070205080204" pitchFamily="50" charset="-128"/>
            </a:rPr>
            <a:t>％減少した。その主な要因は、新規整備のうち、ステラ・ウェストの整備が完了したことによるものであり、前年度と比較して約</a:t>
          </a:r>
          <a:r>
            <a:rPr kumimoji="1" lang="en-US" altLang="ja-JP" sz="1300">
              <a:latin typeface="ＭＳ Ｐゴシック" panose="020B0600070205080204" pitchFamily="50" charset="-128"/>
              <a:ea typeface="ＭＳ Ｐゴシック" panose="020B0600070205080204" pitchFamily="50" charset="-128"/>
            </a:rPr>
            <a:t>84.9</a:t>
          </a:r>
          <a:r>
            <a:rPr kumimoji="1" lang="ja-JP" altLang="en-US" sz="1300">
              <a:latin typeface="ＭＳ Ｐゴシック" panose="020B0600070205080204" pitchFamily="50" charset="-128"/>
              <a:ea typeface="ＭＳ Ｐゴシック" panose="020B0600070205080204" pitchFamily="50" charset="-128"/>
            </a:rPr>
            <a:t>％減額した。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埼玉県ふじみ野市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114,559
110,890
14.64
49,813,302
47,123,098
2,411,645
24,965,271
36,562,007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53403</xdr:rowOff>
    </xdr:from>
    <xdr:to>
      <xdr:col>24</xdr:col>
      <xdr:colOff>63500</xdr:colOff>
      <xdr:row>37</xdr:row>
      <xdr:rowOff>86551</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397053"/>
          <a:ext cx="838200" cy="3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86551</xdr:rowOff>
    </xdr:from>
    <xdr:to>
      <xdr:col>19</xdr:col>
      <xdr:colOff>177800</xdr:colOff>
      <xdr:row>37</xdr:row>
      <xdr:rowOff>99123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430201"/>
          <a:ext cx="8890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99123</xdr:rowOff>
    </xdr:from>
    <xdr:to>
      <xdr:col>15</xdr:col>
      <xdr:colOff>50800</xdr:colOff>
      <xdr:row>37</xdr:row>
      <xdr:rowOff>119126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442773"/>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63119</xdr:rowOff>
    </xdr:from>
    <xdr:to>
      <xdr:col>10</xdr:col>
      <xdr:colOff>114300</xdr:colOff>
      <xdr:row>37</xdr:row>
      <xdr:rowOff>119126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406769"/>
          <a:ext cx="8890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2603</xdr:rowOff>
    </xdr:from>
    <xdr:to>
      <xdr:col>24</xdr:col>
      <xdr:colOff>114300</xdr:colOff>
      <xdr:row>37</xdr:row>
      <xdr:rowOff>104203</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34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152480</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32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35751</xdr:rowOff>
    </xdr:from>
    <xdr:to>
      <xdr:col>20</xdr:col>
      <xdr:colOff>38100</xdr:colOff>
      <xdr:row>37</xdr:row>
      <xdr:rowOff>137351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37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128478</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472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48323</xdr:rowOff>
    </xdr:from>
    <xdr:to>
      <xdr:col>15</xdr:col>
      <xdr:colOff>101600</xdr:colOff>
      <xdr:row>37</xdr:row>
      <xdr:rowOff>149923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39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141050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48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68326</xdr:rowOff>
    </xdr:from>
    <xdr:to>
      <xdr:col>10</xdr:col>
      <xdr:colOff>165100</xdr:colOff>
      <xdr:row>37</xdr:row>
      <xdr:rowOff>169926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41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161053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50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12319</xdr:rowOff>
    </xdr:from>
    <xdr:to>
      <xdr:col>6</xdr:col>
      <xdr:colOff>38100</xdr:colOff>
      <xdr:row>37</xdr:row>
      <xdr:rowOff>113919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3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105046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44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44016</xdr:rowOff>
    </xdr:from>
    <xdr:to>
      <xdr:col>24</xdr:col>
      <xdr:colOff>63500</xdr:colOff>
      <xdr:row>58</xdr:row>
      <xdr:rowOff>53678</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816666"/>
          <a:ext cx="838200" cy="18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44016</xdr:rowOff>
    </xdr:from>
    <xdr:to>
      <xdr:col>19</xdr:col>
      <xdr:colOff>177800</xdr:colOff>
      <xdr:row>58</xdr:row>
      <xdr:rowOff>63862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816666"/>
          <a:ext cx="889000" cy="19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27439</xdr:rowOff>
    </xdr:from>
    <xdr:to>
      <xdr:col>15</xdr:col>
      <xdr:colOff>50800</xdr:colOff>
      <xdr:row>58</xdr:row>
      <xdr:rowOff>63862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71539"/>
          <a:ext cx="889000" cy="3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33546</xdr:rowOff>
    </xdr:from>
    <xdr:to>
      <xdr:col>10</xdr:col>
      <xdr:colOff>114300</xdr:colOff>
      <xdr:row>58</xdr:row>
      <xdr:rowOff>27439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34746"/>
          <a:ext cx="889000" cy="33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2878</xdr:rowOff>
    </xdr:from>
    <xdr:to>
      <xdr:col>24</xdr:col>
      <xdr:colOff>114300</xdr:colOff>
      <xdr:row>58</xdr:row>
      <xdr:rowOff>104478</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4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89255</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6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164666</xdr:rowOff>
    </xdr:from>
    <xdr:to>
      <xdr:col>20</xdr:col>
      <xdr:colOff>38100</xdr:colOff>
      <xdr:row>57</xdr:row>
      <xdr:rowOff>94816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76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111343</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54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13062</xdr:rowOff>
    </xdr:from>
    <xdr:to>
      <xdr:col>15</xdr:col>
      <xdr:colOff>101600</xdr:colOff>
      <xdr:row>58</xdr:row>
      <xdr:rowOff>114662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5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105789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4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148089</xdr:rowOff>
    </xdr:from>
    <xdr:to>
      <xdr:col>10</xdr:col>
      <xdr:colOff>165100</xdr:colOff>
      <xdr:row>58</xdr:row>
      <xdr:rowOff>78239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2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69366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1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154196</xdr:rowOff>
    </xdr:from>
    <xdr:to>
      <xdr:col>6</xdr:col>
      <xdr:colOff>38100</xdr:colOff>
      <xdr:row>56</xdr:row>
      <xdr:rowOff>84346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8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75473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7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37157</xdr:rowOff>
    </xdr:from>
    <xdr:to>
      <xdr:col>24</xdr:col>
      <xdr:colOff>63500</xdr:colOff>
      <xdr:row>78</xdr:row>
      <xdr:rowOff>3135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38807"/>
          <a:ext cx="838200" cy="13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3135</xdr:rowOff>
    </xdr:from>
    <xdr:to>
      <xdr:col>19</xdr:col>
      <xdr:colOff>177800</xdr:colOff>
      <xdr:row>78</xdr:row>
      <xdr:rowOff>49785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76235"/>
          <a:ext cx="889000" cy="4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145856</xdr:rowOff>
    </xdr:from>
    <xdr:to>
      <xdr:col>15</xdr:col>
      <xdr:colOff>50800</xdr:colOff>
      <xdr:row>78</xdr:row>
      <xdr:rowOff>49785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347506"/>
          <a:ext cx="889000" cy="7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145856</xdr:rowOff>
    </xdr:from>
    <xdr:to>
      <xdr:col>10</xdr:col>
      <xdr:colOff>114300</xdr:colOff>
      <xdr:row>79</xdr:row>
      <xdr:rowOff>12134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47506"/>
          <a:ext cx="889000" cy="20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157807</xdr:rowOff>
    </xdr:from>
    <xdr:to>
      <xdr:col>24</xdr:col>
      <xdr:colOff>114300</xdr:colOff>
      <xdr:row>77</xdr:row>
      <xdr:rowOff>87957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8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136234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66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123785</xdr:rowOff>
    </xdr:from>
    <xdr:to>
      <xdr:col>20</xdr:col>
      <xdr:colOff>38100</xdr:colOff>
      <xdr:row>78</xdr:row>
      <xdr:rowOff>53935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32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45062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418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170435</xdr:rowOff>
    </xdr:from>
    <xdr:to>
      <xdr:col>15</xdr:col>
      <xdr:colOff>101600</xdr:colOff>
      <xdr:row>78</xdr:row>
      <xdr:rowOff>100585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91712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64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95056</xdr:rowOff>
    </xdr:from>
    <xdr:to>
      <xdr:col>10</xdr:col>
      <xdr:colOff>165100</xdr:colOff>
      <xdr:row>78</xdr:row>
      <xdr:rowOff>25206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9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16333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8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132784</xdr:rowOff>
    </xdr:from>
    <xdr:to>
      <xdr:col>6</xdr:col>
      <xdr:colOff>38100</xdr:colOff>
      <xdr:row>79</xdr:row>
      <xdr:rowOff>62934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50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54061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9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54527</xdr:rowOff>
    </xdr:from>
    <xdr:to>
      <xdr:col>24</xdr:col>
      <xdr:colOff>63500</xdr:colOff>
      <xdr:row>98</xdr:row>
      <xdr:rowOff>75025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856627"/>
          <a:ext cx="83820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168656</xdr:rowOff>
    </xdr:from>
    <xdr:to>
      <xdr:col>19</xdr:col>
      <xdr:colOff>177800</xdr:colOff>
      <xdr:row>98</xdr:row>
      <xdr:rowOff>54527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99306"/>
          <a:ext cx="889000" cy="5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144368</xdr:rowOff>
    </xdr:from>
    <xdr:to>
      <xdr:col>15</xdr:col>
      <xdr:colOff>50800</xdr:colOff>
      <xdr:row>97</xdr:row>
      <xdr:rowOff>168656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775018"/>
          <a:ext cx="889000" cy="2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144368</xdr:rowOff>
    </xdr:from>
    <xdr:to>
      <xdr:col>10</xdr:col>
      <xdr:colOff>114300</xdr:colOff>
      <xdr:row>98</xdr:row>
      <xdr:rowOff>80111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75018"/>
          <a:ext cx="889000" cy="10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24225</xdr:rowOff>
    </xdr:from>
    <xdr:to>
      <xdr:col>24</xdr:col>
      <xdr:colOff>114300</xdr:colOff>
      <xdr:row>98</xdr:row>
      <xdr:rowOff>125825</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82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110602</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4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3727</xdr:rowOff>
    </xdr:from>
    <xdr:to>
      <xdr:col>20</xdr:col>
      <xdr:colOff>38100</xdr:colOff>
      <xdr:row>98</xdr:row>
      <xdr:rowOff>105327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80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96454</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9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117856</xdr:rowOff>
    </xdr:from>
    <xdr:to>
      <xdr:col>15</xdr:col>
      <xdr:colOff>101600</xdr:colOff>
      <xdr:row>98</xdr:row>
      <xdr:rowOff>48006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39133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84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93568</xdr:rowOff>
    </xdr:from>
    <xdr:to>
      <xdr:col>10</xdr:col>
      <xdr:colOff>165100</xdr:colOff>
      <xdr:row>98</xdr:row>
      <xdr:rowOff>23718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2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14845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29311</xdr:rowOff>
    </xdr:from>
    <xdr:to>
      <xdr:col>6</xdr:col>
      <xdr:colOff>38100</xdr:colOff>
      <xdr:row>98</xdr:row>
      <xdr:rowOff>130911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122038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2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164846</xdr:rowOff>
    </xdr:from>
    <xdr:to>
      <xdr:col>55</xdr:col>
      <xdr:colOff>0</xdr:colOff>
      <xdr:row>38</xdr:row>
      <xdr:rowOff>166370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7994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162941</xdr:rowOff>
    </xdr:from>
    <xdr:to>
      <xdr:col>50</xdr:col>
      <xdr:colOff>114300</xdr:colOff>
      <xdr:row>38</xdr:row>
      <xdr:rowOff>166370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7804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161036</xdr:rowOff>
    </xdr:from>
    <xdr:to>
      <xdr:col>45</xdr:col>
      <xdr:colOff>177800</xdr:colOff>
      <xdr:row>38</xdr:row>
      <xdr:rowOff>162941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7613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161036</xdr:rowOff>
    </xdr:from>
    <xdr:to>
      <xdr:col>41</xdr:col>
      <xdr:colOff>50800</xdr:colOff>
      <xdr:row>38</xdr:row>
      <xdr:rowOff>165989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676136"/>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114046</xdr:rowOff>
    </xdr:from>
    <xdr:to>
      <xdr:col>55</xdr:col>
      <xdr:colOff>50800</xdr:colOff>
      <xdr:row>39</xdr:row>
      <xdr:rowOff>44196</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2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28973</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44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115570</xdr:rowOff>
    </xdr:from>
    <xdr:to>
      <xdr:col>50</xdr:col>
      <xdr:colOff>165100</xdr:colOff>
      <xdr:row>39</xdr:row>
      <xdr:rowOff>45720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36847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723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112141</xdr:rowOff>
    </xdr:from>
    <xdr:to>
      <xdr:col>46</xdr:col>
      <xdr:colOff>38100</xdr:colOff>
      <xdr:row>39</xdr:row>
      <xdr:rowOff>42291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33418</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719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110236</xdr:rowOff>
    </xdr:from>
    <xdr:to>
      <xdr:col>41</xdr:col>
      <xdr:colOff>101600</xdr:colOff>
      <xdr:row>39</xdr:row>
      <xdr:rowOff>40386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31513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7180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115189</xdr:rowOff>
    </xdr:from>
    <xdr:to>
      <xdr:col>36</xdr:col>
      <xdr:colOff>165100</xdr:colOff>
      <xdr:row>39</xdr:row>
      <xdr:rowOff>45339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36466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723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117618</xdr:rowOff>
    </xdr:from>
    <xdr:to>
      <xdr:col>55</xdr:col>
      <xdr:colOff>0</xdr:colOff>
      <xdr:row>58</xdr:row>
      <xdr:rowOff>118897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61718"/>
          <a:ext cx="8382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117115</xdr:rowOff>
    </xdr:from>
    <xdr:to>
      <xdr:col>50</xdr:col>
      <xdr:colOff>114300</xdr:colOff>
      <xdr:row>58</xdr:row>
      <xdr:rowOff>118897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61215"/>
          <a:ext cx="8890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117115</xdr:rowOff>
    </xdr:from>
    <xdr:to>
      <xdr:col>45</xdr:col>
      <xdr:colOff>177800</xdr:colOff>
      <xdr:row>58</xdr:row>
      <xdr:rowOff>118669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61215"/>
          <a:ext cx="889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118349</xdr:rowOff>
    </xdr:from>
    <xdr:to>
      <xdr:col>41</xdr:col>
      <xdr:colOff>50800</xdr:colOff>
      <xdr:row>58</xdr:row>
      <xdr:rowOff>118669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10062449"/>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66818</xdr:rowOff>
    </xdr:from>
    <xdr:to>
      <xdr:col>55</xdr:col>
      <xdr:colOff>50800</xdr:colOff>
      <xdr:row>58</xdr:row>
      <xdr:rowOff>168418</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1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153195</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25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68097</xdr:rowOff>
    </xdr:from>
    <xdr:to>
      <xdr:col>50</xdr:col>
      <xdr:colOff>165100</xdr:colOff>
      <xdr:row>58</xdr:row>
      <xdr:rowOff>169697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1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160824</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104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66315</xdr:rowOff>
    </xdr:from>
    <xdr:to>
      <xdr:col>46</xdr:col>
      <xdr:colOff>38100</xdr:colOff>
      <xdr:row>58</xdr:row>
      <xdr:rowOff>167915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1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159042</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03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67869</xdr:rowOff>
    </xdr:from>
    <xdr:to>
      <xdr:col>41</xdr:col>
      <xdr:colOff>101600</xdr:colOff>
      <xdr:row>58</xdr:row>
      <xdr:rowOff>169469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1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160596</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04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67549</xdr:rowOff>
    </xdr:from>
    <xdr:to>
      <xdr:col>36</xdr:col>
      <xdr:colOff>165100</xdr:colOff>
      <xdr:row>58</xdr:row>
      <xdr:rowOff>169149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1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160276</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04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129966</xdr:rowOff>
    </xdr:from>
    <xdr:to>
      <xdr:col>55</xdr:col>
      <xdr:colOff>0</xdr:colOff>
      <xdr:row>78</xdr:row>
      <xdr:rowOff>133852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503066"/>
          <a:ext cx="8382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133852</xdr:rowOff>
    </xdr:from>
    <xdr:to>
      <xdr:col>50</xdr:col>
      <xdr:colOff>114300</xdr:colOff>
      <xdr:row>78</xdr:row>
      <xdr:rowOff>137567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3506952"/>
          <a:ext cx="8890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137567</xdr:rowOff>
    </xdr:from>
    <xdr:to>
      <xdr:col>45</xdr:col>
      <xdr:colOff>177800</xdr:colOff>
      <xdr:row>78</xdr:row>
      <xdr:rowOff>138176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510667"/>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112573</xdr:rowOff>
    </xdr:from>
    <xdr:to>
      <xdr:col>41</xdr:col>
      <xdr:colOff>50800</xdr:colOff>
      <xdr:row>78</xdr:row>
      <xdr:rowOff>138176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485673"/>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79166</xdr:rowOff>
    </xdr:from>
    <xdr:to>
      <xdr:col>55</xdr:col>
      <xdr:colOff>50800</xdr:colOff>
      <xdr:row>79</xdr:row>
      <xdr:rowOff>9316</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165543</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6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83052</xdr:rowOff>
    </xdr:from>
    <xdr:to>
      <xdr:col>50</xdr:col>
      <xdr:colOff>165100</xdr:colOff>
      <xdr:row>79</xdr:row>
      <xdr:rowOff>13202</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5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4329</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4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86767</xdr:rowOff>
    </xdr:from>
    <xdr:to>
      <xdr:col>46</xdr:col>
      <xdr:colOff>38100</xdr:colOff>
      <xdr:row>79</xdr:row>
      <xdr:rowOff>16917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5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8044</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5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87376</xdr:rowOff>
    </xdr:from>
    <xdr:to>
      <xdr:col>41</xdr:col>
      <xdr:colOff>101600</xdr:colOff>
      <xdr:row>79</xdr:row>
      <xdr:rowOff>17526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6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8653</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5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61773</xdr:rowOff>
    </xdr:from>
    <xdr:to>
      <xdr:col>36</xdr:col>
      <xdr:colOff>165100</xdr:colOff>
      <xdr:row>78</xdr:row>
      <xdr:rowOff>163373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34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154500</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2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171323</xdr:rowOff>
    </xdr:from>
    <xdr:to>
      <xdr:col>55</xdr:col>
      <xdr:colOff>0</xdr:colOff>
      <xdr:row>98</xdr:row>
      <xdr:rowOff>135280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801973"/>
          <a:ext cx="838200" cy="13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85103</xdr:rowOff>
    </xdr:from>
    <xdr:to>
      <xdr:col>50</xdr:col>
      <xdr:colOff>114300</xdr:colOff>
      <xdr:row>97</xdr:row>
      <xdr:rowOff>171323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15753"/>
          <a:ext cx="889000" cy="8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54375</xdr:rowOff>
    </xdr:from>
    <xdr:to>
      <xdr:col>45</xdr:col>
      <xdr:colOff>177800</xdr:colOff>
      <xdr:row>97</xdr:row>
      <xdr:rowOff>85103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85025"/>
          <a:ext cx="889000" cy="3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150673</xdr:rowOff>
    </xdr:from>
    <xdr:to>
      <xdr:col>41</xdr:col>
      <xdr:colOff>50800</xdr:colOff>
      <xdr:row>97</xdr:row>
      <xdr:rowOff>54375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438423"/>
          <a:ext cx="889000" cy="24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84480</xdr:rowOff>
    </xdr:from>
    <xdr:to>
      <xdr:col>55</xdr:col>
      <xdr:colOff>50800</xdr:colOff>
      <xdr:row>99</xdr:row>
      <xdr:rowOff>14630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88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62907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86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120523</xdr:rowOff>
    </xdr:from>
    <xdr:to>
      <xdr:col>50</xdr:col>
      <xdr:colOff>165100</xdr:colOff>
      <xdr:row>98</xdr:row>
      <xdr:rowOff>50673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5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41800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4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34303</xdr:rowOff>
    </xdr:from>
    <xdr:to>
      <xdr:col>46</xdr:col>
      <xdr:colOff>38100</xdr:colOff>
      <xdr:row>97</xdr:row>
      <xdr:rowOff>135903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6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127030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5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3575</xdr:rowOff>
    </xdr:from>
    <xdr:to>
      <xdr:col>41</xdr:col>
      <xdr:colOff>101600</xdr:colOff>
      <xdr:row>97</xdr:row>
      <xdr:rowOff>105175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3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96302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2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99873</xdr:rowOff>
    </xdr:from>
    <xdr:to>
      <xdr:col>36</xdr:col>
      <xdr:colOff>165100</xdr:colOff>
      <xdr:row>96</xdr:row>
      <xdr:rowOff>30023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38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46550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16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40670</xdr:rowOff>
    </xdr:from>
    <xdr:to>
      <xdr:col>85</xdr:col>
      <xdr:colOff>127000</xdr:colOff>
      <xdr:row>37</xdr:row>
      <xdr:rowOff>114371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384320"/>
          <a:ext cx="838200" cy="7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114371</xdr:rowOff>
    </xdr:from>
    <xdr:to>
      <xdr:col>81</xdr:col>
      <xdr:colOff>50800</xdr:colOff>
      <xdr:row>37</xdr:row>
      <xdr:rowOff>156433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458021"/>
          <a:ext cx="889000" cy="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156433</xdr:rowOff>
    </xdr:from>
    <xdr:to>
      <xdr:col>76</xdr:col>
      <xdr:colOff>114300</xdr:colOff>
      <xdr:row>38</xdr:row>
      <xdr:rowOff>56764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500083"/>
          <a:ext cx="889000" cy="7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4369</xdr:rowOff>
    </xdr:from>
    <xdr:to>
      <xdr:col>71</xdr:col>
      <xdr:colOff>177800</xdr:colOff>
      <xdr:row>38</xdr:row>
      <xdr:rowOff>56764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519469"/>
          <a:ext cx="889000" cy="5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161320</xdr:rowOff>
    </xdr:from>
    <xdr:to>
      <xdr:col>85</xdr:col>
      <xdr:colOff>177800</xdr:colOff>
      <xdr:row>37</xdr:row>
      <xdr:rowOff>91470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33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139747</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31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63571</xdr:rowOff>
    </xdr:from>
    <xdr:to>
      <xdr:col>81</xdr:col>
      <xdr:colOff>101600</xdr:colOff>
      <xdr:row>37</xdr:row>
      <xdr:rowOff>165171</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40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156298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49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105633</xdr:rowOff>
    </xdr:from>
    <xdr:to>
      <xdr:col>76</xdr:col>
      <xdr:colOff>165100</xdr:colOff>
      <xdr:row>38</xdr:row>
      <xdr:rowOff>35784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4492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26911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54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5964</xdr:rowOff>
    </xdr:from>
    <xdr:to>
      <xdr:col>72</xdr:col>
      <xdr:colOff>38100</xdr:colOff>
      <xdr:row>38</xdr:row>
      <xdr:rowOff>107564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52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98691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61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125019</xdr:rowOff>
    </xdr:from>
    <xdr:to>
      <xdr:col>67</xdr:col>
      <xdr:colOff>101600</xdr:colOff>
      <xdr:row>38</xdr:row>
      <xdr:rowOff>55169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6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46296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56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168229</xdr:rowOff>
    </xdr:from>
    <xdr:to>
      <xdr:col>85</xdr:col>
      <xdr:colOff>127000</xdr:colOff>
      <xdr:row>57</xdr:row>
      <xdr:rowOff>150604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597979"/>
          <a:ext cx="838200" cy="32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150604</xdr:rowOff>
    </xdr:from>
    <xdr:to>
      <xdr:col>81</xdr:col>
      <xdr:colOff>50800</xdr:colOff>
      <xdr:row>58</xdr:row>
      <xdr:rowOff>54043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923254"/>
          <a:ext cx="889000" cy="7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158811</xdr:rowOff>
    </xdr:from>
    <xdr:to>
      <xdr:col>76</xdr:col>
      <xdr:colOff>114300</xdr:colOff>
      <xdr:row>58</xdr:row>
      <xdr:rowOff>54043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417111"/>
          <a:ext cx="889000" cy="58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158811</xdr:rowOff>
    </xdr:from>
    <xdr:to>
      <xdr:col>71</xdr:col>
      <xdr:colOff>177800</xdr:colOff>
      <xdr:row>58</xdr:row>
      <xdr:rowOff>4552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417111"/>
          <a:ext cx="889000" cy="53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117429</xdr:rowOff>
    </xdr:from>
    <xdr:to>
      <xdr:col>85</xdr:col>
      <xdr:colOff>177800</xdr:colOff>
      <xdr:row>56</xdr:row>
      <xdr:rowOff>47579</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4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140306</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39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99804</xdr:rowOff>
    </xdr:from>
    <xdr:to>
      <xdr:col>81</xdr:col>
      <xdr:colOff>101600</xdr:colOff>
      <xdr:row>58</xdr:row>
      <xdr:rowOff>29954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8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21081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96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3243</xdr:rowOff>
    </xdr:from>
    <xdr:to>
      <xdr:col>76</xdr:col>
      <xdr:colOff>165100</xdr:colOff>
      <xdr:row>58</xdr:row>
      <xdr:rowOff>104843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94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95970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04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108011</xdr:rowOff>
    </xdr:from>
    <xdr:to>
      <xdr:col>72</xdr:col>
      <xdr:colOff>38100</xdr:colOff>
      <xdr:row>55</xdr:row>
      <xdr:rowOff>38161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36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54688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14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125202</xdr:rowOff>
    </xdr:from>
    <xdr:to>
      <xdr:col>67</xdr:col>
      <xdr:colOff>101600</xdr:colOff>
      <xdr:row>58</xdr:row>
      <xdr:rowOff>55352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89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46479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9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147453</xdr:rowOff>
    </xdr:from>
    <xdr:to>
      <xdr:col>85</xdr:col>
      <xdr:colOff>127000</xdr:colOff>
      <xdr:row>94</xdr:row>
      <xdr:rowOff>156235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263753"/>
          <a:ext cx="8382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156235</xdr:rowOff>
    </xdr:from>
    <xdr:to>
      <xdr:col>81</xdr:col>
      <xdr:colOff>50800</xdr:colOff>
      <xdr:row>94</xdr:row>
      <xdr:rowOff>158635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27253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158635</xdr:rowOff>
    </xdr:from>
    <xdr:to>
      <xdr:col>76</xdr:col>
      <xdr:colOff>114300</xdr:colOff>
      <xdr:row>95</xdr:row>
      <xdr:rowOff>55138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274935"/>
          <a:ext cx="889000" cy="6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55138</xdr:rowOff>
    </xdr:from>
    <xdr:to>
      <xdr:col>71</xdr:col>
      <xdr:colOff>177800</xdr:colOff>
      <xdr:row>95</xdr:row>
      <xdr:rowOff>62567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42888"/>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96653</xdr:rowOff>
    </xdr:from>
    <xdr:to>
      <xdr:col>85</xdr:col>
      <xdr:colOff>177800</xdr:colOff>
      <xdr:row>95</xdr:row>
      <xdr:rowOff>26803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1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119530</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6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105435</xdr:rowOff>
    </xdr:from>
    <xdr:to>
      <xdr:col>81</xdr:col>
      <xdr:colOff>101600</xdr:colOff>
      <xdr:row>95</xdr:row>
      <xdr:rowOff>35585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2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52112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99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107835</xdr:rowOff>
    </xdr:from>
    <xdr:to>
      <xdr:col>76</xdr:col>
      <xdr:colOff>165100</xdr:colOff>
      <xdr:row>95</xdr:row>
      <xdr:rowOff>37985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2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54512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99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4338</xdr:rowOff>
    </xdr:from>
    <xdr:to>
      <xdr:col>72</xdr:col>
      <xdr:colOff>38100</xdr:colOff>
      <xdr:row>95</xdr:row>
      <xdr:rowOff>105938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9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122465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6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11767</xdr:rowOff>
    </xdr:from>
    <xdr:to>
      <xdr:col>67</xdr:col>
      <xdr:colOff>101600</xdr:colOff>
      <xdr:row>95</xdr:row>
      <xdr:rowOff>113367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9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129894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07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42,578</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円となっており、類似団体平均を下回り、前年度と比較して約</a:t>
          </a:r>
          <a:r>
            <a:rPr kumimoji="1" lang="en-US" altLang="ja-JP" sz="1300">
              <a:latin typeface="ＭＳ Ｐゴシック" panose="020B0600070205080204" pitchFamily="50" charset="-128"/>
              <a:ea typeface="ＭＳ Ｐゴシック" panose="020B0600070205080204" pitchFamily="50" charset="-128"/>
            </a:rPr>
            <a:t>52.8</a:t>
          </a:r>
          <a:r>
            <a:rPr kumimoji="1" lang="ja-JP" altLang="en-US" sz="1300">
              <a:latin typeface="ＭＳ Ｐゴシック" panose="020B0600070205080204" pitchFamily="50" charset="-128"/>
              <a:ea typeface="ＭＳ Ｐゴシック" panose="020B0600070205080204" pitchFamily="50" charset="-128"/>
            </a:rPr>
            <a:t>％減少した。その主な要因は、ステラ・ウェストの整備が完了したことによるものである。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24,232</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円となっており、類似団体平均を下回り、前年度と比較して約</a:t>
          </a:r>
          <a:r>
            <a:rPr kumimoji="1" lang="en-US" altLang="ja-JP" sz="1300">
              <a:latin typeface="ＭＳ Ｐゴシック" panose="020B0600070205080204" pitchFamily="50" charset="-128"/>
              <a:ea typeface="ＭＳ Ｐゴシック" panose="020B0600070205080204" pitchFamily="50" charset="-128"/>
            </a:rPr>
            <a:t>22.7</a:t>
          </a:r>
          <a:r>
            <a:rPr kumimoji="1" lang="ja-JP" altLang="en-US" sz="1300">
              <a:latin typeface="ＭＳ Ｐゴシック" panose="020B0600070205080204" pitchFamily="50" charset="-128"/>
              <a:ea typeface="ＭＳ Ｐゴシック" panose="020B0600070205080204" pitchFamily="50" charset="-128"/>
            </a:rPr>
            <a:t>％減少した。その主な要因は、公共施設整備基金積立金の減少によるものである。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61,252</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円となっており、類似団体平均を上回り、前年度と比較して約</a:t>
          </a:r>
          <a:r>
            <a:rPr kumimoji="1" lang="en-US" altLang="ja-JP" sz="1300">
              <a:latin typeface="ＭＳ Ｐゴシック" panose="020B0600070205080204" pitchFamily="50" charset="-128"/>
              <a:ea typeface="ＭＳ Ｐゴシック" panose="020B0600070205080204" pitchFamily="50" charset="-128"/>
            </a:rPr>
            <a:t>30.3</a:t>
          </a:r>
          <a:r>
            <a:rPr kumimoji="1" lang="ja-JP" altLang="en-US" sz="1300">
              <a:latin typeface="ＭＳ Ｐゴシック" panose="020B0600070205080204" pitchFamily="50" charset="-128"/>
              <a:ea typeface="ＭＳ Ｐゴシック" panose="020B0600070205080204" pitchFamily="50" charset="-128"/>
            </a:rPr>
            <a:t>％増加した。その主な要因は、上福岡図書館の整備の完了、福岡中学校Ｄ棟の整備を進めたことによるものである。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埼玉県ふじみ野市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a:latin typeface="ＭＳ ゴシック" pitchFamily="49" charset="-128"/>
              <a:ea typeface="ＭＳ ゴシック" pitchFamily="49" charset="-128"/>
            </a:rPr>
            <a:t>財政調整基金残高の比率は、基金残高の減少、標準財政規模の増加により、前年度と比較して</a:t>
          </a:r>
          <a:r>
            <a:rPr kumimoji="1" lang="en-US" altLang="ja-JP" sz="1400" b="0">
              <a:latin typeface="ＭＳ ゴシック" pitchFamily="49" charset="-128"/>
              <a:ea typeface="ＭＳ ゴシック" pitchFamily="49" charset="-128"/>
            </a:rPr>
            <a:t>0.48</a:t>
          </a:r>
          <a:r>
            <a:rPr kumimoji="1" lang="ja-JP" altLang="en-US" sz="1400" b="0">
              <a:latin typeface="ＭＳ ゴシック" pitchFamily="49" charset="-128"/>
              <a:ea typeface="ＭＳ ゴシック" pitchFamily="49" charset="-128"/>
            </a:rPr>
            <a:t>ポイント減少したが、良好な比率を保っている。今後も計画的に積み立てることにより、基金本来の目的である年度間の財源の調整機能及び災害などへの緊急的な対応が図れるよう努める。</a:t>
          </a:r>
        </a:p>
        <a:p>
          <a:r>
            <a:rPr kumimoji="1" lang="ja-JP" altLang="en-US" sz="1400" b="0">
              <a:latin typeface="ＭＳ ゴシック" pitchFamily="49" charset="-128"/>
              <a:ea typeface="ＭＳ ゴシック" pitchFamily="49" charset="-128"/>
            </a:rPr>
            <a:t>実質収支額は、前年度と比較して</a:t>
          </a:r>
          <a:r>
            <a:rPr kumimoji="1" lang="en-US" altLang="ja-JP" sz="1400" b="0">
              <a:latin typeface="ＭＳ ゴシック" pitchFamily="49" charset="-128"/>
              <a:ea typeface="ＭＳ ゴシック" pitchFamily="49" charset="-128"/>
            </a:rPr>
            <a:t>34.8</a:t>
          </a:r>
          <a:r>
            <a:rPr kumimoji="1" lang="ja-JP" altLang="en-US" sz="1400" b="0">
              <a:latin typeface="ＭＳ ゴシック" pitchFamily="49" charset="-128"/>
              <a:ea typeface="ＭＳ ゴシック" pitchFamily="49" charset="-128"/>
            </a:rPr>
            <a:t>％増加したことから、比率として</a:t>
          </a:r>
          <a:r>
            <a:rPr kumimoji="1" lang="en-US" altLang="ja-JP" sz="1400" b="0">
              <a:latin typeface="ＭＳ ゴシック" pitchFamily="49" charset="-128"/>
              <a:ea typeface="ＭＳ ゴシック" pitchFamily="49" charset="-128"/>
            </a:rPr>
            <a:t>2.33</a:t>
          </a:r>
          <a:r>
            <a:rPr kumimoji="1" lang="ja-JP" altLang="en-US" sz="1400" b="0">
              <a:latin typeface="ＭＳ ゴシック" pitchFamily="49" charset="-128"/>
              <a:ea typeface="ＭＳ ゴシック" pitchFamily="49" charset="-128"/>
            </a:rPr>
            <a:t>ポイント増加している。</a:t>
          </a:r>
        </a:p>
        <a:p>
          <a:endParaRPr kumimoji="1" lang="ja-JP" altLang="en-US" sz="1400" b="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埼玉県ふじみ野市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下水道事業会計は、前年度と比較して</a:t>
          </a:r>
          <a:r>
            <a:rPr kumimoji="1" lang="en-US" altLang="ja-JP" sz="1400">
              <a:latin typeface="ＭＳ ゴシック" pitchFamily="49" charset="-128"/>
              <a:ea typeface="ＭＳ ゴシック" pitchFamily="49" charset="-128"/>
            </a:rPr>
            <a:t>1.53</a:t>
          </a:r>
          <a:r>
            <a:rPr kumimoji="1" lang="ja-JP" altLang="en-US" sz="1400">
              <a:latin typeface="ＭＳ ゴシック" pitchFamily="49" charset="-128"/>
              <a:ea typeface="ＭＳ ゴシック" pitchFamily="49" charset="-128"/>
            </a:rPr>
            <a:t>ポイント増加している。</a:t>
          </a:r>
        </a:p>
        <a:p>
          <a:r>
            <a:rPr kumimoji="1" lang="ja-JP" altLang="en-US" sz="1400">
              <a:latin typeface="ＭＳ ゴシック" pitchFamily="49" charset="-128"/>
              <a:ea typeface="ＭＳ ゴシック" pitchFamily="49" charset="-128"/>
            </a:rPr>
            <a:t>一般会計は、前年度と比較して</a:t>
          </a:r>
          <a:r>
            <a:rPr kumimoji="1" lang="en-US" altLang="ja-JP" sz="1400">
              <a:latin typeface="ＭＳ ゴシック" pitchFamily="49" charset="-128"/>
              <a:ea typeface="ＭＳ ゴシック" pitchFamily="49" charset="-128"/>
            </a:rPr>
            <a:t>2.32</a:t>
          </a:r>
          <a:r>
            <a:rPr kumimoji="1" lang="ja-JP" altLang="en-US" sz="1400">
              <a:latin typeface="ＭＳ ゴシック" pitchFamily="49" charset="-128"/>
              <a:ea typeface="ＭＳ ゴシック" pitchFamily="49" charset="-128"/>
            </a:rPr>
            <a:t>ポイント増加している。</a:t>
          </a:r>
        </a:p>
        <a:p>
          <a:r>
            <a:rPr kumimoji="1" lang="ja-JP" altLang="en-US" sz="1400">
              <a:latin typeface="ＭＳ ゴシック" pitchFamily="49" charset="-128"/>
              <a:ea typeface="ＭＳ ゴシック" pitchFamily="49" charset="-128"/>
            </a:rPr>
            <a:t>水道事業会計は、前年度と比較して</a:t>
          </a:r>
          <a:r>
            <a:rPr kumimoji="1" lang="en-US" altLang="ja-JP" sz="1400">
              <a:latin typeface="ＭＳ ゴシック" pitchFamily="49" charset="-128"/>
              <a:ea typeface="ＭＳ ゴシック" pitchFamily="49" charset="-128"/>
            </a:rPr>
            <a:t>0.11</a:t>
          </a:r>
          <a:r>
            <a:rPr kumimoji="1" lang="ja-JP" altLang="en-US" sz="1400">
              <a:latin typeface="ＭＳ ゴシック" pitchFamily="49" charset="-128"/>
              <a:ea typeface="ＭＳ ゴシック" pitchFamily="49" charset="-128"/>
            </a:rPr>
            <a:t>ポイント減少している。</a:t>
          </a:r>
        </a:p>
        <a:p>
          <a:r>
            <a:rPr kumimoji="1" lang="ja-JP" altLang="en-US" sz="1400">
              <a:latin typeface="ＭＳ ゴシック" pitchFamily="49" charset="-128"/>
              <a:ea typeface="ＭＳ ゴシック" pitchFamily="49" charset="-128"/>
            </a:rPr>
            <a:t>介護保険特別会計は、一般会計からの繰入れで財政運営を行っており、過去</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％前後の範囲に留まっている。</a:t>
          </a:r>
        </a:p>
        <a:p>
          <a:r>
            <a:rPr kumimoji="1" lang="ja-JP" altLang="en-US" sz="1400">
              <a:latin typeface="ＭＳ ゴシック" pitchFamily="49" charset="-128"/>
              <a:ea typeface="ＭＳ ゴシック" pitchFamily="49" charset="-128"/>
            </a:rPr>
            <a:t>国民健康保険特別会計は、財源補填を含めた一般会計からの繰入れで財政運営を行っており、一般会計において多額の負担が生じている。今後も保険税及び医療費の適正化を図る必要がある。</a:t>
          </a:r>
        </a:p>
        <a:p>
          <a:r>
            <a:rPr kumimoji="1" lang="ja-JP" altLang="en-US" sz="1400">
              <a:latin typeface="ＭＳ ゴシック" pitchFamily="49" charset="-128"/>
              <a:ea typeface="ＭＳ ゴシック" pitchFamily="49" charset="-128"/>
            </a:rPr>
            <a:t>後期高齢者医療事業特別会計は、一般会計からの繰入れで財政運営を行っており、過去</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％以内に留まっている。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埼玉県ふじみ野市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＜元利償還金等＞</a:t>
          </a:r>
        </a:p>
        <a:p>
          <a:r>
            <a:rPr kumimoji="1" lang="ja-JP" altLang="en-US" sz="1200">
              <a:latin typeface="ＭＳ ゴシック" pitchFamily="49" charset="-128"/>
              <a:ea typeface="ＭＳ ゴシック" pitchFamily="49" charset="-128"/>
            </a:rPr>
            <a:t>元利償還金は、大規模な建設事業に係る地方債の償還に伴い今後増加見込みである。</a:t>
          </a:r>
        </a:p>
        <a:p>
          <a:r>
            <a:rPr kumimoji="1" lang="ja-JP" altLang="en-US" sz="1200">
              <a:latin typeface="ＭＳ ゴシック" pitchFamily="49" charset="-128"/>
              <a:ea typeface="ＭＳ ゴシック" pitchFamily="49" charset="-128"/>
            </a:rPr>
            <a:t>公営企業債の元利償還金に対する繰入金については、下水道事業の元利償還金の増額により増加した。</a:t>
          </a:r>
        </a:p>
        <a:p>
          <a:r>
            <a:rPr kumimoji="1" lang="ja-JP" altLang="en-US" sz="1200">
              <a:latin typeface="ＭＳ ゴシック" pitchFamily="49" charset="-128"/>
              <a:ea typeface="ＭＳ ゴシック" pitchFamily="49" charset="-128"/>
            </a:rPr>
            <a:t>組合等が起こした地方債の元利償還金に対する負担金等は、入間東部地区事務組合の公債費負担金の減額により減少した。</a:t>
          </a:r>
        </a:p>
        <a:p>
          <a:r>
            <a:rPr kumimoji="1" lang="ja-JP" altLang="en-US" sz="1200">
              <a:latin typeface="ＭＳ ゴシック" pitchFamily="49" charset="-128"/>
              <a:ea typeface="ＭＳ ゴシック" pitchFamily="49" charset="-128"/>
            </a:rPr>
            <a:t>債務負担行為に基づく支出額は、</a:t>
          </a:r>
          <a:r>
            <a:rPr kumimoji="1" lang="en-US" altLang="ja-JP" sz="1200">
              <a:latin typeface="ＭＳ ゴシック" pitchFamily="49" charset="-128"/>
              <a:ea typeface="ＭＳ ゴシック" pitchFamily="49" charset="-128"/>
            </a:rPr>
            <a:t>PFI</a:t>
          </a:r>
          <a:r>
            <a:rPr kumimoji="1" lang="ja-JP" altLang="en-US" sz="1200">
              <a:latin typeface="ＭＳ ゴシック" pitchFamily="49" charset="-128"/>
              <a:ea typeface="ＭＳ ゴシック" pitchFamily="49" charset="-128"/>
            </a:rPr>
            <a:t>事業による学校給食センター建設事業、リース物件及びリース物品に係る費用を計上している。</a:t>
          </a:r>
        </a:p>
        <a:p>
          <a:r>
            <a:rPr kumimoji="1" lang="ja-JP" altLang="en-US" sz="1200">
              <a:latin typeface="ＭＳ ゴシック" pitchFamily="49" charset="-128"/>
              <a:ea typeface="ＭＳ ゴシック" pitchFamily="49" charset="-128"/>
            </a:rPr>
            <a:t>＜算入公債費等＞</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合併特例債等の償還終了に伴う個別算定経費の減額により、減額している。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埼玉県ふじみ野市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＜将来負担額＞</a:t>
          </a:r>
        </a:p>
        <a:p>
          <a:r>
            <a:rPr kumimoji="1" lang="ja-JP" altLang="en-US" sz="1200">
              <a:latin typeface="ＭＳ ゴシック" pitchFamily="49" charset="-128"/>
              <a:ea typeface="ＭＳ ゴシック" pitchFamily="49" charset="-128"/>
            </a:rPr>
            <a:t>一般会計等に係る地方債の現在高は、新たな地方債借入れは前年度と比較して減少したが、償還額は前年度と比較して増額したため、現在高は減少した。</a:t>
          </a:r>
        </a:p>
        <a:p>
          <a:r>
            <a:rPr kumimoji="1" lang="ja-JP" altLang="en-US" sz="1200">
              <a:latin typeface="ＭＳ ゴシック" pitchFamily="49" charset="-128"/>
              <a:ea typeface="ＭＳ ゴシック" pitchFamily="49" charset="-128"/>
            </a:rPr>
            <a:t>債務負担行為に基づく支出予定額は、学校給食センター整備及びリース物件に係る債務負担行為は減額したものの、リース物品に係る債務負担行為が皆増したため増額となった。</a:t>
          </a:r>
        </a:p>
        <a:p>
          <a:r>
            <a:rPr kumimoji="1" lang="ja-JP" altLang="en-US" sz="1200">
              <a:latin typeface="ＭＳ ゴシック" pitchFamily="49" charset="-128"/>
              <a:ea typeface="ＭＳ ゴシック" pitchFamily="49" charset="-128"/>
            </a:rPr>
            <a:t>公営企業債等繰入見込額は、普通建設事業の増による新たな公営企業債の発行の増により増加した。</a:t>
          </a:r>
        </a:p>
        <a:p>
          <a:r>
            <a:rPr kumimoji="1" lang="ja-JP" altLang="en-US" sz="1200">
              <a:latin typeface="ＭＳ ゴシック" pitchFamily="49" charset="-128"/>
              <a:ea typeface="ＭＳ ゴシック" pitchFamily="49" charset="-128"/>
            </a:rPr>
            <a:t>退職手当負担見込額は、前年度と比較し対象職員数及び勤続年数別給料月額総額が増加したことに伴い増加した。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＜充当可能財源等＞</a:t>
          </a:r>
        </a:p>
        <a:p>
          <a:r>
            <a:rPr kumimoji="1" lang="ja-JP" altLang="en-US" sz="1200">
              <a:latin typeface="ＭＳ ゴシック" pitchFamily="49" charset="-128"/>
              <a:ea typeface="ＭＳ ゴシック" pitchFamily="49" charset="-128"/>
            </a:rPr>
            <a:t>上福岡図書館の整備などの普通建設事業費に対し、公共施設整備基金を活用したため、充当可能基金は減少した。基準財政需要額算入見込額については減少した。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埼玉県ふじみ野市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上福岡図書館整備事業等の財源として、公共施設整備基金を約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億円取り崩した。一方、各種交付金等の増収により、財政調整基金に約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万円、減債基金に約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万円、公共施設設備基金に約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万円、環境整備基金に約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万円、地域振興基金に約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万円を積み立てたこと等により、基金全体としては約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今後増加が見込まれる社会保障費、公共施設の整備や老朽化への対応などに加え、公債費の増額を見据え、安定的な行政サービスを維持していくために基金の目的に沿った計画的な積立てを行っていく。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公共施設整備基金：公共施設の総合的かつ計画的な整備及び改修に要する経費の財源に充てるため。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：市民の連帯の強化又は地域振興を図るための事業に要する経費の財源に充てるため。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環境整備基金　　：ごみ処理施設の整備、ごみの減量化及び資源化並びに環境学習に関する事業の財源に充てるため。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緑の基金　　　　：緑地の保全及び緑化の推進に関する事業の財源に充てるため。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いきいき福祉基金：障害者、高齢者、母（父）子家庭、児童等の福祉の向上及び健康の維持増進に資することを目的として行われる事業に要する経費の財源に充てるため。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公共施設整備基金：３か年実施計画において今後予定される建設事業の財源として約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上福岡図書館整備事業の実施などにより約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：寄附金等を約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オールふじみ野スポーツフェスティバル等の財源として約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環境整備基金　　：資源物売却収入等を約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環境センター管理運営費等の財源として約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公共施設整備基金：３か年実施計画や公共施設等総合管理計画において今後予定されている建設事業の財源として、積立てを行っていく。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環境整備基金　　：環境センターの必要な改修費用等に充てるため、回収有価物売却代金及び一般財源を積み立てる。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基金運用による利子約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万円を積み立てたものの、約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万円取り崩したことによる減額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％程度となるように努めている。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今後の償還に必要な財源を確保するため、約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万円を積み立てたものの、約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将来にわたる市財政の健全な運営に資するため、今後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年間で基準年の償還財源負担額を上回る額の合計を目標額として積立てを行っていく。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8520AD4-4984-4784-91E1-10ED456F10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450540B-B490-41F3-8B7B-C70DED322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C054305-EE2F-4EF7-AF7C-0EC2B99BC6AE}"/>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90ECF54-221C-43DF-8C72-555640C26AA2}"/>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F745691-41A8-451F-B424-1F379B0A6866}"/>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8968B3E-D78F-4F49-AF87-E689AA693849}"/>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5F0B67C-BE63-43F5-B328-C643D42264C8}"/>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740D488-D74A-4F44-83C6-B76439CBAD20}"/>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05AEDD8-AE88-4047-B084-DDF5A3E57A5E}"/>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2A025A7-9CEE-42CA-955E-45EA74C41322}"/>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FBD112E-40B0-43C3-B264-6B44BEA753D9}"/>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A6C9FC2-8977-4759-A32D-C1EFC800D55E}"/>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A341119-C8C4-4263-8D85-68B1042E622F}"/>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71FEAAC-BBF3-4B42-B004-94DB1D5B703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1C3264A-E42C-4BB4-8CB1-6CDAC6B1953B}"/>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B15105B-969F-4A64-8E8D-907F8224B5A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埼玉県ふじみ野市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CE30E77-A7EF-49A8-8FBD-932C272597D8}"/>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C8515B8-ED20-4149-BE13-CE64333C45DE}"/>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C476B13-3D77-4740-B4D3-53826AB8844C}"/>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A516470-BCCB-4C6D-BE9D-F8547AC6C547}"/>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DCF2634-44BF-420F-AC4B-0E28899149D4}"/>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FDFE0D1-5116-4C24-A399-C2E46CA8FF9F}"/>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114,559
110,890
14.64
49,813,302
47,123,098
2,411,645
24,965,271
36,562,007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E1062CC-C1B8-4A38-8226-383C85E36E6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141922F-D672-4352-808D-66E512F481F5}"/>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6583E59-33DE-4CF9-8B14-1FC9DE4409AB}"/>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70AEEC7-EB72-4430-A14C-6709F2B6C019}"/>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BB021E2-CDA8-4BFB-9154-06898330737B}"/>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4965202-4F4D-42C8-B552-30C8B46515B7}"/>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70F5877-C2CB-47DC-B23F-3AE097F1FD2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8A56059-F0C2-40AF-968B-A7B3E6A87B25}"/>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762456D-F88F-4B01-ABA7-8F71044385A5}"/>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6053EC1-1A5D-4CDB-B6F0-46D13AFCC7AF}"/>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5C1449B-F978-466C-B96F-FA600702DFE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30C37DA-B1FC-4170-A91E-A9267B0CABE4}"/>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8EBB14C-CB63-4393-8A48-D34AC64BE093}"/>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47DAECC-835D-4ABD-BB57-B6CE45260FC8}"/>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DF04830-798C-4FBB-87F8-C68162DFD6B3}"/>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B4F01DA-B8D7-4548-B4AE-A6D0897BB271}"/>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FC81173-722D-43F6-A98B-C32B497EAEE6}"/>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76FC35C-8C5A-4687-8BCF-6DDD409719FC}"/>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BF11C97-7D57-45B1-90BD-13790A14ED06}"/>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5FB8458-03CF-4D0C-8823-217F59BBF374}"/>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756958D-25C5-43C2-89C4-5BDCA2CF7C3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B95E089-A079-4685-B6EA-F33D17BF8BC5}"/>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F378182-83F1-4CEA-8669-7D1DA592DEB7}"/>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4C5DC13-63EA-43DE-92AA-ED6925E8A17D}"/>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EC9A2E3-F7AD-40B1-828C-CCF0E8A29566}"/>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2D033DE-21E4-4220-A035-38976F0BEBD6}"/>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007C8EF-ED20-4D4A-95BF-EFD92A036425}"/>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4A3E662-1C07-495D-9524-F5C576F0D0E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E904B95-AA94-40A6-8FAB-519D6823DB8B}"/>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DEA1784-EE5B-4650-BD89-9C36540AA4AA}"/>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B636141-1AB0-49D6-AAAF-F5CB22B0CDD6}"/>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B5635B4-D8BB-4DD5-BDCF-43831D4E234A}"/>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2E5500E-6C55-4E32-9BFC-8458073CA60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CE1B75E-9D74-43CF-9C6E-A7DA72AE4133}"/>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32C7324-04BE-4C0A-840C-BC431C4C9DB1}"/>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これまで環境センターや給食センターの建て替え、本庁舎の整備など施設の更新事業を進めてきたことから、県内団体及び類似団体よりも低い水準となっている。令和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年度は文化施設整備工事等により有形固定資産が増加し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、有形固定資産減価償却率としては前年対比で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となった。今後も、令和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年度に策定をした個別施設計画に基づき施設・資産の維持管理等を適切に進めていく。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A4C93E1-382C-4F9A-B3CE-511395166ED2}"/>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C8A7C35-DBF2-43A1-8664-C93AA28BFAE4}"/>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C4CB94F-6896-47B4-8DF0-A6694C4A0B74}"/>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6B91621-57D4-4DE2-9F54-E1ED355F0522}"/>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39794A62-1D90-4F58-8F4D-12790B1B2AAB}"/>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E51250F5-8FD6-4702-99F8-A7819FDCCF22}"/>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25F4254E-A4FA-4DFC-A23A-4C4D36AE0F88}"/>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2C3B0273-D4D5-4A37-B52E-482B81FB557F}"/>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9331C59-9717-463D-94D6-3679E505DA9F}"/>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EB5C5D5-AFBD-4BF4-83FB-C6C5D378CFA9}"/>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1CA73AEF-DAEC-4C29-A59D-8AB95737479D}"/>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968A187-AEA0-4DDC-92DB-D79EBEC8620E}"/>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9544852-5B03-4298-9A89-0A60F8256E33}"/>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C30F268-F1A7-40D9-978B-8C6894DDAEB3}"/>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BE86A6D7-400D-40A8-8BD6-87142E943E53}"/>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907B30B-E77F-4BDE-A60A-9F4C0BD95409}"/>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0F72CB2E-CFB5-4CFC-BE94-F291B65D3F39}"/>
            </a:ext>
          </a:extLst>
        </xdr:cNvPr>
        <xdr:cNvCxnSpPr/>
      </xdr:nvCxnSpPr>
      <xdr:spPr>
        <a:xfrm flipV="1">
          <a:off x="4760595" y="4483735"/>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BD30C5E5-B5D2-4C41-B56E-12CFC632A589}"/>
            </a:ext>
          </a:extLst>
        </xdr:cNvPr>
        <xdr:cNvSpPr txBox="1"/>
      </xdr:nvSpPr>
      <xdr:spPr>
        <a:xfrm>
          <a:off x="4813300" y="5746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B03C54FE-1A8E-4BD0-9079-29597CB65FDA}"/>
            </a:ext>
          </a:extLst>
        </xdr:cNvPr>
        <xdr:cNvCxnSpPr/>
      </xdr:nvCxnSpPr>
      <xdr:spPr>
        <a:xfrm>
          <a:off x="4673600" y="574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4A91E207-38D2-4540-B389-C987FFC3C89B}"/>
            </a:ext>
          </a:extLst>
        </xdr:cNvPr>
        <xdr:cNvSpPr txBox="1"/>
      </xdr:nvSpPr>
      <xdr:spPr>
        <a:xfrm>
          <a:off x="4813300" y="425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DEB72C20-0B5D-46FA-93B4-29C70E49E118}"/>
            </a:ext>
          </a:extLst>
        </xdr:cNvPr>
        <xdr:cNvCxnSpPr/>
      </xdr:nvCxnSpPr>
      <xdr:spPr>
        <a:xfrm>
          <a:off x="4673600" y="4483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a:extLst>
            <a:ext uri="{FF2B5EF4-FFF2-40B4-BE49-F238E27FC236}">
              <a16:creationId xmlns:a16="http://schemas.microsoft.com/office/drawing/2014/main" id="{290556AB-CCC1-49E5-9D10-0E8382462EBE}"/>
            </a:ext>
          </a:extLst>
        </xdr:cNvPr>
        <xdr:cNvSpPr txBox="1"/>
      </xdr:nvSpPr>
      <xdr:spPr>
        <a:xfrm>
          <a:off x="4813300" y="5048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21BF1F80-A80D-4963-A065-F7CEDBBFA87C}"/>
            </a:ext>
          </a:extLst>
        </xdr:cNvPr>
        <xdr:cNvSpPr/>
      </xdr:nvSpPr>
      <xdr:spPr>
        <a:xfrm>
          <a:off x="4711700" y="506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3FCE9AC5-CE44-49BD-B96C-9279B75B75F0}"/>
            </a:ext>
          </a:extLst>
        </xdr:cNvPr>
        <xdr:cNvSpPr/>
      </xdr:nvSpPr>
      <xdr:spPr>
        <a:xfrm>
          <a:off x="4000500" y="504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B60A96CA-6604-4A59-B4A1-5ABB5671D52D}"/>
            </a:ext>
          </a:extLst>
        </xdr:cNvPr>
        <xdr:cNvSpPr/>
      </xdr:nvSpPr>
      <xdr:spPr>
        <a:xfrm>
          <a:off x="3238500" y="499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E919D2E9-8833-45D5-98FD-D555E39D7B63}"/>
            </a:ext>
          </a:extLst>
        </xdr:cNvPr>
        <xdr:cNvSpPr/>
      </xdr:nvSpPr>
      <xdr:spPr>
        <a:xfrm>
          <a:off x="2476500" y="496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FB45E792-4520-49EB-9B6A-31DD8867AC29}"/>
            </a:ext>
          </a:extLst>
        </xdr:cNvPr>
        <xdr:cNvSpPr/>
      </xdr:nvSpPr>
      <xdr:spPr>
        <a:xfrm>
          <a:off x="1714500" y="496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AB11BBF-EBF3-46E6-8C0F-9ECDFDE297B2}"/>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5157F7E-9C9D-4A0B-9031-810137D5B315}"/>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F84BD5C-9B0E-4FAC-B108-C3E31B3759A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7C2BD7F-67C7-4450-A7D5-3A19C0D65F9A}"/>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C7FC973-65B0-4347-92A8-23EBDDB4C0B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106045</xdr:rowOff>
    </xdr:from>
    <xdr:to>
      <xdr:col>23</xdr:col>
      <xdr:colOff>136525</xdr:colOff>
      <xdr:row>28</xdr:row>
      <xdr:rowOff>36195</xdr:rowOff>
    </xdr:to>
    <xdr:sp macro="" textlink="">
      <xdr:nvSpPr>
        <xdr:cNvPr id="91" name="楕円 90">
          <a:extLst>
            <a:ext uri="{FF2B5EF4-FFF2-40B4-BE49-F238E27FC236}">
              <a16:creationId xmlns:a16="http://schemas.microsoft.com/office/drawing/2014/main" id="{EA748281-2A86-4580-8DC6-419A82EB31F9}"/>
            </a:ext>
          </a:extLst>
        </xdr:cNvPr>
        <xdr:cNvSpPr/>
      </xdr:nvSpPr>
      <xdr:spPr>
        <a:xfrm>
          <a:off x="4711700" y="473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128922</xdr:rowOff>
    </xdr:from>
    <xdr:ext cx="405111" cy="259045"/>
    <xdr:sp macro="" textlink="">
      <xdr:nvSpPr>
        <xdr:cNvPr id="92" name="有形固定資産減価償却率該当値テキスト">
          <a:extLst>
            <a:ext uri="{FF2B5EF4-FFF2-40B4-BE49-F238E27FC236}">
              <a16:creationId xmlns:a16="http://schemas.microsoft.com/office/drawing/2014/main" id="{8FCA8E96-D3B1-4C72-9BD5-0C04F747E3FB}"/>
            </a:ext>
          </a:extLst>
        </xdr:cNvPr>
        <xdr:cNvSpPr txBox="1"/>
      </xdr:nvSpPr>
      <xdr:spPr>
        <a:xfrm>
          <a:off x="4813300" y="458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59267</xdr:rowOff>
    </xdr:from>
    <xdr:to>
      <xdr:col>19</xdr:col>
      <xdr:colOff>187325</xdr:colOff>
      <xdr:row>27</xdr:row>
      <xdr:rowOff>160867</xdr:rowOff>
    </xdr:to>
    <xdr:sp macro="" textlink="">
      <xdr:nvSpPr>
        <xdr:cNvPr id="93" name="楕円 92">
          <a:extLst>
            <a:ext uri="{FF2B5EF4-FFF2-40B4-BE49-F238E27FC236}">
              <a16:creationId xmlns:a16="http://schemas.microsoft.com/office/drawing/2014/main" id="{14F2C29B-A643-4633-9960-D36C43D2B5A7}"/>
            </a:ext>
          </a:extLst>
        </xdr:cNvPr>
        <xdr:cNvSpPr/>
      </xdr:nvSpPr>
      <xdr:spPr>
        <a:xfrm>
          <a:off x="4000500" y="468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110067</xdr:rowOff>
    </xdr:from>
    <xdr:to>
      <xdr:col>23</xdr:col>
      <xdr:colOff>85725</xdr:colOff>
      <xdr:row>27</xdr:row>
      <xdr:rowOff>156845</xdr:rowOff>
    </xdr:to>
    <xdr:cxnSp macro="">
      <xdr:nvCxnSpPr>
        <xdr:cNvPr id="94" name="直線コネクタ 93">
          <a:extLst>
            <a:ext uri="{FF2B5EF4-FFF2-40B4-BE49-F238E27FC236}">
              <a16:creationId xmlns:a16="http://schemas.microsoft.com/office/drawing/2014/main" id="{50836639-C5FA-46B6-8E06-71BF85BF461D}"/>
            </a:ext>
          </a:extLst>
        </xdr:cNvPr>
        <xdr:cNvCxnSpPr/>
      </xdr:nvCxnSpPr>
      <xdr:spPr>
        <a:xfrm>
          <a:off x="4051300" y="4739217"/>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160020</xdr:rowOff>
    </xdr:from>
    <xdr:to>
      <xdr:col>15</xdr:col>
      <xdr:colOff>187325</xdr:colOff>
      <xdr:row>28</xdr:row>
      <xdr:rowOff>90170</xdr:rowOff>
    </xdr:to>
    <xdr:sp macro="" textlink="">
      <xdr:nvSpPr>
        <xdr:cNvPr id="95" name="楕円 94">
          <a:extLst>
            <a:ext uri="{FF2B5EF4-FFF2-40B4-BE49-F238E27FC236}">
              <a16:creationId xmlns:a16="http://schemas.microsoft.com/office/drawing/2014/main" id="{5A49CE41-6502-41A1-89BC-BCD0EB030BB5}"/>
            </a:ext>
          </a:extLst>
        </xdr:cNvPr>
        <xdr:cNvSpPr/>
      </xdr:nvSpPr>
      <xdr:spPr>
        <a:xfrm>
          <a:off x="3238500" y="478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110067</xdr:rowOff>
    </xdr:from>
    <xdr:to>
      <xdr:col>19</xdr:col>
      <xdr:colOff>136525</xdr:colOff>
      <xdr:row>28</xdr:row>
      <xdr:rowOff>39370</xdr:rowOff>
    </xdr:to>
    <xdr:cxnSp macro="">
      <xdr:nvCxnSpPr>
        <xdr:cNvPr id="96" name="直線コネクタ 95">
          <a:extLst>
            <a:ext uri="{FF2B5EF4-FFF2-40B4-BE49-F238E27FC236}">
              <a16:creationId xmlns:a16="http://schemas.microsoft.com/office/drawing/2014/main" id="{04C9C3A2-1428-4B7E-A3DE-1FEDD54E1393}"/>
            </a:ext>
          </a:extLst>
        </xdr:cNvPr>
        <xdr:cNvCxnSpPr/>
      </xdr:nvCxnSpPr>
      <xdr:spPr>
        <a:xfrm flipV="1">
          <a:off x="3289300" y="4739217"/>
          <a:ext cx="762000" cy="10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106045</xdr:rowOff>
    </xdr:from>
    <xdr:to>
      <xdr:col>11</xdr:col>
      <xdr:colOff>187325</xdr:colOff>
      <xdr:row>28</xdr:row>
      <xdr:rowOff>36195</xdr:rowOff>
    </xdr:to>
    <xdr:sp macro="" textlink="">
      <xdr:nvSpPr>
        <xdr:cNvPr id="97" name="楕円 96">
          <a:extLst>
            <a:ext uri="{FF2B5EF4-FFF2-40B4-BE49-F238E27FC236}">
              <a16:creationId xmlns:a16="http://schemas.microsoft.com/office/drawing/2014/main" id="{4AAF84ED-2945-4453-820E-2C717B65FC52}"/>
            </a:ext>
          </a:extLst>
        </xdr:cNvPr>
        <xdr:cNvSpPr/>
      </xdr:nvSpPr>
      <xdr:spPr>
        <a:xfrm>
          <a:off x="2476500" y="473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156845</xdr:rowOff>
    </xdr:from>
    <xdr:to>
      <xdr:col>15</xdr:col>
      <xdr:colOff>136525</xdr:colOff>
      <xdr:row>28</xdr:row>
      <xdr:rowOff>39370</xdr:rowOff>
    </xdr:to>
    <xdr:cxnSp macro="">
      <xdr:nvCxnSpPr>
        <xdr:cNvPr id="98" name="直線コネクタ 97">
          <a:extLst>
            <a:ext uri="{FF2B5EF4-FFF2-40B4-BE49-F238E27FC236}">
              <a16:creationId xmlns:a16="http://schemas.microsoft.com/office/drawing/2014/main" id="{9B19C1BD-056B-4E6A-B4B5-41CD17C20A54}"/>
            </a:ext>
          </a:extLst>
        </xdr:cNvPr>
        <xdr:cNvCxnSpPr/>
      </xdr:nvCxnSpPr>
      <xdr:spPr>
        <a:xfrm>
          <a:off x="2527300" y="478599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145627</xdr:rowOff>
    </xdr:from>
    <xdr:to>
      <xdr:col>7</xdr:col>
      <xdr:colOff>187325</xdr:colOff>
      <xdr:row>28</xdr:row>
      <xdr:rowOff>75777</xdr:rowOff>
    </xdr:to>
    <xdr:sp macro="" textlink="">
      <xdr:nvSpPr>
        <xdr:cNvPr id="99" name="楕円 98">
          <a:extLst>
            <a:ext uri="{FF2B5EF4-FFF2-40B4-BE49-F238E27FC236}">
              <a16:creationId xmlns:a16="http://schemas.microsoft.com/office/drawing/2014/main" id="{07939C00-8A58-405B-A20E-C798B7243C88}"/>
            </a:ext>
          </a:extLst>
        </xdr:cNvPr>
        <xdr:cNvSpPr/>
      </xdr:nvSpPr>
      <xdr:spPr>
        <a:xfrm>
          <a:off x="1714500" y="477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156845</xdr:rowOff>
    </xdr:from>
    <xdr:to>
      <xdr:col>11</xdr:col>
      <xdr:colOff>136525</xdr:colOff>
      <xdr:row>28</xdr:row>
      <xdr:rowOff>24977</xdr:rowOff>
    </xdr:to>
    <xdr:cxnSp macro="">
      <xdr:nvCxnSpPr>
        <xdr:cNvPr id="100" name="直線コネクタ 99">
          <a:extLst>
            <a:ext uri="{FF2B5EF4-FFF2-40B4-BE49-F238E27FC236}">
              <a16:creationId xmlns:a16="http://schemas.microsoft.com/office/drawing/2014/main" id="{A4148C35-B652-4277-A24E-43547950053D}"/>
            </a:ext>
          </a:extLst>
        </xdr:cNvPr>
        <xdr:cNvCxnSpPr/>
      </xdr:nvCxnSpPr>
      <xdr:spPr>
        <a:xfrm flipV="1">
          <a:off x="1765300" y="4785995"/>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C43D89C7-ACA6-4EF4-9116-2C24738A4A9F}"/>
            </a:ext>
          </a:extLst>
        </xdr:cNvPr>
        <xdr:cNvSpPr txBox="1"/>
      </xdr:nvSpPr>
      <xdr:spPr>
        <a:xfrm>
          <a:off x="3836044" y="51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5685960F-F509-43E2-A44A-01DFEDE21F58}"/>
            </a:ext>
          </a:extLst>
        </xdr:cNvPr>
        <xdr:cNvSpPr txBox="1"/>
      </xdr:nvSpPr>
      <xdr:spPr>
        <a:xfrm>
          <a:off x="3086744" y="508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103" name="n_3aveValue有形固定資産減価償却率">
          <a:extLst>
            <a:ext uri="{FF2B5EF4-FFF2-40B4-BE49-F238E27FC236}">
              <a16:creationId xmlns:a16="http://schemas.microsoft.com/office/drawing/2014/main" id="{708EBF77-1B7F-49E6-8087-8E6EF800B35B}"/>
            </a:ext>
          </a:extLst>
        </xdr:cNvPr>
        <xdr:cNvSpPr txBox="1"/>
      </xdr:nvSpPr>
      <xdr:spPr>
        <a:xfrm>
          <a:off x="2324744" y="505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a:extLst>
            <a:ext uri="{FF2B5EF4-FFF2-40B4-BE49-F238E27FC236}">
              <a16:creationId xmlns:a16="http://schemas.microsoft.com/office/drawing/2014/main" id="{C900A2FA-2897-4544-98DD-5DE6F702B663}"/>
            </a:ext>
          </a:extLst>
        </xdr:cNvPr>
        <xdr:cNvSpPr txBox="1"/>
      </xdr:nvSpPr>
      <xdr:spPr>
        <a:xfrm>
          <a:off x="1562744" y="505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5944</xdr:rowOff>
    </xdr:from>
    <xdr:ext cx="405111" cy="259045"/>
    <xdr:sp macro="" textlink="">
      <xdr:nvSpPr>
        <xdr:cNvPr id="105" name="n_1mainValue有形固定資産減価償却率">
          <a:extLst>
            <a:ext uri="{FF2B5EF4-FFF2-40B4-BE49-F238E27FC236}">
              <a16:creationId xmlns:a16="http://schemas.microsoft.com/office/drawing/2014/main" id="{6BF785A2-DB46-4F2D-8732-91B8002F74D8}"/>
            </a:ext>
          </a:extLst>
        </xdr:cNvPr>
        <xdr:cNvSpPr txBox="1"/>
      </xdr:nvSpPr>
      <xdr:spPr>
        <a:xfrm>
          <a:off x="3836044" y="4463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106697</xdr:rowOff>
    </xdr:from>
    <xdr:ext cx="405111" cy="259045"/>
    <xdr:sp macro="" textlink="">
      <xdr:nvSpPr>
        <xdr:cNvPr id="106" name="n_2mainValue有形固定資産減価償却率">
          <a:extLst>
            <a:ext uri="{FF2B5EF4-FFF2-40B4-BE49-F238E27FC236}">
              <a16:creationId xmlns:a16="http://schemas.microsoft.com/office/drawing/2014/main" id="{0AD15D37-C610-4F3A-A89F-9556FE279CD8}"/>
            </a:ext>
          </a:extLst>
        </xdr:cNvPr>
        <xdr:cNvSpPr txBox="1"/>
      </xdr:nvSpPr>
      <xdr:spPr>
        <a:xfrm>
          <a:off x="3086744" y="4564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52722</xdr:rowOff>
    </xdr:from>
    <xdr:ext cx="405111" cy="259045"/>
    <xdr:sp macro="" textlink="">
      <xdr:nvSpPr>
        <xdr:cNvPr id="107" name="n_3mainValue有形固定資産減価償却率">
          <a:extLst>
            <a:ext uri="{FF2B5EF4-FFF2-40B4-BE49-F238E27FC236}">
              <a16:creationId xmlns:a16="http://schemas.microsoft.com/office/drawing/2014/main" id="{89C4C077-CECD-4070-9523-149E48686A5E}"/>
            </a:ext>
          </a:extLst>
        </xdr:cNvPr>
        <xdr:cNvSpPr txBox="1"/>
      </xdr:nvSpPr>
      <xdr:spPr>
        <a:xfrm>
          <a:off x="2324744" y="451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92304</xdr:rowOff>
    </xdr:from>
    <xdr:ext cx="405111" cy="259045"/>
    <xdr:sp macro="" textlink="">
      <xdr:nvSpPr>
        <xdr:cNvPr id="108" name="n_4mainValue有形固定資産減価償却率">
          <a:extLst>
            <a:ext uri="{FF2B5EF4-FFF2-40B4-BE49-F238E27FC236}">
              <a16:creationId xmlns:a16="http://schemas.microsoft.com/office/drawing/2014/main" id="{3E14527E-54DE-4BA6-8608-C389822D78A5}"/>
            </a:ext>
          </a:extLst>
        </xdr:cNvPr>
        <xdr:cNvSpPr txBox="1"/>
      </xdr:nvSpPr>
      <xdr:spPr>
        <a:xfrm>
          <a:off x="1562744" y="4550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65902C2-C9C9-47CC-AD98-9495B69B914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38FC852-D635-4715-ACAD-43D1740AD707}"/>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E70F900-3E70-4B15-9DAF-3D1C43F1D132}"/>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FC6E2B1-834F-4A58-B172-102DA809C875}"/>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1AD87C4-E60C-4C85-B909-CA72ECDBCACC}"/>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25762B6-F096-4A26-AE1E-F781DD2A3E1C}"/>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697A358-3710-4C76-B251-D266AB6BC76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3DF14806-A9D5-4A35-BF0A-C66D4B207E6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75A99F7-9319-4853-9251-BEFFE766122F}"/>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DAD3D92-795B-4FAB-B477-1153965E045E}"/>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8F740851-7E77-4254-A306-D3D0F071F72F}"/>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88A7EE2-08E7-43F9-8B7A-0D1ADE0E7012}"/>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B2AD8798-58B2-4850-A3F5-7FE363DEC121}"/>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債務償還比率は県内団体平均を下回っている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ものの、類似団体の平均を上回った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。これまで合併特例債を活用して様々な事業を行ってきたことから、地方債残高の増により将来負担額は増加傾向にある（ただし、地方債残高の約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交付税措置のある合併特例債及び臨時財政対策債が占める。）。今後も文化施設や博物館の整備等に地方債の活用を予定していることから、将来負担額の増に伴う債務償還比率の増が見込まれるため、経常経費の削減に取り組んで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4E811B6-1CD5-4C0C-B0A0-1953EBDCE4AD}"/>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B45796C-6436-4F71-A438-96C9BF8C9B98}"/>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218068F6-D29C-41AC-86EB-F3743CF6BB5F}"/>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E671DD5-8021-4D36-AD42-500D701909D5}"/>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9CFAE61F-C6F4-4017-B7E1-6DFB677328AF}"/>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4A2409E0-10A8-4FC2-874D-3F9763FFCE04}"/>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7ACBC215-5D6A-40A2-9322-1DA77F6F78F1}"/>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7581273B-1992-46C0-ACB2-726B89D635A7}"/>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A2FE22A2-AD1B-4DFE-883B-C1E5AB4CEC83}"/>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88E3DDF8-BB98-46AC-9ACA-40B42D5ED373}"/>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2D2878D9-CA13-480E-9D61-BE2277F6398C}"/>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6BD29D26-B7B5-425D-AB4A-1BC256BEE63E}"/>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FAE27DCA-B24F-4C81-A272-94E57AFDD05E}"/>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F1A48273-CF78-468D-805B-0E3F194D0CDC}"/>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7392474E-6337-4017-BF9E-6AAEF257A078}"/>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C5FDC8EF-5D87-430B-AE0C-1507E7361779}"/>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DFE5A62-93BD-473E-B83E-43DF21C445C2}"/>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B3624877-C885-4054-B717-C99D820CB997}"/>
            </a:ext>
          </a:extLst>
        </xdr:cNvPr>
        <xdr:cNvCxnSpPr/>
      </xdr:nvCxnSpPr>
      <xdr:spPr>
        <a:xfrm flipV="1">
          <a:off x="14793595" y="4489903"/>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EF2D1151-B7AF-4781-805E-3B3325D9D8D6}"/>
            </a:ext>
          </a:extLst>
        </xdr:cNvPr>
        <xdr:cNvSpPr txBox="1"/>
      </xdr:nvSpPr>
      <xdr:spPr>
        <a:xfrm>
          <a:off x="14846300" y="585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82840EF2-38B3-4045-96AF-225A14C6A987}"/>
            </a:ext>
          </a:extLst>
        </xdr:cNvPr>
        <xdr:cNvCxnSpPr/>
      </xdr:nvCxnSpPr>
      <xdr:spPr>
        <a:xfrm>
          <a:off x="14706600" y="5847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D369646B-A9A2-49FC-9D0C-2D4B5D65193B}"/>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97C2D608-07B5-43B4-A0B3-BFF04637CBC6}"/>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4" name="債務償還比率平均値テキスト">
          <a:extLst>
            <a:ext uri="{FF2B5EF4-FFF2-40B4-BE49-F238E27FC236}">
              <a16:creationId xmlns:a16="http://schemas.microsoft.com/office/drawing/2014/main" id="{FFBBE018-8922-4D34-BC46-2C760CDC65AA}"/>
            </a:ext>
          </a:extLst>
        </xdr:cNvPr>
        <xdr:cNvSpPr txBox="1"/>
      </xdr:nvSpPr>
      <xdr:spPr>
        <a:xfrm>
          <a:off x="14846300" y="5019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CAF57282-F5A1-4C1D-A61A-42F362941636}"/>
            </a:ext>
          </a:extLst>
        </xdr:cNvPr>
        <xdr:cNvSpPr/>
      </xdr:nvSpPr>
      <xdr:spPr>
        <a:xfrm>
          <a:off x="14744700" y="516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05115B9D-EFBF-4D12-89BB-68744A854E7D}"/>
            </a:ext>
          </a:extLst>
        </xdr:cNvPr>
        <xdr:cNvSpPr/>
      </xdr:nvSpPr>
      <xdr:spPr>
        <a:xfrm>
          <a:off x="14033500" y="515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3E60FE28-10B7-4FA7-97F5-4885A3412324}"/>
            </a:ext>
          </a:extLst>
        </xdr:cNvPr>
        <xdr:cNvSpPr/>
      </xdr:nvSpPr>
      <xdr:spPr>
        <a:xfrm>
          <a:off x="13271500" y="51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C4F819CC-C085-4BE0-8AF7-2CFA4096ACE0}"/>
            </a:ext>
          </a:extLst>
        </xdr:cNvPr>
        <xdr:cNvSpPr/>
      </xdr:nvSpPr>
      <xdr:spPr>
        <a:xfrm>
          <a:off x="12509500" y="510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67055D25-2045-41AF-B3F7-88B52B6D195C}"/>
            </a:ext>
          </a:extLst>
        </xdr:cNvPr>
        <xdr:cNvSpPr/>
      </xdr:nvSpPr>
      <xdr:spPr>
        <a:xfrm>
          <a:off x="11747500" y="534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D341CE9-742E-41B4-8C18-EFF629318F69}"/>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7B82CF5-A288-4A2F-8BDF-C71FA3D9C0B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563C9FC-26F4-48B1-B951-936C67A3D5B6}"/>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55592F7-8C7D-48E3-87FD-BE5334CEC3D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E1DD1AD-0D45-44BD-99E5-1714A11556A8}"/>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36295</xdr:rowOff>
    </xdr:from>
    <xdr:to>
      <xdr:col>76</xdr:col>
      <xdr:colOff>73025</xdr:colOff>
      <xdr:row>30</xdr:row>
      <xdr:rowOff>137895</xdr:rowOff>
    </xdr:to>
    <xdr:sp macro="" textlink="">
      <xdr:nvSpPr>
        <xdr:cNvPr id="155" name="楕円 154">
          <a:extLst>
            <a:ext uri="{FF2B5EF4-FFF2-40B4-BE49-F238E27FC236}">
              <a16:creationId xmlns:a16="http://schemas.microsoft.com/office/drawing/2014/main" id="{C3C86F52-9852-48BD-A01A-DC5DB8575F79}"/>
            </a:ext>
          </a:extLst>
        </xdr:cNvPr>
        <xdr:cNvSpPr/>
      </xdr:nvSpPr>
      <xdr:spPr>
        <a:xfrm>
          <a:off x="14744700" y="51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14722</xdr:rowOff>
    </xdr:from>
    <xdr:ext cx="469744" cy="259045"/>
    <xdr:sp macro="" textlink="">
      <xdr:nvSpPr>
        <xdr:cNvPr id="156" name="債務償還比率該当値テキスト">
          <a:extLst>
            <a:ext uri="{FF2B5EF4-FFF2-40B4-BE49-F238E27FC236}">
              <a16:creationId xmlns:a16="http://schemas.microsoft.com/office/drawing/2014/main" id="{EDD03DDE-12B3-40A9-9DEF-94FA26B7383B}"/>
            </a:ext>
          </a:extLst>
        </xdr:cNvPr>
        <xdr:cNvSpPr txBox="1"/>
      </xdr:nvSpPr>
      <xdr:spPr>
        <a:xfrm>
          <a:off x="14846300" y="515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12391</xdr:rowOff>
    </xdr:from>
    <xdr:to>
      <xdr:col>72</xdr:col>
      <xdr:colOff>123825</xdr:colOff>
      <xdr:row>30</xdr:row>
      <xdr:rowOff>113991</xdr:rowOff>
    </xdr:to>
    <xdr:sp macro="" textlink="">
      <xdr:nvSpPr>
        <xdr:cNvPr id="157" name="楕円 156">
          <a:extLst>
            <a:ext uri="{FF2B5EF4-FFF2-40B4-BE49-F238E27FC236}">
              <a16:creationId xmlns:a16="http://schemas.microsoft.com/office/drawing/2014/main" id="{CE1F68FC-C6F4-48D2-82EF-840FEB0FBA62}"/>
            </a:ext>
          </a:extLst>
        </xdr:cNvPr>
        <xdr:cNvSpPr/>
      </xdr:nvSpPr>
      <xdr:spPr>
        <a:xfrm>
          <a:off x="14033500" y="515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63191</xdr:rowOff>
    </xdr:from>
    <xdr:to>
      <xdr:col>76</xdr:col>
      <xdr:colOff>22225</xdr:colOff>
      <xdr:row>30</xdr:row>
      <xdr:rowOff>87095</xdr:rowOff>
    </xdr:to>
    <xdr:cxnSp macro="">
      <xdr:nvCxnSpPr>
        <xdr:cNvPr id="158" name="直線コネクタ 157">
          <a:extLst>
            <a:ext uri="{FF2B5EF4-FFF2-40B4-BE49-F238E27FC236}">
              <a16:creationId xmlns:a16="http://schemas.microsoft.com/office/drawing/2014/main" id="{33A77A58-1CDB-46C5-8B66-D893A18204FD}"/>
            </a:ext>
          </a:extLst>
        </xdr:cNvPr>
        <xdr:cNvCxnSpPr/>
      </xdr:nvCxnSpPr>
      <xdr:spPr>
        <a:xfrm>
          <a:off x="14084300" y="5206691"/>
          <a:ext cx="711200" cy="2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31632</xdr:rowOff>
    </xdr:from>
    <xdr:to>
      <xdr:col>68</xdr:col>
      <xdr:colOff>123825</xdr:colOff>
      <xdr:row>29</xdr:row>
      <xdr:rowOff>133232</xdr:rowOff>
    </xdr:to>
    <xdr:sp macro="" textlink="">
      <xdr:nvSpPr>
        <xdr:cNvPr id="159" name="楕円 158">
          <a:extLst>
            <a:ext uri="{FF2B5EF4-FFF2-40B4-BE49-F238E27FC236}">
              <a16:creationId xmlns:a16="http://schemas.microsoft.com/office/drawing/2014/main" id="{D4CF8509-8606-41B4-B84F-CE0C1D603A09}"/>
            </a:ext>
          </a:extLst>
        </xdr:cNvPr>
        <xdr:cNvSpPr/>
      </xdr:nvSpPr>
      <xdr:spPr>
        <a:xfrm>
          <a:off x="13271500" y="500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82432</xdr:rowOff>
    </xdr:from>
    <xdr:to>
      <xdr:col>72</xdr:col>
      <xdr:colOff>73025</xdr:colOff>
      <xdr:row>30</xdr:row>
      <xdr:rowOff>63191</xdr:rowOff>
    </xdr:to>
    <xdr:cxnSp macro="">
      <xdr:nvCxnSpPr>
        <xdr:cNvPr id="160" name="直線コネクタ 159">
          <a:extLst>
            <a:ext uri="{FF2B5EF4-FFF2-40B4-BE49-F238E27FC236}">
              <a16:creationId xmlns:a16="http://schemas.microsoft.com/office/drawing/2014/main" id="{C33AF701-238C-4FB4-AB5D-841712D91651}"/>
            </a:ext>
          </a:extLst>
        </xdr:cNvPr>
        <xdr:cNvCxnSpPr/>
      </xdr:nvCxnSpPr>
      <xdr:spPr>
        <a:xfrm>
          <a:off x="13322300" y="5054482"/>
          <a:ext cx="762000" cy="15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154042</xdr:rowOff>
    </xdr:from>
    <xdr:to>
      <xdr:col>64</xdr:col>
      <xdr:colOff>123825</xdr:colOff>
      <xdr:row>29</xdr:row>
      <xdr:rowOff>84192</xdr:rowOff>
    </xdr:to>
    <xdr:sp macro="" textlink="">
      <xdr:nvSpPr>
        <xdr:cNvPr id="161" name="楕円 160">
          <a:extLst>
            <a:ext uri="{FF2B5EF4-FFF2-40B4-BE49-F238E27FC236}">
              <a16:creationId xmlns:a16="http://schemas.microsoft.com/office/drawing/2014/main" id="{86AB70F4-8175-40E3-B07B-28DF38D38975}"/>
            </a:ext>
          </a:extLst>
        </xdr:cNvPr>
        <xdr:cNvSpPr/>
      </xdr:nvSpPr>
      <xdr:spPr>
        <a:xfrm>
          <a:off x="12509500" y="495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33392</xdr:rowOff>
    </xdr:from>
    <xdr:to>
      <xdr:col>68</xdr:col>
      <xdr:colOff>73025</xdr:colOff>
      <xdr:row>29</xdr:row>
      <xdr:rowOff>82432</xdr:rowOff>
    </xdr:to>
    <xdr:cxnSp macro="">
      <xdr:nvCxnSpPr>
        <xdr:cNvPr id="162" name="直線コネクタ 161">
          <a:extLst>
            <a:ext uri="{FF2B5EF4-FFF2-40B4-BE49-F238E27FC236}">
              <a16:creationId xmlns:a16="http://schemas.microsoft.com/office/drawing/2014/main" id="{FDE5885B-4848-49C9-A7BE-1A5AEF1E61A6}"/>
            </a:ext>
          </a:extLst>
        </xdr:cNvPr>
        <xdr:cNvCxnSpPr/>
      </xdr:nvCxnSpPr>
      <xdr:spPr>
        <a:xfrm>
          <a:off x="12560300" y="5005442"/>
          <a:ext cx="762000" cy="49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126628</xdr:rowOff>
    </xdr:from>
    <xdr:to>
      <xdr:col>60</xdr:col>
      <xdr:colOff>123825</xdr:colOff>
      <xdr:row>30</xdr:row>
      <xdr:rowOff>56778</xdr:rowOff>
    </xdr:to>
    <xdr:sp macro="" textlink="">
      <xdr:nvSpPr>
        <xdr:cNvPr id="163" name="楕円 162">
          <a:extLst>
            <a:ext uri="{FF2B5EF4-FFF2-40B4-BE49-F238E27FC236}">
              <a16:creationId xmlns:a16="http://schemas.microsoft.com/office/drawing/2014/main" id="{DC6B3335-794D-43B2-9672-94AE374D729F}"/>
            </a:ext>
          </a:extLst>
        </xdr:cNvPr>
        <xdr:cNvSpPr/>
      </xdr:nvSpPr>
      <xdr:spPr>
        <a:xfrm>
          <a:off x="11747500" y="509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33392</xdr:rowOff>
    </xdr:from>
    <xdr:to>
      <xdr:col>64</xdr:col>
      <xdr:colOff>73025</xdr:colOff>
      <xdr:row>30</xdr:row>
      <xdr:rowOff>5978</xdr:rowOff>
    </xdr:to>
    <xdr:cxnSp macro="">
      <xdr:nvCxnSpPr>
        <xdr:cNvPr id="164" name="直線コネクタ 163">
          <a:extLst>
            <a:ext uri="{FF2B5EF4-FFF2-40B4-BE49-F238E27FC236}">
              <a16:creationId xmlns:a16="http://schemas.microsoft.com/office/drawing/2014/main" id="{C8629FE6-7097-496C-8377-D140501EAA0B}"/>
            </a:ext>
          </a:extLst>
        </xdr:cNvPr>
        <xdr:cNvCxnSpPr/>
      </xdr:nvCxnSpPr>
      <xdr:spPr>
        <a:xfrm flipV="1">
          <a:off x="11798300" y="5005442"/>
          <a:ext cx="762000" cy="14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3031E7D6-5265-4BC9-84FB-1632271FF163}"/>
            </a:ext>
          </a:extLst>
        </xdr:cNvPr>
        <xdr:cNvSpPr txBox="1"/>
      </xdr:nvSpPr>
      <xdr:spPr>
        <a:xfrm>
          <a:off x="13836727" y="525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E1B8FE69-D5B3-4E49-834C-F7C64E59E2B4}"/>
            </a:ext>
          </a:extLst>
        </xdr:cNvPr>
        <xdr:cNvSpPr txBox="1"/>
      </xdr:nvSpPr>
      <xdr:spPr>
        <a:xfrm>
          <a:off x="13087427" y="524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B53CC8C5-D702-4B1E-A022-B71F4B19A2A1}"/>
            </a:ext>
          </a:extLst>
        </xdr:cNvPr>
        <xdr:cNvSpPr txBox="1"/>
      </xdr:nvSpPr>
      <xdr:spPr>
        <a:xfrm>
          <a:off x="12325427" y="519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91327AC6-3E1A-459A-8549-8BE7D2601233}"/>
            </a:ext>
          </a:extLst>
        </xdr:cNvPr>
        <xdr:cNvSpPr txBox="1"/>
      </xdr:nvSpPr>
      <xdr:spPr>
        <a:xfrm>
          <a:off x="11563427" y="543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130518</xdr:rowOff>
    </xdr:from>
    <xdr:ext cx="469744" cy="259045"/>
    <xdr:sp macro="" textlink="">
      <xdr:nvSpPr>
        <xdr:cNvPr id="169" name="n_1mainValue債務償還比率">
          <a:extLst>
            <a:ext uri="{FF2B5EF4-FFF2-40B4-BE49-F238E27FC236}">
              <a16:creationId xmlns:a16="http://schemas.microsoft.com/office/drawing/2014/main" id="{6592C402-4F85-4A3E-8B15-9F48118DB408}"/>
            </a:ext>
          </a:extLst>
        </xdr:cNvPr>
        <xdr:cNvSpPr txBox="1"/>
      </xdr:nvSpPr>
      <xdr:spPr>
        <a:xfrm>
          <a:off x="13836727" y="4931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149759</xdr:rowOff>
    </xdr:from>
    <xdr:ext cx="469744" cy="259045"/>
    <xdr:sp macro="" textlink="">
      <xdr:nvSpPr>
        <xdr:cNvPr id="170" name="n_2mainValue債務償還比率">
          <a:extLst>
            <a:ext uri="{FF2B5EF4-FFF2-40B4-BE49-F238E27FC236}">
              <a16:creationId xmlns:a16="http://schemas.microsoft.com/office/drawing/2014/main" id="{2B014A6D-B999-4AEB-826D-664FE6BA5C32}"/>
            </a:ext>
          </a:extLst>
        </xdr:cNvPr>
        <xdr:cNvSpPr txBox="1"/>
      </xdr:nvSpPr>
      <xdr:spPr>
        <a:xfrm>
          <a:off x="13087427" y="477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100719</xdr:rowOff>
    </xdr:from>
    <xdr:ext cx="469744" cy="259045"/>
    <xdr:sp macro="" textlink="">
      <xdr:nvSpPr>
        <xdr:cNvPr id="171" name="n_3mainValue債務償還比率">
          <a:extLst>
            <a:ext uri="{FF2B5EF4-FFF2-40B4-BE49-F238E27FC236}">
              <a16:creationId xmlns:a16="http://schemas.microsoft.com/office/drawing/2014/main" id="{AF74C46D-8619-4994-BA12-ABB8F8076516}"/>
            </a:ext>
          </a:extLst>
        </xdr:cNvPr>
        <xdr:cNvSpPr txBox="1"/>
      </xdr:nvSpPr>
      <xdr:spPr>
        <a:xfrm>
          <a:off x="12325427" y="472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73305</xdr:rowOff>
    </xdr:from>
    <xdr:ext cx="469744" cy="259045"/>
    <xdr:sp macro="" textlink="">
      <xdr:nvSpPr>
        <xdr:cNvPr id="172" name="n_4mainValue債務償還比率">
          <a:extLst>
            <a:ext uri="{FF2B5EF4-FFF2-40B4-BE49-F238E27FC236}">
              <a16:creationId xmlns:a16="http://schemas.microsoft.com/office/drawing/2014/main" id="{0BF84F5C-3CFA-44EC-ABA0-99F990C53958}"/>
            </a:ext>
          </a:extLst>
        </xdr:cNvPr>
        <xdr:cNvSpPr txBox="1"/>
      </xdr:nvSpPr>
      <xdr:spPr>
        <a:xfrm>
          <a:off x="11563427" y="487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96BB42-2ED0-4888-B453-FBF35FB4FDDE}"/>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6439B57E-D3D3-4CF7-B7BB-C9534D965604}"/>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8C776C1-B8FE-41DC-8980-4843D5C111A7}"/>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FA717FD1-C2D9-4CC0-9C92-193F568297D9}"/>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E9DAF37C-B79F-4AB6-836D-19A211E6C0BD}"/>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8BCC9F9A-CB03-4198-A5FB-058BEC97F170}"/>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442158-F734-4476-B6E2-687275E120D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8A5022-B83D-480B-85B6-21A2F500940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FF2F733-2ABE-4E6A-88D2-F73F882B213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3229858-060F-4B12-98A5-92159CBDD15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埼玉県ふじみ野市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FF920D1-5527-43C4-BC82-8361876FBD7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9FE2AB-822D-48A2-8DC9-39A8DA3EA5D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737495-9F06-469F-B503-6D31C3A06C2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70F5D34-3B76-4F09-929D-9AE8A0FBA8F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F1EF72-08A5-4599-A6D0-2E61346C942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D8D5B4-8C11-4EC8-9E61-9D559A02A15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114,559
110,890
14.64
49,813,302
47,123,098
2,411,645
24,965,271
36,562,007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F8D883-8CB6-4CE4-9C64-8F880356677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AE6F334-7899-4827-B192-3DF4DAC30A0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63082D-925B-46C4-8938-0F59246B07E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321E4F3-032A-47E6-8D9B-20670010E2C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7101E44-B1C2-47EC-8F1D-8635979BE50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621A4A5-5E9F-4740-8FEF-6AB913BAD7D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3FFB906-5A89-4BF2-A880-AB8586CB8B0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E92DD3-B897-4DF7-8BC0-70C43F54471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9F51AF-B113-4BB9-B331-0353851F413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B08378-1906-4020-B74E-2D04D21A62B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999E9A5-AB59-4A9F-8428-5861B007F15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4B239A-7037-4194-AB1A-D9E2D591122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9EB2163-F5FA-4E40-AD26-F539858B0C7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16B7B60-B8A4-4FCF-AE1D-9D3624B2F1F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1020AB3-20BD-4511-990F-4E0CC8F22CB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E96E001-2491-4356-B341-248ECB06288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DED1ADC-3E73-46A9-A1BE-1A770230CB6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CC967C-4BBB-409D-AEFA-80B108A4225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4D1026F-C391-43B2-96D7-A36EF4C710F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BC363BD-3E88-4BF3-8D94-6A99C4D882C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0ADE4B9-2ACD-42A5-A969-0E33D91A2B1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E02575-8124-4B45-B7D9-A52CD2A11CB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830E78-4DD9-4803-B90D-32A2F5F58B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CA16559-179B-4F88-A819-0410F10C8A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8D63329-2337-4607-919E-0BEBBC2A9B7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9FF54A-0839-4BDA-949B-F143A6E979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F138919-E2AF-4395-A9C3-1396B9D3368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B7057A-11C7-44E6-A060-A3A19935768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E77906A-3C65-4134-80C9-CB9D7D6FCEF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4E6830-5C12-480D-B081-AE0FEAA911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F293214-DC8A-4EAF-8057-C8A2E1489B1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698D1E4-B53F-4C95-89E2-826C6E0D702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7B4992F-F66A-480A-89C2-5129B9441A0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9D3B583-23AD-4C4A-ACBA-6BD77237BB5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07D9537-4653-44FB-A511-5F470A3C5DE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4EE591E-33B1-4C66-AA90-470F9DD06DA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6E81333-733B-429D-80A4-51DEAE9C27C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717E8E2-C191-4A7B-A527-98FDE06E714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59EF813-4C70-4086-A537-6B89D13905F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12A056-539E-4668-BB7C-96D990A26BD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CE4CCA8-EE1E-4E61-8AB4-624E591FC6B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B781382-C78B-4DCD-AFD0-46852FE1A51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BC690AC-FD2F-4FC2-9232-2A040959D5A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8C3C1CB2-1AFC-4824-8008-FB139A4C9406}"/>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341D83EA-3E26-45DE-A183-7C6BC90F8CC9}"/>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4CE05C05-5FFB-43A4-8314-4E72C43B102E}"/>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6585A065-1D12-4912-97FB-832F87C47430}"/>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28AB0C8F-1178-4323-B2C6-AABDB47B3EA5}"/>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57CD842B-AD40-4628-B029-F0E1068715ED}"/>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9839E25E-88F4-44C9-AE39-F0EF7792D15E}"/>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3ACD5FB5-5879-41E4-8737-660E983C9D84}"/>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E2433155-CFE0-45D5-9AF0-AB942CEBCED8}"/>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D6BFF51-878D-43C9-AC32-5E163FD75755}"/>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58E5F328-C80A-42E7-8FF3-C7AFDFED24ED}"/>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22D503F-4B37-4602-AA5D-3A8FC3C497B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F6986BD-0146-442D-B845-0E34FC9A40A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48A06E4-1588-4284-A113-A149BEB57A5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B48A68-0BF8-43BD-A5E2-058CDB9AC16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CD5C6BD-066D-4A27-8F77-0E572C1DC13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xdr:rowOff>
    </xdr:from>
    <xdr:to>
      <xdr:col>24</xdr:col>
      <xdr:colOff>114300</xdr:colOff>
      <xdr:row>37</xdr:row>
      <xdr:rowOff>113284</xdr:rowOff>
    </xdr:to>
    <xdr:sp macro="" textlink="">
      <xdr:nvSpPr>
        <xdr:cNvPr id="71" name="楕円 70">
          <a:extLst>
            <a:ext uri="{FF2B5EF4-FFF2-40B4-BE49-F238E27FC236}">
              <a16:creationId xmlns:a16="http://schemas.microsoft.com/office/drawing/2014/main" id="{ACDBBBF2-68C2-440D-90CD-3940E2776D29}"/>
            </a:ext>
          </a:extLst>
        </xdr:cNvPr>
        <xdr:cNvSpPr/>
      </xdr:nvSpPr>
      <xdr:spPr>
        <a:xfrm>
          <a:off x="45847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34561</xdr:rowOff>
    </xdr:from>
    <xdr:ext cx="405111" cy="259045"/>
    <xdr:sp macro="" textlink="">
      <xdr:nvSpPr>
        <xdr:cNvPr id="72" name="【道路】&#10;有形固定資産減価償却率該当値テキスト">
          <a:extLst>
            <a:ext uri="{FF2B5EF4-FFF2-40B4-BE49-F238E27FC236}">
              <a16:creationId xmlns:a16="http://schemas.microsoft.com/office/drawing/2014/main" id="{CD72EC72-D301-4ECB-95BF-567759AC5326}"/>
            </a:ext>
          </a:extLst>
        </xdr:cNvPr>
        <xdr:cNvSpPr txBox="1"/>
      </xdr:nvSpPr>
      <xdr:spPr>
        <a:xfrm>
          <a:off x="4673600" y="620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153416</xdr:rowOff>
    </xdr:from>
    <xdr:to>
      <xdr:col>20</xdr:col>
      <xdr:colOff>38100</xdr:colOff>
      <xdr:row>37</xdr:row>
      <xdr:rowOff>83566</xdr:rowOff>
    </xdr:to>
    <xdr:sp macro="" textlink="">
      <xdr:nvSpPr>
        <xdr:cNvPr id="73" name="楕円 72">
          <a:extLst>
            <a:ext uri="{FF2B5EF4-FFF2-40B4-BE49-F238E27FC236}">
              <a16:creationId xmlns:a16="http://schemas.microsoft.com/office/drawing/2014/main" id="{9C84232D-1ED9-414E-B82E-78C0F472A03B}"/>
            </a:ext>
          </a:extLst>
        </xdr:cNvPr>
        <xdr:cNvSpPr/>
      </xdr:nvSpPr>
      <xdr:spPr>
        <a:xfrm>
          <a:off x="37465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32766</xdr:rowOff>
    </xdr:from>
    <xdr:to>
      <xdr:col>24</xdr:col>
      <xdr:colOff>63500</xdr:colOff>
      <xdr:row>37</xdr:row>
      <xdr:rowOff>62484</xdr:rowOff>
    </xdr:to>
    <xdr:cxnSp macro="">
      <xdr:nvCxnSpPr>
        <xdr:cNvPr id="74" name="直線コネクタ 73">
          <a:extLst>
            <a:ext uri="{FF2B5EF4-FFF2-40B4-BE49-F238E27FC236}">
              <a16:creationId xmlns:a16="http://schemas.microsoft.com/office/drawing/2014/main" id="{A72F2DBE-51C5-4060-8D87-5762D2B9BC18}"/>
            </a:ext>
          </a:extLst>
        </xdr:cNvPr>
        <xdr:cNvCxnSpPr/>
      </xdr:nvCxnSpPr>
      <xdr:spPr>
        <a:xfrm>
          <a:off x="3797300" y="6376416"/>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123698</xdr:rowOff>
    </xdr:from>
    <xdr:to>
      <xdr:col>15</xdr:col>
      <xdr:colOff>101600</xdr:colOff>
      <xdr:row>37</xdr:row>
      <xdr:rowOff>53848</xdr:rowOff>
    </xdr:to>
    <xdr:sp macro="" textlink="">
      <xdr:nvSpPr>
        <xdr:cNvPr id="75" name="楕円 74">
          <a:extLst>
            <a:ext uri="{FF2B5EF4-FFF2-40B4-BE49-F238E27FC236}">
              <a16:creationId xmlns:a16="http://schemas.microsoft.com/office/drawing/2014/main" id="{BD055628-23A2-43C4-8CEB-3DFC20F9C028}"/>
            </a:ext>
          </a:extLst>
        </xdr:cNvPr>
        <xdr:cNvSpPr/>
      </xdr:nvSpPr>
      <xdr:spPr>
        <a:xfrm>
          <a:off x="28575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3048</xdr:rowOff>
    </xdr:from>
    <xdr:to>
      <xdr:col>19</xdr:col>
      <xdr:colOff>177800</xdr:colOff>
      <xdr:row>37</xdr:row>
      <xdr:rowOff>32766</xdr:rowOff>
    </xdr:to>
    <xdr:cxnSp macro="">
      <xdr:nvCxnSpPr>
        <xdr:cNvPr id="76" name="直線コネクタ 75">
          <a:extLst>
            <a:ext uri="{FF2B5EF4-FFF2-40B4-BE49-F238E27FC236}">
              <a16:creationId xmlns:a16="http://schemas.microsoft.com/office/drawing/2014/main" id="{F9DF38B7-DEBB-4A74-8517-531076F7B780}"/>
            </a:ext>
          </a:extLst>
        </xdr:cNvPr>
        <xdr:cNvCxnSpPr/>
      </xdr:nvCxnSpPr>
      <xdr:spPr>
        <a:xfrm>
          <a:off x="2908300" y="634669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77978</xdr:rowOff>
    </xdr:from>
    <xdr:to>
      <xdr:col>10</xdr:col>
      <xdr:colOff>165100</xdr:colOff>
      <xdr:row>37</xdr:row>
      <xdr:rowOff>8128</xdr:rowOff>
    </xdr:to>
    <xdr:sp macro="" textlink="">
      <xdr:nvSpPr>
        <xdr:cNvPr id="77" name="楕円 76">
          <a:extLst>
            <a:ext uri="{FF2B5EF4-FFF2-40B4-BE49-F238E27FC236}">
              <a16:creationId xmlns:a16="http://schemas.microsoft.com/office/drawing/2014/main" id="{9B88C0D9-CE18-4CF1-A97C-1A086779454D}"/>
            </a:ext>
          </a:extLst>
        </xdr:cNvPr>
        <xdr:cNvSpPr/>
      </xdr:nvSpPr>
      <xdr:spPr>
        <a:xfrm>
          <a:off x="19685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128778</xdr:rowOff>
    </xdr:from>
    <xdr:to>
      <xdr:col>15</xdr:col>
      <xdr:colOff>50800</xdr:colOff>
      <xdr:row>37</xdr:row>
      <xdr:rowOff>3048</xdr:rowOff>
    </xdr:to>
    <xdr:cxnSp macro="">
      <xdr:nvCxnSpPr>
        <xdr:cNvPr id="78" name="直線コネクタ 77">
          <a:extLst>
            <a:ext uri="{FF2B5EF4-FFF2-40B4-BE49-F238E27FC236}">
              <a16:creationId xmlns:a16="http://schemas.microsoft.com/office/drawing/2014/main" id="{1D758DD6-CAC7-43E9-B0EA-B616B75621A1}"/>
            </a:ext>
          </a:extLst>
        </xdr:cNvPr>
        <xdr:cNvCxnSpPr/>
      </xdr:nvCxnSpPr>
      <xdr:spPr>
        <a:xfrm>
          <a:off x="2019300" y="630097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137414</xdr:rowOff>
    </xdr:from>
    <xdr:to>
      <xdr:col>6</xdr:col>
      <xdr:colOff>38100</xdr:colOff>
      <xdr:row>37</xdr:row>
      <xdr:rowOff>67564</xdr:rowOff>
    </xdr:to>
    <xdr:sp macro="" textlink="">
      <xdr:nvSpPr>
        <xdr:cNvPr id="79" name="楕円 78">
          <a:extLst>
            <a:ext uri="{FF2B5EF4-FFF2-40B4-BE49-F238E27FC236}">
              <a16:creationId xmlns:a16="http://schemas.microsoft.com/office/drawing/2014/main" id="{287134A3-2546-4539-9B90-75432573AC6E}"/>
            </a:ext>
          </a:extLst>
        </xdr:cNvPr>
        <xdr:cNvSpPr/>
      </xdr:nvSpPr>
      <xdr:spPr>
        <a:xfrm>
          <a:off x="1079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128778</xdr:rowOff>
    </xdr:from>
    <xdr:to>
      <xdr:col>10</xdr:col>
      <xdr:colOff>114300</xdr:colOff>
      <xdr:row>37</xdr:row>
      <xdr:rowOff>16764</xdr:rowOff>
    </xdr:to>
    <xdr:cxnSp macro="">
      <xdr:nvCxnSpPr>
        <xdr:cNvPr id="80" name="直線コネクタ 79">
          <a:extLst>
            <a:ext uri="{FF2B5EF4-FFF2-40B4-BE49-F238E27FC236}">
              <a16:creationId xmlns:a16="http://schemas.microsoft.com/office/drawing/2014/main" id="{EBDF7E56-B16D-4851-801D-913BFE1DF831}"/>
            </a:ext>
          </a:extLst>
        </xdr:cNvPr>
        <xdr:cNvCxnSpPr/>
      </xdr:nvCxnSpPr>
      <xdr:spPr>
        <a:xfrm flipV="1">
          <a:off x="1130300" y="630097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FC7EF880-7D52-4DF8-BD88-8B884255BCD2}"/>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3DA39F15-8575-4AF4-B246-426EC438F2D2}"/>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6FA8D030-EFD5-4612-9F03-A94CF65707A3}"/>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D5F7C3D7-DB04-460E-A1CB-792B5FAC9AD2}"/>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100093</xdr:rowOff>
    </xdr:from>
    <xdr:ext cx="405111" cy="259045"/>
    <xdr:sp macro="" textlink="">
      <xdr:nvSpPr>
        <xdr:cNvPr id="85" name="n_1mainValue【道路】&#10;有形固定資産減価償却率">
          <a:extLst>
            <a:ext uri="{FF2B5EF4-FFF2-40B4-BE49-F238E27FC236}">
              <a16:creationId xmlns:a16="http://schemas.microsoft.com/office/drawing/2014/main" id="{EF5F1EFA-26EE-42F1-A05D-73CF45F3737D}"/>
            </a:ext>
          </a:extLst>
        </xdr:cNvPr>
        <xdr:cNvSpPr txBox="1"/>
      </xdr:nvSpPr>
      <xdr:spPr>
        <a:xfrm>
          <a:off x="35820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6" name="n_2mainValue【道路】&#10;有形固定資産減価償却率">
          <a:extLst>
            <a:ext uri="{FF2B5EF4-FFF2-40B4-BE49-F238E27FC236}">
              <a16:creationId xmlns:a16="http://schemas.microsoft.com/office/drawing/2014/main" id="{F7DCE902-CCD8-4626-99BA-4C43C9DCAF6C}"/>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24655</xdr:rowOff>
    </xdr:from>
    <xdr:ext cx="405111" cy="259045"/>
    <xdr:sp macro="" textlink="">
      <xdr:nvSpPr>
        <xdr:cNvPr id="87" name="n_3mainValue【道路】&#10;有形固定資産減価償却率">
          <a:extLst>
            <a:ext uri="{FF2B5EF4-FFF2-40B4-BE49-F238E27FC236}">
              <a16:creationId xmlns:a16="http://schemas.microsoft.com/office/drawing/2014/main" id="{7882F0EF-09E8-4893-A655-CE76BCD110F2}"/>
            </a:ext>
          </a:extLst>
        </xdr:cNvPr>
        <xdr:cNvSpPr txBox="1"/>
      </xdr:nvSpPr>
      <xdr:spPr>
        <a:xfrm>
          <a:off x="18167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84091</xdr:rowOff>
    </xdr:from>
    <xdr:ext cx="405111" cy="259045"/>
    <xdr:sp macro="" textlink="">
      <xdr:nvSpPr>
        <xdr:cNvPr id="88" name="n_4mainValue【道路】&#10;有形固定資産減価償却率">
          <a:extLst>
            <a:ext uri="{FF2B5EF4-FFF2-40B4-BE49-F238E27FC236}">
              <a16:creationId xmlns:a16="http://schemas.microsoft.com/office/drawing/2014/main" id="{00707204-5086-442A-974D-84213ABFA9CE}"/>
            </a:ext>
          </a:extLst>
        </xdr:cNvPr>
        <xdr:cNvSpPr txBox="1"/>
      </xdr:nvSpPr>
      <xdr:spPr>
        <a:xfrm>
          <a:off x="927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2E0667C-7C77-41E9-8C6E-721616A60FA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BDDD1F9-B471-4893-9BCD-F3D897EDD75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E85D345-269D-4F3B-ADB7-BDC61A6177E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0930220-7F74-4393-8A6C-0C2072836A2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8512E08-DFBC-4190-A08D-213D064D0D1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8053BCB-556E-41B7-8256-C94859587DA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C4E1C17-F51D-4EDB-A251-8D2635A1F08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88A1E2A-D7E6-4971-B6BA-19EEE4C8FE7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4A1249C-9D2A-46EA-ADDE-B236D027E6C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88BA129-F40F-4558-A82B-EBA975A8BD9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A9E67EB-5C5F-4908-B703-0A74ADA26E4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FA21A9D-17FE-4777-931B-2222C51123A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3D61826-6A85-414A-9678-9992AA7E3B9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1A7CF8F6-6EF5-42BB-AD30-9A75BCB738C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8182FAE-8F5D-42F9-9282-B564D89DE37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2A91EA2-04EA-4414-8447-CDA6D217E4C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4C6AB24-551D-4F2E-BAEF-45B5639E7F4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B9C4AEEE-6945-4831-B2A6-D074D7957D0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10F37A0-DD2F-43CF-A1CB-9824293C8E3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7E46F09-B4AE-4FD8-BBB6-A2E1E2AAFFD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14900B5-EB6C-4C6C-A807-8352F9F2B3F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3B65E05-CABD-4E16-9581-E627A531D66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F0A8BDE-DA0B-44FE-9F75-4F5855263D2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AFBB368D-43BE-475D-ADC3-F066B4F963D4}"/>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6AE5C951-7392-4F7A-B4D2-A11C69750742}"/>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977F22F8-9A39-4BD2-A823-3A2B699FFCF5}"/>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ABAAF38C-E2B3-43B2-BB3F-1A20CF316AA5}"/>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A5059903-689D-445A-A08E-B9020FBEFA9C}"/>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AE992A59-1ADF-41AF-B85C-801D7252E0B0}"/>
            </a:ext>
          </a:extLst>
        </xdr:cNvPr>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B6DEA44F-798F-4018-A21E-7A4508DE6981}"/>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4FF5DEF9-9175-4A5F-AC22-4BC08C4D0551}"/>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FB6A5C8B-8815-4D67-9BC7-4FEFF7E89CEA}"/>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F0A43857-82C1-4ABA-B6F9-E85CA878EE80}"/>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A9F9E1CC-E5C3-4734-9683-4E678BAD3FDD}"/>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AA10C12-F074-4C30-8162-E1CB8D2159F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5A94DC4-8CB3-4649-BB52-D1C3AE31084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9480BF9-6628-475B-A183-F2AC6124826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BC2B1DF-FC9B-4CF1-A7A9-BD7D826BDF2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8D854B6-A92D-4547-B070-21672495EA8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142519</xdr:rowOff>
    </xdr:from>
    <xdr:to>
      <xdr:col>55</xdr:col>
      <xdr:colOff>50800</xdr:colOff>
      <xdr:row>41</xdr:row>
      <xdr:rowOff>72669</xdr:rowOff>
    </xdr:to>
    <xdr:sp macro="" textlink="">
      <xdr:nvSpPr>
        <xdr:cNvPr id="128" name="楕円 127">
          <a:extLst>
            <a:ext uri="{FF2B5EF4-FFF2-40B4-BE49-F238E27FC236}">
              <a16:creationId xmlns:a16="http://schemas.microsoft.com/office/drawing/2014/main" id="{8981D915-221A-41CD-8868-E67B2220BCA6}"/>
            </a:ext>
          </a:extLst>
        </xdr:cNvPr>
        <xdr:cNvSpPr/>
      </xdr:nvSpPr>
      <xdr:spPr>
        <a:xfrm>
          <a:off x="10426700" y="700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57446</xdr:rowOff>
    </xdr:from>
    <xdr:ext cx="469744" cy="259045"/>
    <xdr:sp macro="" textlink="">
      <xdr:nvSpPr>
        <xdr:cNvPr id="129" name="【道路】&#10;一人当たり延長該当値テキスト">
          <a:extLst>
            <a:ext uri="{FF2B5EF4-FFF2-40B4-BE49-F238E27FC236}">
              <a16:creationId xmlns:a16="http://schemas.microsoft.com/office/drawing/2014/main" id="{C9CB3A78-1890-4BA7-9154-64B7B569AD5B}"/>
            </a:ext>
          </a:extLst>
        </xdr:cNvPr>
        <xdr:cNvSpPr txBox="1"/>
      </xdr:nvSpPr>
      <xdr:spPr>
        <a:xfrm>
          <a:off x="10515600" y="691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142291</xdr:rowOff>
    </xdr:from>
    <xdr:to>
      <xdr:col>50</xdr:col>
      <xdr:colOff>165100</xdr:colOff>
      <xdr:row>41</xdr:row>
      <xdr:rowOff>72441</xdr:rowOff>
    </xdr:to>
    <xdr:sp macro="" textlink="">
      <xdr:nvSpPr>
        <xdr:cNvPr id="130" name="楕円 129">
          <a:extLst>
            <a:ext uri="{FF2B5EF4-FFF2-40B4-BE49-F238E27FC236}">
              <a16:creationId xmlns:a16="http://schemas.microsoft.com/office/drawing/2014/main" id="{F4C8C567-D06A-4894-96B6-1D3D0E23AD0B}"/>
            </a:ext>
          </a:extLst>
        </xdr:cNvPr>
        <xdr:cNvSpPr/>
      </xdr:nvSpPr>
      <xdr:spPr>
        <a:xfrm>
          <a:off x="9588500" y="700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21641</xdr:rowOff>
    </xdr:from>
    <xdr:to>
      <xdr:col>55</xdr:col>
      <xdr:colOff>0</xdr:colOff>
      <xdr:row>41</xdr:row>
      <xdr:rowOff>21869</xdr:rowOff>
    </xdr:to>
    <xdr:cxnSp macro="">
      <xdr:nvCxnSpPr>
        <xdr:cNvPr id="131" name="直線コネクタ 130">
          <a:extLst>
            <a:ext uri="{FF2B5EF4-FFF2-40B4-BE49-F238E27FC236}">
              <a16:creationId xmlns:a16="http://schemas.microsoft.com/office/drawing/2014/main" id="{9D339CF8-8879-463A-862C-05B17E25050E}"/>
            </a:ext>
          </a:extLst>
        </xdr:cNvPr>
        <xdr:cNvCxnSpPr/>
      </xdr:nvCxnSpPr>
      <xdr:spPr>
        <a:xfrm>
          <a:off x="9639300" y="7051091"/>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142062</xdr:rowOff>
    </xdr:from>
    <xdr:to>
      <xdr:col>46</xdr:col>
      <xdr:colOff>38100</xdr:colOff>
      <xdr:row>41</xdr:row>
      <xdr:rowOff>72212</xdr:rowOff>
    </xdr:to>
    <xdr:sp macro="" textlink="">
      <xdr:nvSpPr>
        <xdr:cNvPr id="132" name="楕円 131">
          <a:extLst>
            <a:ext uri="{FF2B5EF4-FFF2-40B4-BE49-F238E27FC236}">
              <a16:creationId xmlns:a16="http://schemas.microsoft.com/office/drawing/2014/main" id="{D8DBC59D-AF52-4903-82DF-8E35C86DDB58}"/>
            </a:ext>
          </a:extLst>
        </xdr:cNvPr>
        <xdr:cNvSpPr/>
      </xdr:nvSpPr>
      <xdr:spPr>
        <a:xfrm>
          <a:off x="8699500" y="700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21412</xdr:rowOff>
    </xdr:from>
    <xdr:to>
      <xdr:col>50</xdr:col>
      <xdr:colOff>114300</xdr:colOff>
      <xdr:row>41</xdr:row>
      <xdr:rowOff>21641</xdr:rowOff>
    </xdr:to>
    <xdr:cxnSp macro="">
      <xdr:nvCxnSpPr>
        <xdr:cNvPr id="133" name="直線コネクタ 132">
          <a:extLst>
            <a:ext uri="{FF2B5EF4-FFF2-40B4-BE49-F238E27FC236}">
              <a16:creationId xmlns:a16="http://schemas.microsoft.com/office/drawing/2014/main" id="{850623D0-7C53-427D-BB33-2D50A5A0437F}"/>
            </a:ext>
          </a:extLst>
        </xdr:cNvPr>
        <xdr:cNvCxnSpPr/>
      </xdr:nvCxnSpPr>
      <xdr:spPr>
        <a:xfrm>
          <a:off x="8750300" y="7050862"/>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142596</xdr:rowOff>
    </xdr:from>
    <xdr:to>
      <xdr:col>41</xdr:col>
      <xdr:colOff>101600</xdr:colOff>
      <xdr:row>41</xdr:row>
      <xdr:rowOff>72746</xdr:rowOff>
    </xdr:to>
    <xdr:sp macro="" textlink="">
      <xdr:nvSpPr>
        <xdr:cNvPr id="134" name="楕円 133">
          <a:extLst>
            <a:ext uri="{FF2B5EF4-FFF2-40B4-BE49-F238E27FC236}">
              <a16:creationId xmlns:a16="http://schemas.microsoft.com/office/drawing/2014/main" id="{1E19DA0D-5E28-4978-9031-8B17F71A4551}"/>
            </a:ext>
          </a:extLst>
        </xdr:cNvPr>
        <xdr:cNvSpPr/>
      </xdr:nvSpPr>
      <xdr:spPr>
        <a:xfrm>
          <a:off x="7810500" y="700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21412</xdr:rowOff>
    </xdr:from>
    <xdr:to>
      <xdr:col>45</xdr:col>
      <xdr:colOff>177800</xdr:colOff>
      <xdr:row>41</xdr:row>
      <xdr:rowOff>21946</xdr:rowOff>
    </xdr:to>
    <xdr:cxnSp macro="">
      <xdr:nvCxnSpPr>
        <xdr:cNvPr id="135" name="直線コネクタ 134">
          <a:extLst>
            <a:ext uri="{FF2B5EF4-FFF2-40B4-BE49-F238E27FC236}">
              <a16:creationId xmlns:a16="http://schemas.microsoft.com/office/drawing/2014/main" id="{C5DC1A22-090A-4C9D-8D7A-F7BF498C7068}"/>
            </a:ext>
          </a:extLst>
        </xdr:cNvPr>
        <xdr:cNvCxnSpPr/>
      </xdr:nvCxnSpPr>
      <xdr:spPr>
        <a:xfrm flipV="1">
          <a:off x="7861300" y="7050862"/>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143053</xdr:rowOff>
    </xdr:from>
    <xdr:to>
      <xdr:col>36</xdr:col>
      <xdr:colOff>165100</xdr:colOff>
      <xdr:row>41</xdr:row>
      <xdr:rowOff>73203</xdr:rowOff>
    </xdr:to>
    <xdr:sp macro="" textlink="">
      <xdr:nvSpPr>
        <xdr:cNvPr id="136" name="楕円 135">
          <a:extLst>
            <a:ext uri="{FF2B5EF4-FFF2-40B4-BE49-F238E27FC236}">
              <a16:creationId xmlns:a16="http://schemas.microsoft.com/office/drawing/2014/main" id="{1551A2D0-D670-4510-8E5A-E94C6EDD2DFA}"/>
            </a:ext>
          </a:extLst>
        </xdr:cNvPr>
        <xdr:cNvSpPr/>
      </xdr:nvSpPr>
      <xdr:spPr>
        <a:xfrm>
          <a:off x="6921500" y="700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21946</xdr:rowOff>
    </xdr:from>
    <xdr:to>
      <xdr:col>41</xdr:col>
      <xdr:colOff>50800</xdr:colOff>
      <xdr:row>41</xdr:row>
      <xdr:rowOff>22403</xdr:rowOff>
    </xdr:to>
    <xdr:cxnSp macro="">
      <xdr:nvCxnSpPr>
        <xdr:cNvPr id="137" name="直線コネクタ 136">
          <a:extLst>
            <a:ext uri="{FF2B5EF4-FFF2-40B4-BE49-F238E27FC236}">
              <a16:creationId xmlns:a16="http://schemas.microsoft.com/office/drawing/2014/main" id="{1DBB1C48-9130-4486-AD88-5183CE4D4F57}"/>
            </a:ext>
          </a:extLst>
        </xdr:cNvPr>
        <xdr:cNvCxnSpPr/>
      </xdr:nvCxnSpPr>
      <xdr:spPr>
        <a:xfrm flipV="1">
          <a:off x="6972300" y="705139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FDEC6864-B94D-400E-8B90-CF5B48B7D255}"/>
            </a:ext>
          </a:extLst>
        </xdr:cNvPr>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150FCA63-E04F-4165-9ECC-9B86B1B1D20E}"/>
            </a:ext>
          </a:extLst>
        </xdr:cNvPr>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5C81E8F1-2CC8-4DD2-ADCD-8D06DD037DCE}"/>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E922901D-6BFE-4841-AD9A-EBBCF1A36AC5}"/>
            </a:ext>
          </a:extLst>
        </xdr:cNvPr>
        <xdr:cNvSpPr txBox="1"/>
      </xdr:nvSpPr>
      <xdr:spPr>
        <a:xfrm>
          <a:off x="6737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63568</xdr:rowOff>
    </xdr:from>
    <xdr:ext cx="469744" cy="259045"/>
    <xdr:sp macro="" textlink="">
      <xdr:nvSpPr>
        <xdr:cNvPr id="142" name="n_1mainValue【道路】&#10;一人当たり延長">
          <a:extLst>
            <a:ext uri="{FF2B5EF4-FFF2-40B4-BE49-F238E27FC236}">
              <a16:creationId xmlns:a16="http://schemas.microsoft.com/office/drawing/2014/main" id="{F57A5262-F645-40C4-8126-7388186B9964}"/>
            </a:ext>
          </a:extLst>
        </xdr:cNvPr>
        <xdr:cNvSpPr txBox="1"/>
      </xdr:nvSpPr>
      <xdr:spPr>
        <a:xfrm>
          <a:off x="9391727" y="7093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63339</xdr:rowOff>
    </xdr:from>
    <xdr:ext cx="469744" cy="259045"/>
    <xdr:sp macro="" textlink="">
      <xdr:nvSpPr>
        <xdr:cNvPr id="143" name="n_2mainValue【道路】&#10;一人当たり延長">
          <a:extLst>
            <a:ext uri="{FF2B5EF4-FFF2-40B4-BE49-F238E27FC236}">
              <a16:creationId xmlns:a16="http://schemas.microsoft.com/office/drawing/2014/main" id="{C57922E2-E305-456B-89AC-2E05C501E87A}"/>
            </a:ext>
          </a:extLst>
        </xdr:cNvPr>
        <xdr:cNvSpPr txBox="1"/>
      </xdr:nvSpPr>
      <xdr:spPr>
        <a:xfrm>
          <a:off x="8515427" y="7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63873</xdr:rowOff>
    </xdr:from>
    <xdr:ext cx="469744" cy="259045"/>
    <xdr:sp macro="" textlink="">
      <xdr:nvSpPr>
        <xdr:cNvPr id="144" name="n_3mainValue【道路】&#10;一人当たり延長">
          <a:extLst>
            <a:ext uri="{FF2B5EF4-FFF2-40B4-BE49-F238E27FC236}">
              <a16:creationId xmlns:a16="http://schemas.microsoft.com/office/drawing/2014/main" id="{F5C9A88D-009F-4A15-8578-91616B49C59E}"/>
            </a:ext>
          </a:extLst>
        </xdr:cNvPr>
        <xdr:cNvSpPr txBox="1"/>
      </xdr:nvSpPr>
      <xdr:spPr>
        <a:xfrm>
          <a:off x="7626427" y="709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64330</xdr:rowOff>
    </xdr:from>
    <xdr:ext cx="469744" cy="259045"/>
    <xdr:sp macro="" textlink="">
      <xdr:nvSpPr>
        <xdr:cNvPr id="145" name="n_4mainValue【道路】&#10;一人当たり延長">
          <a:extLst>
            <a:ext uri="{FF2B5EF4-FFF2-40B4-BE49-F238E27FC236}">
              <a16:creationId xmlns:a16="http://schemas.microsoft.com/office/drawing/2014/main" id="{A3DFBA7B-248E-45B1-87EE-8945598D23BF}"/>
            </a:ext>
          </a:extLst>
        </xdr:cNvPr>
        <xdr:cNvSpPr txBox="1"/>
      </xdr:nvSpPr>
      <xdr:spPr>
        <a:xfrm>
          <a:off x="6737427" y="709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7D44B67-1DC6-41BF-8835-D411A89F30E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65CFAF2-13CD-4B78-8296-D1644347FE4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445302E-6B9C-4BB6-94D2-76106859695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CB10377-57DB-41A1-BB37-8D283886AA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84AC95D-940C-4AA1-8C00-510387905CC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F2F977C-53FF-4712-92FC-B0E8E2C8597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129DEB3-1709-46B9-A493-EF8DABA0F0D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12BE9C6-4C43-47A6-99F2-B7C6E142264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5FD7FF9-91DB-4028-AA55-EF90EF88C21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5B1F291-FADC-4B4E-8394-2D8F7F55E34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3D82004-3B15-4C5C-845F-10CC7B61343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4CBA2B4-5797-4A45-819D-81815CF75BC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2D406A81-FA59-4AF5-8161-98B26F8201C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EDBC7611-6DA1-4DDF-B5C7-C3B61A8BA56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CA7E2BC-1962-48ED-B06D-5A01F109EC4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6E1E251-ECCF-4589-B9A5-CA084519737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F729B25E-454F-4C05-AB0C-78FE3186053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5B63DA91-294B-4BA8-9A25-DB2B72F79EC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C23F269F-BE52-46E3-80C2-EA394ECE572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94916D16-9D0E-491B-A709-B9772C0C7CB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9AC682DE-0012-4910-A393-85A6F052727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6F88D1D-2EAE-479F-B157-9535C8BB148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6FFF47BE-85D3-419E-A853-01AB71EE95E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E30E35EA-6B97-4258-B5D0-BD39AABF836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0F726F87-81BF-4091-BFE6-2D1E922D86F6}"/>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D4AC37A8-222D-4206-BC6D-45BB55A48E56}"/>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805C7858-5199-489A-9F4C-01BEC031E51E}"/>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52AD7EF7-6F93-4610-9CE1-A4A249D5BAF0}"/>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E8030DB4-E782-429F-9CF5-3B9EFB4FED09}"/>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00FFBF7-99FB-464A-8CB2-B3AFC15284CC}"/>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E2210FBF-52B9-47FF-BF7D-4E3FF2E085E2}"/>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12BC406B-5555-40DF-858A-23E6E215F1B4}"/>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4F322C3D-2186-4119-A490-240ED7BA202C}"/>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C7C6806A-8FCA-4DFA-88AF-95DC1ABF19FF}"/>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F43D9A9D-FF57-4657-B23B-BCB5AF39B051}"/>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9DF28D1-E040-43FE-B56C-9DB17C67618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929AF37-07A4-42EE-8B7C-D7031873342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B79115F-E9CA-413D-9EF2-C47F973A07D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AE6AF49-A176-47AD-9AB4-9B053A0D144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ED758BB-5C3A-4F06-8782-BE05EF24533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186" name="楕円 185">
          <a:extLst>
            <a:ext uri="{FF2B5EF4-FFF2-40B4-BE49-F238E27FC236}">
              <a16:creationId xmlns:a16="http://schemas.microsoft.com/office/drawing/2014/main" id="{DA355550-52DF-4344-8AB8-ADCB5CDE38DB}"/>
            </a:ext>
          </a:extLst>
        </xdr:cNvPr>
        <xdr:cNvSpPr/>
      </xdr:nvSpPr>
      <xdr:spPr>
        <a:xfrm>
          <a:off x="45847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50182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156BBF5A-93C8-47AA-A4EA-7B2287874049}"/>
            </a:ext>
          </a:extLst>
        </xdr:cNvPr>
        <xdr:cNvSpPr txBox="1"/>
      </xdr:nvSpPr>
      <xdr:spPr>
        <a:xfrm>
          <a:off x="4673600" y="1016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2540</xdr:rowOff>
    </xdr:from>
    <xdr:to>
      <xdr:col>20</xdr:col>
      <xdr:colOff>38100</xdr:colOff>
      <xdr:row>60</xdr:row>
      <xdr:rowOff>104140</xdr:rowOff>
    </xdr:to>
    <xdr:sp macro="" textlink="">
      <xdr:nvSpPr>
        <xdr:cNvPr id="188" name="楕円 187">
          <a:extLst>
            <a:ext uri="{FF2B5EF4-FFF2-40B4-BE49-F238E27FC236}">
              <a16:creationId xmlns:a16="http://schemas.microsoft.com/office/drawing/2014/main" id="{19ED3947-3A96-4984-AD26-5F2E942C0CEB}"/>
            </a:ext>
          </a:extLst>
        </xdr:cNvPr>
        <xdr:cNvSpPr/>
      </xdr:nvSpPr>
      <xdr:spPr>
        <a:xfrm>
          <a:off x="3746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53340</xdr:rowOff>
    </xdr:from>
    <xdr:to>
      <xdr:col>24</xdr:col>
      <xdr:colOff>63500</xdr:colOff>
      <xdr:row>60</xdr:row>
      <xdr:rowOff>78105</xdr:rowOff>
    </xdr:to>
    <xdr:cxnSp macro="">
      <xdr:nvCxnSpPr>
        <xdr:cNvPr id="189" name="直線コネクタ 188">
          <a:extLst>
            <a:ext uri="{FF2B5EF4-FFF2-40B4-BE49-F238E27FC236}">
              <a16:creationId xmlns:a16="http://schemas.microsoft.com/office/drawing/2014/main" id="{53B0C60E-5E14-4251-8F1C-79C5AE49A0DF}"/>
            </a:ext>
          </a:extLst>
        </xdr:cNvPr>
        <xdr:cNvCxnSpPr/>
      </xdr:nvCxnSpPr>
      <xdr:spPr>
        <a:xfrm>
          <a:off x="3797300" y="1034034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0" name="楕円 189">
          <a:extLst>
            <a:ext uri="{FF2B5EF4-FFF2-40B4-BE49-F238E27FC236}">
              <a16:creationId xmlns:a16="http://schemas.microsoft.com/office/drawing/2014/main" id="{F697A4B0-BD84-4417-8B1D-AD4BAA903443}"/>
            </a:ext>
          </a:extLst>
        </xdr:cNvPr>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53340</xdr:rowOff>
    </xdr:to>
    <xdr:cxnSp macro="">
      <xdr:nvCxnSpPr>
        <xdr:cNvPr id="191" name="直線コネクタ 190">
          <a:extLst>
            <a:ext uri="{FF2B5EF4-FFF2-40B4-BE49-F238E27FC236}">
              <a16:creationId xmlns:a16="http://schemas.microsoft.com/office/drawing/2014/main" id="{2F317301-5915-4100-BC2E-6EC28AD61F37}"/>
            </a:ext>
          </a:extLst>
        </xdr:cNvPr>
        <xdr:cNvCxnSpPr/>
      </xdr:nvCxnSpPr>
      <xdr:spPr>
        <a:xfrm>
          <a:off x="2908300" y="10317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128270</xdr:rowOff>
    </xdr:from>
    <xdr:to>
      <xdr:col>10</xdr:col>
      <xdr:colOff>165100</xdr:colOff>
      <xdr:row>60</xdr:row>
      <xdr:rowOff>58420</xdr:rowOff>
    </xdr:to>
    <xdr:sp macro="" textlink="">
      <xdr:nvSpPr>
        <xdr:cNvPr id="192" name="楕円 191">
          <a:extLst>
            <a:ext uri="{FF2B5EF4-FFF2-40B4-BE49-F238E27FC236}">
              <a16:creationId xmlns:a16="http://schemas.microsoft.com/office/drawing/2014/main" id="{20CEA00A-6F27-48DD-AC1F-F1E84D67FB44}"/>
            </a:ext>
          </a:extLst>
        </xdr:cNvPr>
        <xdr:cNvSpPr/>
      </xdr:nvSpPr>
      <xdr:spPr>
        <a:xfrm>
          <a:off x="1968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xdr:rowOff>
    </xdr:from>
    <xdr:to>
      <xdr:col>15</xdr:col>
      <xdr:colOff>50800</xdr:colOff>
      <xdr:row>60</xdr:row>
      <xdr:rowOff>30480</xdr:rowOff>
    </xdr:to>
    <xdr:cxnSp macro="">
      <xdr:nvCxnSpPr>
        <xdr:cNvPr id="193" name="直線コネクタ 192">
          <a:extLst>
            <a:ext uri="{FF2B5EF4-FFF2-40B4-BE49-F238E27FC236}">
              <a16:creationId xmlns:a16="http://schemas.microsoft.com/office/drawing/2014/main" id="{BD7DD86A-22AC-4560-A9A2-0D9955B747DE}"/>
            </a:ext>
          </a:extLst>
        </xdr:cNvPr>
        <xdr:cNvCxnSpPr/>
      </xdr:nvCxnSpPr>
      <xdr:spPr>
        <a:xfrm>
          <a:off x="2019300" y="10294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103505</xdr:rowOff>
    </xdr:from>
    <xdr:to>
      <xdr:col>6</xdr:col>
      <xdr:colOff>38100</xdr:colOff>
      <xdr:row>60</xdr:row>
      <xdr:rowOff>33655</xdr:rowOff>
    </xdr:to>
    <xdr:sp macro="" textlink="">
      <xdr:nvSpPr>
        <xdr:cNvPr id="194" name="楕円 193">
          <a:extLst>
            <a:ext uri="{FF2B5EF4-FFF2-40B4-BE49-F238E27FC236}">
              <a16:creationId xmlns:a16="http://schemas.microsoft.com/office/drawing/2014/main" id="{90665CCD-BA82-432E-87C4-7E048EA8EFBE}"/>
            </a:ext>
          </a:extLst>
        </xdr:cNvPr>
        <xdr:cNvSpPr/>
      </xdr:nvSpPr>
      <xdr:spPr>
        <a:xfrm>
          <a:off x="1079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154305</xdr:rowOff>
    </xdr:from>
    <xdr:to>
      <xdr:col>10</xdr:col>
      <xdr:colOff>114300</xdr:colOff>
      <xdr:row>60</xdr:row>
      <xdr:rowOff>7620</xdr:rowOff>
    </xdr:to>
    <xdr:cxnSp macro="">
      <xdr:nvCxnSpPr>
        <xdr:cNvPr id="195" name="直線コネクタ 194">
          <a:extLst>
            <a:ext uri="{FF2B5EF4-FFF2-40B4-BE49-F238E27FC236}">
              <a16:creationId xmlns:a16="http://schemas.microsoft.com/office/drawing/2014/main" id="{7E5A5D3C-C0F2-4B4E-B956-E649D8129B36}"/>
            </a:ext>
          </a:extLst>
        </xdr:cNvPr>
        <xdr:cNvCxnSpPr/>
      </xdr:nvCxnSpPr>
      <xdr:spPr>
        <a:xfrm>
          <a:off x="1130300" y="102698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E8588BCB-3EAD-494D-B37F-C85E11733313}"/>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725DFABC-931A-4BF9-B7F5-69FBC3E4430A}"/>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43124953-47F1-4E2C-80CD-A45DB345FF29}"/>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33C7D7A5-CB61-4461-90A4-B0F8931B9ECB}"/>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120667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3E7D857E-8365-49BE-9788-9A4E94C8F666}"/>
            </a:ext>
          </a:extLst>
        </xdr:cNvPr>
        <xdr:cNvSpPr txBox="1"/>
      </xdr:nvSpPr>
      <xdr:spPr>
        <a:xfrm>
          <a:off x="35820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D3E974C2-39D4-40BF-A0A2-7DDC03185D05}"/>
            </a:ext>
          </a:extLst>
        </xdr:cNvPr>
        <xdr:cNvSpPr txBox="1"/>
      </xdr:nvSpPr>
      <xdr:spPr>
        <a:xfrm>
          <a:off x="2705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74947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E99D2B2C-1BFD-486C-A265-D8C30B8B7D92}"/>
            </a:ext>
          </a:extLst>
        </xdr:cNvPr>
        <xdr:cNvSpPr txBox="1"/>
      </xdr:nvSpPr>
      <xdr:spPr>
        <a:xfrm>
          <a:off x="1816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50182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C33111BD-8E20-4056-9DB8-D7FCD0DEC708}"/>
            </a:ext>
          </a:extLst>
        </xdr:cNvPr>
        <xdr:cNvSpPr txBox="1"/>
      </xdr:nvSpPr>
      <xdr:spPr>
        <a:xfrm>
          <a:off x="927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6812040C-A8BF-4626-917D-D4EFDB47E99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E5456D8-310F-439F-907D-A99723AECC8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456ACD8-F563-4785-86A1-1A4192A322B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F7AD0EC0-80DC-4DA0-8A24-57E2047C565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E7B66D2B-DC11-4BC7-A452-74231E97DEF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EAB0227-4668-4E31-BC26-2B401419859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7DD56D6-C7A3-4F28-9B12-4DD57D5AC9C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F368272D-9627-4169-8064-2E58ACBB1D1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7F1D1E0-25E9-407B-8B0D-D4344786F25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2EF77BF-C8A1-4A47-93A5-03CB15919A7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64EE5702-3300-4AC0-A2B7-684B8D48F1C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5FDBFC10-0F24-4A4D-855B-3C4B8D92BC1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39AB46EF-A9D4-471E-9596-56F87CEAE39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D40F9A4E-9E24-4778-898D-74B6F91D91E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65CC85ED-2EFA-49C2-87C9-1F926E89D3E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81A1B760-CD56-4E95-91E9-CB8FC18EADE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BE693212-3F82-42D1-A811-941F6B04997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2877924D-81B0-4A10-9DE5-D6C8C769A05B}"/>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86345E68-BF27-45F2-A64A-10E7A7ABCA9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A06FE63E-3D98-450B-A384-E1B272C33392}"/>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62202A7-77F3-4DB4-94A3-200A20C3803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71DADCCB-936B-4BF9-8014-16166B0E9729}"/>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F577398-9F4B-40AC-A85F-9ABE36899FD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A3AF876B-021D-49BE-ABFC-73F04A3942E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E2F2F61-175F-4782-B64E-4B6968D44F3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A65CABF5-F0C1-4B26-9AB1-16CBE2BDE2B8}"/>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9854C060-0528-47C6-A834-941DC867C31D}"/>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C824E74A-17C9-49E7-BC6D-2F4EDCACA767}"/>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CB3F53F5-B25F-4FB7-B789-E1FFB3802B76}"/>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91DA1D23-77AC-45D5-A401-807E59DD18D3}"/>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9C925479-15FF-4B08-ACD1-80543439DEF5}"/>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9491B3BF-D50F-46D8-9124-BBB2600D3F1D}"/>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595B52D6-5610-45ED-A9F4-BE5D2D7025AE}"/>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4B735068-AD59-4291-A2FE-149A2EE577C5}"/>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E7D56EE9-8523-4DA4-997E-EE505F28B798}"/>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06924426-5091-43D9-85D6-E02374F1D18C}"/>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38420D-8DC3-45E7-BB22-A52AB650D47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5933850-CB5E-42AA-9E4C-DDFAD94DCB1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8397127-8809-429A-8345-CEFB388C79A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F1490A3-F0BD-45F4-9A02-6EA1346A0ED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67B3CD3-B40D-4F9C-9E6F-197139F9E55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42789</xdr:rowOff>
    </xdr:from>
    <xdr:to>
      <xdr:col>55</xdr:col>
      <xdr:colOff>50800</xdr:colOff>
      <xdr:row>64</xdr:row>
      <xdr:rowOff>144389</xdr:rowOff>
    </xdr:to>
    <xdr:sp macro="" textlink="">
      <xdr:nvSpPr>
        <xdr:cNvPr id="245" name="楕円 244">
          <a:extLst>
            <a:ext uri="{FF2B5EF4-FFF2-40B4-BE49-F238E27FC236}">
              <a16:creationId xmlns:a16="http://schemas.microsoft.com/office/drawing/2014/main" id="{0DF91344-68B3-469C-8A23-04D0E3667699}"/>
            </a:ext>
          </a:extLst>
        </xdr:cNvPr>
        <xdr:cNvSpPr/>
      </xdr:nvSpPr>
      <xdr:spPr>
        <a:xfrm>
          <a:off x="10426700" y="1101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129166</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5FF5675E-87D8-4989-A410-13EF8EDDCDE4}"/>
            </a:ext>
          </a:extLst>
        </xdr:cNvPr>
        <xdr:cNvSpPr txBox="1"/>
      </xdr:nvSpPr>
      <xdr:spPr>
        <a:xfrm>
          <a:off x="10515600" y="1093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42727</xdr:rowOff>
    </xdr:from>
    <xdr:to>
      <xdr:col>50</xdr:col>
      <xdr:colOff>165100</xdr:colOff>
      <xdr:row>64</xdr:row>
      <xdr:rowOff>144327</xdr:rowOff>
    </xdr:to>
    <xdr:sp macro="" textlink="">
      <xdr:nvSpPr>
        <xdr:cNvPr id="247" name="楕円 246">
          <a:extLst>
            <a:ext uri="{FF2B5EF4-FFF2-40B4-BE49-F238E27FC236}">
              <a16:creationId xmlns:a16="http://schemas.microsoft.com/office/drawing/2014/main" id="{8C1079D3-860E-472A-B7E4-DD310E6998E8}"/>
            </a:ext>
          </a:extLst>
        </xdr:cNvPr>
        <xdr:cNvSpPr/>
      </xdr:nvSpPr>
      <xdr:spPr>
        <a:xfrm>
          <a:off x="9588500" y="1101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93527</xdr:rowOff>
    </xdr:from>
    <xdr:to>
      <xdr:col>55</xdr:col>
      <xdr:colOff>0</xdr:colOff>
      <xdr:row>64</xdr:row>
      <xdr:rowOff>93589</xdr:rowOff>
    </xdr:to>
    <xdr:cxnSp macro="">
      <xdr:nvCxnSpPr>
        <xdr:cNvPr id="248" name="直線コネクタ 247">
          <a:extLst>
            <a:ext uri="{FF2B5EF4-FFF2-40B4-BE49-F238E27FC236}">
              <a16:creationId xmlns:a16="http://schemas.microsoft.com/office/drawing/2014/main" id="{DA9AD010-F708-4C12-B1CD-4634424C02DE}"/>
            </a:ext>
          </a:extLst>
        </xdr:cNvPr>
        <xdr:cNvCxnSpPr/>
      </xdr:nvCxnSpPr>
      <xdr:spPr>
        <a:xfrm>
          <a:off x="9639300" y="11066327"/>
          <a:ext cx="8382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42658</xdr:rowOff>
    </xdr:from>
    <xdr:to>
      <xdr:col>46</xdr:col>
      <xdr:colOff>38100</xdr:colOff>
      <xdr:row>64</xdr:row>
      <xdr:rowOff>144258</xdr:rowOff>
    </xdr:to>
    <xdr:sp macro="" textlink="">
      <xdr:nvSpPr>
        <xdr:cNvPr id="249" name="楕円 248">
          <a:extLst>
            <a:ext uri="{FF2B5EF4-FFF2-40B4-BE49-F238E27FC236}">
              <a16:creationId xmlns:a16="http://schemas.microsoft.com/office/drawing/2014/main" id="{1E285C76-6B43-4652-AD35-1D8213E66281}"/>
            </a:ext>
          </a:extLst>
        </xdr:cNvPr>
        <xdr:cNvSpPr/>
      </xdr:nvSpPr>
      <xdr:spPr>
        <a:xfrm>
          <a:off x="8699500" y="1101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93458</xdr:rowOff>
    </xdr:from>
    <xdr:to>
      <xdr:col>50</xdr:col>
      <xdr:colOff>114300</xdr:colOff>
      <xdr:row>64</xdr:row>
      <xdr:rowOff>93527</xdr:rowOff>
    </xdr:to>
    <xdr:cxnSp macro="">
      <xdr:nvCxnSpPr>
        <xdr:cNvPr id="250" name="直線コネクタ 249">
          <a:extLst>
            <a:ext uri="{FF2B5EF4-FFF2-40B4-BE49-F238E27FC236}">
              <a16:creationId xmlns:a16="http://schemas.microsoft.com/office/drawing/2014/main" id="{5EF7D26C-D49D-4E32-88C5-DCA477C2A302}"/>
            </a:ext>
          </a:extLst>
        </xdr:cNvPr>
        <xdr:cNvCxnSpPr/>
      </xdr:nvCxnSpPr>
      <xdr:spPr>
        <a:xfrm>
          <a:off x="8750300" y="11066258"/>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42697</xdr:rowOff>
    </xdr:from>
    <xdr:to>
      <xdr:col>41</xdr:col>
      <xdr:colOff>101600</xdr:colOff>
      <xdr:row>64</xdr:row>
      <xdr:rowOff>144297</xdr:rowOff>
    </xdr:to>
    <xdr:sp macro="" textlink="">
      <xdr:nvSpPr>
        <xdr:cNvPr id="251" name="楕円 250">
          <a:extLst>
            <a:ext uri="{FF2B5EF4-FFF2-40B4-BE49-F238E27FC236}">
              <a16:creationId xmlns:a16="http://schemas.microsoft.com/office/drawing/2014/main" id="{8178E21B-BFC4-43D7-A6AB-D97CE5EEFDEC}"/>
            </a:ext>
          </a:extLst>
        </xdr:cNvPr>
        <xdr:cNvSpPr/>
      </xdr:nvSpPr>
      <xdr:spPr>
        <a:xfrm>
          <a:off x="7810500" y="1101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93458</xdr:rowOff>
    </xdr:from>
    <xdr:to>
      <xdr:col>45</xdr:col>
      <xdr:colOff>177800</xdr:colOff>
      <xdr:row>64</xdr:row>
      <xdr:rowOff>93497</xdr:rowOff>
    </xdr:to>
    <xdr:cxnSp macro="">
      <xdr:nvCxnSpPr>
        <xdr:cNvPr id="252" name="直線コネクタ 251">
          <a:extLst>
            <a:ext uri="{FF2B5EF4-FFF2-40B4-BE49-F238E27FC236}">
              <a16:creationId xmlns:a16="http://schemas.microsoft.com/office/drawing/2014/main" id="{BA912576-7592-48D3-9A67-E6E651C534F0}"/>
            </a:ext>
          </a:extLst>
        </xdr:cNvPr>
        <xdr:cNvCxnSpPr/>
      </xdr:nvCxnSpPr>
      <xdr:spPr>
        <a:xfrm flipV="1">
          <a:off x="7861300" y="11066258"/>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42789</xdr:rowOff>
    </xdr:from>
    <xdr:to>
      <xdr:col>36</xdr:col>
      <xdr:colOff>165100</xdr:colOff>
      <xdr:row>64</xdr:row>
      <xdr:rowOff>144389</xdr:rowOff>
    </xdr:to>
    <xdr:sp macro="" textlink="">
      <xdr:nvSpPr>
        <xdr:cNvPr id="253" name="楕円 252">
          <a:extLst>
            <a:ext uri="{FF2B5EF4-FFF2-40B4-BE49-F238E27FC236}">
              <a16:creationId xmlns:a16="http://schemas.microsoft.com/office/drawing/2014/main" id="{6CF3A863-23D8-437B-B44A-F4D57D3CC537}"/>
            </a:ext>
          </a:extLst>
        </xdr:cNvPr>
        <xdr:cNvSpPr/>
      </xdr:nvSpPr>
      <xdr:spPr>
        <a:xfrm>
          <a:off x="6921500" y="1101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93497</xdr:rowOff>
    </xdr:from>
    <xdr:to>
      <xdr:col>41</xdr:col>
      <xdr:colOff>50800</xdr:colOff>
      <xdr:row>64</xdr:row>
      <xdr:rowOff>93589</xdr:rowOff>
    </xdr:to>
    <xdr:cxnSp macro="">
      <xdr:nvCxnSpPr>
        <xdr:cNvPr id="254" name="直線コネクタ 253">
          <a:extLst>
            <a:ext uri="{FF2B5EF4-FFF2-40B4-BE49-F238E27FC236}">
              <a16:creationId xmlns:a16="http://schemas.microsoft.com/office/drawing/2014/main" id="{DF845145-C7DF-4EC2-B1FF-FDA5EF94BE45}"/>
            </a:ext>
          </a:extLst>
        </xdr:cNvPr>
        <xdr:cNvCxnSpPr/>
      </xdr:nvCxnSpPr>
      <xdr:spPr>
        <a:xfrm flipV="1">
          <a:off x="6972300" y="11066297"/>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282D3599-3A5F-46D9-8E38-4A2C1EE9B151}"/>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1A945FB-6BF2-4C00-9EA9-AC84A28AD840}"/>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865233FC-3964-4EFD-91EC-5617130498A8}"/>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E8558FBC-FBE6-47A4-889F-80CBD5B7891D}"/>
            </a:ext>
          </a:extLst>
        </xdr:cNvPr>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135454</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352A05B5-BED7-44D0-8340-82772385AF72}"/>
            </a:ext>
          </a:extLst>
        </xdr:cNvPr>
        <xdr:cNvSpPr txBox="1"/>
      </xdr:nvSpPr>
      <xdr:spPr>
        <a:xfrm>
          <a:off x="9359411" y="1110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135385</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5045768B-D71B-4F92-9FDB-E75866DB45C4}"/>
            </a:ext>
          </a:extLst>
        </xdr:cNvPr>
        <xdr:cNvSpPr txBox="1"/>
      </xdr:nvSpPr>
      <xdr:spPr>
        <a:xfrm>
          <a:off x="8483111" y="11108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135424</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B9B1D0F3-7F2E-47EE-B2CA-58A148668815}"/>
            </a:ext>
          </a:extLst>
        </xdr:cNvPr>
        <xdr:cNvSpPr txBox="1"/>
      </xdr:nvSpPr>
      <xdr:spPr>
        <a:xfrm>
          <a:off x="7594111" y="1110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135516</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6F4705F5-585C-4A5F-9202-51E357C20E8A}"/>
            </a:ext>
          </a:extLst>
        </xdr:cNvPr>
        <xdr:cNvSpPr txBox="1"/>
      </xdr:nvSpPr>
      <xdr:spPr>
        <a:xfrm>
          <a:off x="6705111" y="111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47419CC-06A8-4CD6-852F-41B1055AB9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9AC63AB6-EBC8-4356-A214-14957C418CF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30BBFEE-A4BD-4ACE-8034-F9FC8FA86C6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6756C72-280B-4973-A94D-32D8D5C0354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4BF6B74-B5EC-441F-92CD-72A3A366F4E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6BAE0A-922F-490A-991B-41EEF0CC7F6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B94144D-DDEB-406B-8146-A2B17C5C3DC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63D7F35B-AA71-4FF8-90F4-392F625CB63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C96D8E8B-586E-4DD5-ABDA-2EE08B921C5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1F241023-193E-442B-90E2-8C9E94BAD17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6900697C-FDFB-48B9-9893-030CAA52DD3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E8C31700-9CF5-47B5-BCCB-57E6ABAF230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3862BDAD-FC51-403C-9BB2-53D17AD3910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67903C2A-1933-40A3-BBE1-96D58924A5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8A392EC8-FDDD-4108-A0BB-A039AAB9839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47799596-50F2-4092-A36B-C47974D7072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AC952B0B-7212-4619-A9C1-2CD574415D7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FFC16A08-0E7A-4618-8D6F-8747B54EAB0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5416B5B0-236D-41BE-9B3E-FBC23AD453B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AC538D4A-729E-4EBA-A804-8B8694C2125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D03D02E0-85A1-491D-83D1-8C9350D3F42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DBFC8A2D-3636-44B6-A582-77721F9F6D1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167AA95C-C4A5-4B81-B822-9056A39A76A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7B942F18-795D-4FDB-96BE-F4F4D857174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BCE29065-AE97-43D8-89CC-AAC588C4BA8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B3E99AC0-4A8F-48CF-8624-1C9B60A335A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248C1486-B377-4DE3-89FB-18EAF9D6BE2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378075C3-4B77-4B4C-A4EA-859323F6DE9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3528A795-E914-4D3F-A0C8-550126521D1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079D91C5-2B04-4EFD-A9AA-D172F0FE65A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0915D735-9ADF-4C50-A04D-16585330013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A812B1B6-B731-43F5-A0C3-B67AA6BC4DB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84677E7E-7FAA-4DDD-A7BB-C33C4F5FCB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AC1D0E88-C00A-43D6-9A0F-EA37ACED487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14FDD314-671F-4C2B-951C-2EFD4F0FA71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C80D4B2B-88B4-4174-ABC9-6956BC8976F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9C1C732F-D943-462C-8BD1-F08646A7CB2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DB4482A1-7847-4148-9450-C15A6DA79D7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719427D1-2574-4230-8BCC-6D575B56E01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F338240E-9765-40B8-B24F-6E334C6BB8D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9CD1EE72-0677-43E7-A5A8-8867CDA482B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22E919BA-E6F7-41DD-81C3-D6B51222C1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7A660D36-DEBB-4BC2-89D5-94F3F0CA87C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3D8DBA79-0755-45F3-987A-D942C859202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627EA4D9-A41B-4324-8806-7261E707731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BFB5E808-7B48-412D-8384-D53119616D1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BF13CBF8-5DD2-41E1-80FD-5E841473963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5E6337BE-831D-4614-9EBF-A6DF1DA06FB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DC1A4084-79BF-4057-BB49-7FABB410668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2F080D71-24D1-4D5B-A204-F784DF93140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A3F2FA0D-8113-4F4F-8C9C-05E182DAC83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8F434775-F5D3-4980-A2F4-82AAE4AA84E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456ADF27-91DA-40D8-94AE-A0C53DDA4ED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B3A62A14-CE11-4EAD-8CA8-25863139831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74F41021-8A02-4840-BB30-11D96354A81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ED66B493-7780-4B78-B819-9819E26133E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319" name="直線コネクタ 318">
          <a:extLst>
            <a:ext uri="{FF2B5EF4-FFF2-40B4-BE49-F238E27FC236}">
              <a16:creationId xmlns:a16="http://schemas.microsoft.com/office/drawing/2014/main" id="{095B755B-05C1-40CB-99A4-F6983AE451C1}"/>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320" name="【認定こども園・幼稚園・保育所】&#10;有形固定資産減価償却率最小値テキスト">
          <a:extLst>
            <a:ext uri="{FF2B5EF4-FFF2-40B4-BE49-F238E27FC236}">
              <a16:creationId xmlns:a16="http://schemas.microsoft.com/office/drawing/2014/main" id="{45D694D9-FDDF-40DC-BFF3-26C0A696C1EF}"/>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321" name="直線コネクタ 320">
          <a:extLst>
            <a:ext uri="{FF2B5EF4-FFF2-40B4-BE49-F238E27FC236}">
              <a16:creationId xmlns:a16="http://schemas.microsoft.com/office/drawing/2014/main" id="{1E934673-B6E0-4200-A588-E756F8820BCB}"/>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322" name="【認定こども園・幼稚園・保育所】&#10;有形固定資産減価償却率最大値テキスト">
          <a:extLst>
            <a:ext uri="{FF2B5EF4-FFF2-40B4-BE49-F238E27FC236}">
              <a16:creationId xmlns:a16="http://schemas.microsoft.com/office/drawing/2014/main" id="{2E57D5EE-370A-499D-8ECD-87779BEF274A}"/>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323" name="直線コネクタ 322">
          <a:extLst>
            <a:ext uri="{FF2B5EF4-FFF2-40B4-BE49-F238E27FC236}">
              <a16:creationId xmlns:a16="http://schemas.microsoft.com/office/drawing/2014/main" id="{1DCE58D3-CA90-4DD8-9BAF-5CE42F7BCAAC}"/>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B1575B86-4FAF-4D14-A8A1-1AD520C2A21D}"/>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5" name="フローチャート: 判断 324">
          <a:extLst>
            <a:ext uri="{FF2B5EF4-FFF2-40B4-BE49-F238E27FC236}">
              <a16:creationId xmlns:a16="http://schemas.microsoft.com/office/drawing/2014/main" id="{4B4E2855-698F-4067-A2E1-AB08C002C14D}"/>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26" name="フローチャート: 判断 325">
          <a:extLst>
            <a:ext uri="{FF2B5EF4-FFF2-40B4-BE49-F238E27FC236}">
              <a16:creationId xmlns:a16="http://schemas.microsoft.com/office/drawing/2014/main" id="{849F54F0-89A9-4BF4-A063-41DCFF6BBA4A}"/>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327" name="フローチャート: 判断 326">
          <a:extLst>
            <a:ext uri="{FF2B5EF4-FFF2-40B4-BE49-F238E27FC236}">
              <a16:creationId xmlns:a16="http://schemas.microsoft.com/office/drawing/2014/main" id="{5ECFEB6A-82AA-45FB-8BE9-85CA89A3704D}"/>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328" name="フローチャート: 判断 327">
          <a:extLst>
            <a:ext uri="{FF2B5EF4-FFF2-40B4-BE49-F238E27FC236}">
              <a16:creationId xmlns:a16="http://schemas.microsoft.com/office/drawing/2014/main" id="{63640C38-0EC9-47D4-B312-C573123C1076}"/>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329" name="フローチャート: 判断 328">
          <a:extLst>
            <a:ext uri="{FF2B5EF4-FFF2-40B4-BE49-F238E27FC236}">
              <a16:creationId xmlns:a16="http://schemas.microsoft.com/office/drawing/2014/main" id="{4D1959D6-05DB-4020-8962-1D3B3DD8F631}"/>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968D2F4C-46BD-411D-B3D7-E9F6BAC3F2D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C2AAE148-49DA-4379-BDA9-286CC7BD8AA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3E968901-C3D4-4E2F-AC2A-830AE8F0C1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285C8285-BC9E-4342-9145-8681DA7D8F0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C047F14A-5703-44AA-88E4-F72DCB4DA67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335" name="楕円 334">
          <a:extLst>
            <a:ext uri="{FF2B5EF4-FFF2-40B4-BE49-F238E27FC236}">
              <a16:creationId xmlns:a16="http://schemas.microsoft.com/office/drawing/2014/main" id="{3C7F2AFE-91CE-452A-B1BE-06E270A290C1}"/>
            </a:ext>
          </a:extLst>
        </xdr:cNvPr>
        <xdr:cNvSpPr/>
      </xdr:nvSpPr>
      <xdr:spPr>
        <a:xfrm>
          <a:off x="16268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2557</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BCCBE24C-ED5B-4B31-A801-ED8A875DA5ED}"/>
            </a:ext>
          </a:extLst>
        </xdr:cNvPr>
        <xdr:cNvSpPr txBox="1"/>
      </xdr:nvSpPr>
      <xdr:spPr>
        <a:xfrm>
          <a:off x="16357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122555</xdr:rowOff>
    </xdr:from>
    <xdr:to>
      <xdr:col>81</xdr:col>
      <xdr:colOff>101600</xdr:colOff>
      <xdr:row>36</xdr:row>
      <xdr:rowOff>52705</xdr:rowOff>
    </xdr:to>
    <xdr:sp macro="" textlink="">
      <xdr:nvSpPr>
        <xdr:cNvPr id="337" name="楕円 336">
          <a:extLst>
            <a:ext uri="{FF2B5EF4-FFF2-40B4-BE49-F238E27FC236}">
              <a16:creationId xmlns:a16="http://schemas.microsoft.com/office/drawing/2014/main" id="{2DFF6EFE-4852-469D-9BBE-165A98E5271E}"/>
            </a:ext>
          </a:extLst>
        </xdr:cNvPr>
        <xdr:cNvSpPr/>
      </xdr:nvSpPr>
      <xdr:spPr>
        <a:xfrm>
          <a:off x="154305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1905</xdr:rowOff>
    </xdr:from>
    <xdr:to>
      <xdr:col>85</xdr:col>
      <xdr:colOff>127000</xdr:colOff>
      <xdr:row>36</xdr:row>
      <xdr:rowOff>30480</xdr:rowOff>
    </xdr:to>
    <xdr:cxnSp macro="">
      <xdr:nvCxnSpPr>
        <xdr:cNvPr id="338" name="直線コネクタ 337">
          <a:extLst>
            <a:ext uri="{FF2B5EF4-FFF2-40B4-BE49-F238E27FC236}">
              <a16:creationId xmlns:a16="http://schemas.microsoft.com/office/drawing/2014/main" id="{16175E7E-2ECA-4BF0-B46D-28EF986110A6}"/>
            </a:ext>
          </a:extLst>
        </xdr:cNvPr>
        <xdr:cNvCxnSpPr/>
      </xdr:nvCxnSpPr>
      <xdr:spPr>
        <a:xfrm>
          <a:off x="15481300" y="617410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84455</xdr:rowOff>
    </xdr:from>
    <xdr:to>
      <xdr:col>76</xdr:col>
      <xdr:colOff>165100</xdr:colOff>
      <xdr:row>36</xdr:row>
      <xdr:rowOff>14605</xdr:rowOff>
    </xdr:to>
    <xdr:sp macro="" textlink="">
      <xdr:nvSpPr>
        <xdr:cNvPr id="339" name="楕円 338">
          <a:extLst>
            <a:ext uri="{FF2B5EF4-FFF2-40B4-BE49-F238E27FC236}">
              <a16:creationId xmlns:a16="http://schemas.microsoft.com/office/drawing/2014/main" id="{6AE6964A-118C-466D-9D3D-AD51EA016488}"/>
            </a:ext>
          </a:extLst>
        </xdr:cNvPr>
        <xdr:cNvSpPr/>
      </xdr:nvSpPr>
      <xdr:spPr>
        <a:xfrm>
          <a:off x="14541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135255</xdr:rowOff>
    </xdr:from>
    <xdr:to>
      <xdr:col>81</xdr:col>
      <xdr:colOff>50800</xdr:colOff>
      <xdr:row>36</xdr:row>
      <xdr:rowOff>1905</xdr:rowOff>
    </xdr:to>
    <xdr:cxnSp macro="">
      <xdr:nvCxnSpPr>
        <xdr:cNvPr id="340" name="直線コネクタ 339">
          <a:extLst>
            <a:ext uri="{FF2B5EF4-FFF2-40B4-BE49-F238E27FC236}">
              <a16:creationId xmlns:a16="http://schemas.microsoft.com/office/drawing/2014/main" id="{D36605CA-256C-49D6-8789-19F5EDCE73B8}"/>
            </a:ext>
          </a:extLst>
        </xdr:cNvPr>
        <xdr:cNvCxnSpPr/>
      </xdr:nvCxnSpPr>
      <xdr:spPr>
        <a:xfrm>
          <a:off x="14592300" y="61360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46355</xdr:rowOff>
    </xdr:from>
    <xdr:to>
      <xdr:col>72</xdr:col>
      <xdr:colOff>38100</xdr:colOff>
      <xdr:row>35</xdr:row>
      <xdr:rowOff>147955</xdr:rowOff>
    </xdr:to>
    <xdr:sp macro="" textlink="">
      <xdr:nvSpPr>
        <xdr:cNvPr id="341" name="楕円 340">
          <a:extLst>
            <a:ext uri="{FF2B5EF4-FFF2-40B4-BE49-F238E27FC236}">
              <a16:creationId xmlns:a16="http://schemas.microsoft.com/office/drawing/2014/main" id="{A346818E-6AA1-49F5-8B58-0D823F2F5541}"/>
            </a:ext>
          </a:extLst>
        </xdr:cNvPr>
        <xdr:cNvSpPr/>
      </xdr:nvSpPr>
      <xdr:spPr>
        <a:xfrm>
          <a:off x="13652500" y="60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97155</xdr:rowOff>
    </xdr:from>
    <xdr:to>
      <xdr:col>76</xdr:col>
      <xdr:colOff>114300</xdr:colOff>
      <xdr:row>35</xdr:row>
      <xdr:rowOff>135255</xdr:rowOff>
    </xdr:to>
    <xdr:cxnSp macro="">
      <xdr:nvCxnSpPr>
        <xdr:cNvPr id="342" name="直線コネクタ 341">
          <a:extLst>
            <a:ext uri="{FF2B5EF4-FFF2-40B4-BE49-F238E27FC236}">
              <a16:creationId xmlns:a16="http://schemas.microsoft.com/office/drawing/2014/main" id="{E65DF148-CDB6-4820-9DC7-40E5BBEA1963}"/>
            </a:ext>
          </a:extLst>
        </xdr:cNvPr>
        <xdr:cNvCxnSpPr/>
      </xdr:nvCxnSpPr>
      <xdr:spPr>
        <a:xfrm>
          <a:off x="13703300" y="6097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6350</xdr:rowOff>
    </xdr:from>
    <xdr:to>
      <xdr:col>67</xdr:col>
      <xdr:colOff>101600</xdr:colOff>
      <xdr:row>35</xdr:row>
      <xdr:rowOff>107950</xdr:rowOff>
    </xdr:to>
    <xdr:sp macro="" textlink="">
      <xdr:nvSpPr>
        <xdr:cNvPr id="343" name="楕円 342">
          <a:extLst>
            <a:ext uri="{FF2B5EF4-FFF2-40B4-BE49-F238E27FC236}">
              <a16:creationId xmlns:a16="http://schemas.microsoft.com/office/drawing/2014/main" id="{BE12F916-4692-448E-A9BD-62FDE21E63D1}"/>
            </a:ext>
          </a:extLst>
        </xdr:cNvPr>
        <xdr:cNvSpPr/>
      </xdr:nvSpPr>
      <xdr:spPr>
        <a:xfrm>
          <a:off x="127635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57150</xdr:rowOff>
    </xdr:from>
    <xdr:to>
      <xdr:col>71</xdr:col>
      <xdr:colOff>177800</xdr:colOff>
      <xdr:row>35</xdr:row>
      <xdr:rowOff>97155</xdr:rowOff>
    </xdr:to>
    <xdr:cxnSp macro="">
      <xdr:nvCxnSpPr>
        <xdr:cNvPr id="344" name="直線コネクタ 343">
          <a:extLst>
            <a:ext uri="{FF2B5EF4-FFF2-40B4-BE49-F238E27FC236}">
              <a16:creationId xmlns:a16="http://schemas.microsoft.com/office/drawing/2014/main" id="{C14CEDEA-6B5C-452F-8301-725BCC4F560D}"/>
            </a:ext>
          </a:extLst>
        </xdr:cNvPr>
        <xdr:cNvCxnSpPr/>
      </xdr:nvCxnSpPr>
      <xdr:spPr>
        <a:xfrm>
          <a:off x="12814300" y="60579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2BB479FD-635C-44DE-A88E-8D0E8B63FA61}"/>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7B16FC69-3997-4E5A-BAE1-BCEA5D67408E}"/>
            </a:ext>
          </a:extLst>
        </xdr:cNvPr>
        <xdr:cNvSpPr txBox="1"/>
      </xdr:nvSpPr>
      <xdr:spPr>
        <a:xfrm>
          <a:off x="143897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FE8FB319-FBD5-4721-82B8-BA3684097FBB}"/>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77E833B7-7FE9-4DE0-A1E1-DD54EBAA88D3}"/>
            </a:ext>
          </a:extLst>
        </xdr:cNvPr>
        <xdr:cNvSpPr txBox="1"/>
      </xdr:nvSpPr>
      <xdr:spPr>
        <a:xfrm>
          <a:off x="12611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69232</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D9B0438B-C589-4B76-9EC2-54953A5BBB02}"/>
            </a:ext>
          </a:extLst>
        </xdr:cNvPr>
        <xdr:cNvSpPr txBox="1"/>
      </xdr:nvSpPr>
      <xdr:spPr>
        <a:xfrm>
          <a:off x="15266044"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31132</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4DA5849F-BAFD-4255-BF06-C13F32645B07}"/>
            </a:ext>
          </a:extLst>
        </xdr:cNvPr>
        <xdr:cNvSpPr txBox="1"/>
      </xdr:nvSpPr>
      <xdr:spPr>
        <a:xfrm>
          <a:off x="143897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164482</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BE6F289D-DB6B-465A-B0AD-3948F06F019A}"/>
            </a:ext>
          </a:extLst>
        </xdr:cNvPr>
        <xdr:cNvSpPr txBox="1"/>
      </xdr:nvSpPr>
      <xdr:spPr>
        <a:xfrm>
          <a:off x="13500744"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124477</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0363B5C0-7577-4D13-B2A3-258781D41426}"/>
            </a:ext>
          </a:extLst>
        </xdr:cNvPr>
        <xdr:cNvSpPr txBox="1"/>
      </xdr:nvSpPr>
      <xdr:spPr>
        <a:xfrm>
          <a:off x="1261174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EDD81DEB-50D0-43B7-BE92-750D5AE4BA4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3EE06C7E-CD0E-4892-B4FD-AAB29087BBC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B9F99595-1035-4486-8696-8DE660FF6D0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07196B12-47FF-4BCC-ACBB-40845E5CF12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E7FFE150-63D1-4944-B9FA-5E59DE18963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B5184DC4-C138-44B0-B4B6-89496AFCDDB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9105F2EE-BCFA-4680-8EA4-3054FD65429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9D309834-E3B7-444F-8D4C-FAAB8013399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A3EF77C3-41CD-4956-B8AA-1C0EDDF94E9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B824BA47-39D8-4119-A689-025EB8AB2B5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5E0F0B7D-F9CE-4EB5-973A-5061D62D67E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4" name="テキスト ボックス 363">
          <a:extLst>
            <a:ext uri="{FF2B5EF4-FFF2-40B4-BE49-F238E27FC236}">
              <a16:creationId xmlns:a16="http://schemas.microsoft.com/office/drawing/2014/main" id="{4E719E23-924C-4659-9302-81B3CCDABC2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9779FEF1-E8C8-46EE-8E8E-B8167DD9B0B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6" name="テキスト ボックス 365">
          <a:extLst>
            <a:ext uri="{FF2B5EF4-FFF2-40B4-BE49-F238E27FC236}">
              <a16:creationId xmlns:a16="http://schemas.microsoft.com/office/drawing/2014/main" id="{D2C15BF6-0A60-479E-AA7C-6A2EF67B7C3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C7355ED5-9CAE-40D6-9A1D-777FE4E67D3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8" name="テキスト ボックス 367">
          <a:extLst>
            <a:ext uri="{FF2B5EF4-FFF2-40B4-BE49-F238E27FC236}">
              <a16:creationId xmlns:a16="http://schemas.microsoft.com/office/drawing/2014/main" id="{6FB8FB13-7B42-4E9E-A3AE-FF0C3EC991E6}"/>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34FAA7C8-B179-4501-8FB5-DAD73A838D4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0" name="テキスト ボックス 369">
          <a:extLst>
            <a:ext uri="{FF2B5EF4-FFF2-40B4-BE49-F238E27FC236}">
              <a16:creationId xmlns:a16="http://schemas.microsoft.com/office/drawing/2014/main" id="{6F8C5DB4-1C28-4095-B7DC-269CEEC5672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44E968DE-E60A-4534-862D-40247865E15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2" name="テキスト ボックス 371">
          <a:extLst>
            <a:ext uri="{FF2B5EF4-FFF2-40B4-BE49-F238E27FC236}">
              <a16:creationId xmlns:a16="http://schemas.microsoft.com/office/drawing/2014/main" id="{20EC1D82-A8B6-40C0-8038-E56F7DBD5B9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4CE73B2D-8D36-48FC-B57E-13F72B1DEFB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4" name="テキスト ボックス 373">
          <a:extLst>
            <a:ext uri="{FF2B5EF4-FFF2-40B4-BE49-F238E27FC236}">
              <a16:creationId xmlns:a16="http://schemas.microsoft.com/office/drawing/2014/main" id="{E14489B0-6024-45FF-99A8-C530C37EA53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認定こども園・幼稚園・保育所】&#10;一人当たり面積グラフ枠">
          <a:extLst>
            <a:ext uri="{FF2B5EF4-FFF2-40B4-BE49-F238E27FC236}">
              <a16:creationId xmlns:a16="http://schemas.microsoft.com/office/drawing/2014/main" id="{3B3E6750-7E77-4CE7-9EFE-D881B7EC792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376" name="直線コネクタ 375">
          <a:extLst>
            <a:ext uri="{FF2B5EF4-FFF2-40B4-BE49-F238E27FC236}">
              <a16:creationId xmlns:a16="http://schemas.microsoft.com/office/drawing/2014/main" id="{0B6FD36D-ED03-4298-8F42-2D94FB54DD89}"/>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377" name="【認定こども園・幼稚園・保育所】&#10;一人当たり面積最小値テキスト">
          <a:extLst>
            <a:ext uri="{FF2B5EF4-FFF2-40B4-BE49-F238E27FC236}">
              <a16:creationId xmlns:a16="http://schemas.microsoft.com/office/drawing/2014/main" id="{A766ABEC-A9D4-4168-A5D4-4D9F0A87BDE5}"/>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378" name="直線コネクタ 377">
          <a:extLst>
            <a:ext uri="{FF2B5EF4-FFF2-40B4-BE49-F238E27FC236}">
              <a16:creationId xmlns:a16="http://schemas.microsoft.com/office/drawing/2014/main" id="{DDFCDBE7-1781-4F90-B218-E7CB75EB86D9}"/>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379" name="【認定こども園・幼稚園・保育所】&#10;一人当たり面積最大値テキスト">
          <a:extLst>
            <a:ext uri="{FF2B5EF4-FFF2-40B4-BE49-F238E27FC236}">
              <a16:creationId xmlns:a16="http://schemas.microsoft.com/office/drawing/2014/main" id="{3CA0E698-A28D-4D4E-A120-DF5108DF451A}"/>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380" name="直線コネクタ 379">
          <a:extLst>
            <a:ext uri="{FF2B5EF4-FFF2-40B4-BE49-F238E27FC236}">
              <a16:creationId xmlns:a16="http://schemas.microsoft.com/office/drawing/2014/main" id="{5D9CCAE1-E1D2-4D81-BC51-DA8C875EE841}"/>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381" name="【認定こども園・幼稚園・保育所】&#10;一人当たり面積平均値テキスト">
          <a:extLst>
            <a:ext uri="{FF2B5EF4-FFF2-40B4-BE49-F238E27FC236}">
              <a16:creationId xmlns:a16="http://schemas.microsoft.com/office/drawing/2014/main" id="{2B9116C5-1DB0-44D8-9E50-C43DE2AEB6C3}"/>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382" name="フローチャート: 判断 381">
          <a:extLst>
            <a:ext uri="{FF2B5EF4-FFF2-40B4-BE49-F238E27FC236}">
              <a16:creationId xmlns:a16="http://schemas.microsoft.com/office/drawing/2014/main" id="{8CDCC5AC-1945-44DA-A6CE-B5E57E1F7B90}"/>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383" name="フローチャート: 判断 382">
          <a:extLst>
            <a:ext uri="{FF2B5EF4-FFF2-40B4-BE49-F238E27FC236}">
              <a16:creationId xmlns:a16="http://schemas.microsoft.com/office/drawing/2014/main" id="{2E71482A-483D-468C-8260-77E2DFF12874}"/>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384" name="フローチャート: 判断 383">
          <a:extLst>
            <a:ext uri="{FF2B5EF4-FFF2-40B4-BE49-F238E27FC236}">
              <a16:creationId xmlns:a16="http://schemas.microsoft.com/office/drawing/2014/main" id="{5B85E65A-2D90-4F62-AE69-BD6102B2B050}"/>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385" name="フローチャート: 判断 384">
          <a:extLst>
            <a:ext uri="{FF2B5EF4-FFF2-40B4-BE49-F238E27FC236}">
              <a16:creationId xmlns:a16="http://schemas.microsoft.com/office/drawing/2014/main" id="{FB7A091D-06A1-4475-9FC0-728AB85722EA}"/>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386" name="フローチャート: 判断 385">
          <a:extLst>
            <a:ext uri="{FF2B5EF4-FFF2-40B4-BE49-F238E27FC236}">
              <a16:creationId xmlns:a16="http://schemas.microsoft.com/office/drawing/2014/main" id="{56130739-1F64-4136-BFEE-EBD0667123CC}"/>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2B41A061-6143-4489-8C21-1C10F1A4A47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54D5962D-4D40-4C1B-AC6A-BA2E181336F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EF2A55B8-4D04-441A-8A65-63198535529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8B1614EC-A00C-4D55-8B72-97A52E5D11B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300C05A-C8C2-46F1-8C1B-0B182AC3009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392" name="楕円 391">
          <a:extLst>
            <a:ext uri="{FF2B5EF4-FFF2-40B4-BE49-F238E27FC236}">
              <a16:creationId xmlns:a16="http://schemas.microsoft.com/office/drawing/2014/main" id="{ADEBE7A1-F979-4CE7-8466-ED695B123FED}"/>
            </a:ext>
          </a:extLst>
        </xdr:cNvPr>
        <xdr:cNvSpPr/>
      </xdr:nvSpPr>
      <xdr:spPr>
        <a:xfrm>
          <a:off x="22110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83837</xdr:rowOff>
    </xdr:from>
    <xdr:ext cx="469744" cy="259045"/>
    <xdr:sp macro="" textlink="">
      <xdr:nvSpPr>
        <xdr:cNvPr id="393" name="【認定こども園・幼稚園・保育所】&#10;一人当たり面積該当値テキスト">
          <a:extLst>
            <a:ext uri="{FF2B5EF4-FFF2-40B4-BE49-F238E27FC236}">
              <a16:creationId xmlns:a16="http://schemas.microsoft.com/office/drawing/2014/main" id="{90FA4892-7797-4662-9626-ACF647B5FF00}"/>
            </a:ext>
          </a:extLst>
        </xdr:cNvPr>
        <xdr:cNvSpPr txBox="1"/>
      </xdr:nvSpPr>
      <xdr:spPr>
        <a:xfrm>
          <a:off x="22199600"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105410</xdr:rowOff>
    </xdr:from>
    <xdr:to>
      <xdr:col>112</xdr:col>
      <xdr:colOff>38100</xdr:colOff>
      <xdr:row>40</xdr:row>
      <xdr:rowOff>35560</xdr:rowOff>
    </xdr:to>
    <xdr:sp macro="" textlink="">
      <xdr:nvSpPr>
        <xdr:cNvPr id="394" name="楕円 393">
          <a:extLst>
            <a:ext uri="{FF2B5EF4-FFF2-40B4-BE49-F238E27FC236}">
              <a16:creationId xmlns:a16="http://schemas.microsoft.com/office/drawing/2014/main" id="{0E004122-62CB-4CD9-BE68-9B08A912C4DE}"/>
            </a:ext>
          </a:extLst>
        </xdr:cNvPr>
        <xdr:cNvSpPr/>
      </xdr:nvSpPr>
      <xdr:spPr>
        <a:xfrm>
          <a:off x="21272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156210</xdr:rowOff>
    </xdr:from>
    <xdr:to>
      <xdr:col>116</xdr:col>
      <xdr:colOff>63500</xdr:colOff>
      <xdr:row>39</xdr:row>
      <xdr:rowOff>156210</xdr:rowOff>
    </xdr:to>
    <xdr:cxnSp macro="">
      <xdr:nvCxnSpPr>
        <xdr:cNvPr id="395" name="直線コネクタ 394">
          <a:extLst>
            <a:ext uri="{FF2B5EF4-FFF2-40B4-BE49-F238E27FC236}">
              <a16:creationId xmlns:a16="http://schemas.microsoft.com/office/drawing/2014/main" id="{27B25561-84DF-4FF5-8BC5-B8C8D7CE0941}"/>
            </a:ext>
          </a:extLst>
        </xdr:cNvPr>
        <xdr:cNvCxnSpPr/>
      </xdr:nvCxnSpPr>
      <xdr:spPr>
        <a:xfrm>
          <a:off x="21323300" y="68427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105410</xdr:rowOff>
    </xdr:from>
    <xdr:to>
      <xdr:col>107</xdr:col>
      <xdr:colOff>101600</xdr:colOff>
      <xdr:row>40</xdr:row>
      <xdr:rowOff>35560</xdr:rowOff>
    </xdr:to>
    <xdr:sp macro="" textlink="">
      <xdr:nvSpPr>
        <xdr:cNvPr id="396" name="楕円 395">
          <a:extLst>
            <a:ext uri="{FF2B5EF4-FFF2-40B4-BE49-F238E27FC236}">
              <a16:creationId xmlns:a16="http://schemas.microsoft.com/office/drawing/2014/main" id="{09FE7A60-8DC3-4C67-BFCD-EFA79D4037D2}"/>
            </a:ext>
          </a:extLst>
        </xdr:cNvPr>
        <xdr:cNvSpPr/>
      </xdr:nvSpPr>
      <xdr:spPr>
        <a:xfrm>
          <a:off x="2038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156210</xdr:rowOff>
    </xdr:from>
    <xdr:to>
      <xdr:col>111</xdr:col>
      <xdr:colOff>177800</xdr:colOff>
      <xdr:row>39</xdr:row>
      <xdr:rowOff>156210</xdr:rowOff>
    </xdr:to>
    <xdr:cxnSp macro="">
      <xdr:nvCxnSpPr>
        <xdr:cNvPr id="397" name="直線コネクタ 396">
          <a:extLst>
            <a:ext uri="{FF2B5EF4-FFF2-40B4-BE49-F238E27FC236}">
              <a16:creationId xmlns:a16="http://schemas.microsoft.com/office/drawing/2014/main" id="{B3DD4173-BC95-4F9E-9EB2-E3C575E97039}"/>
            </a:ext>
          </a:extLst>
        </xdr:cNvPr>
        <xdr:cNvCxnSpPr/>
      </xdr:nvCxnSpPr>
      <xdr:spPr>
        <a:xfrm>
          <a:off x="20434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398" name="楕円 397">
          <a:extLst>
            <a:ext uri="{FF2B5EF4-FFF2-40B4-BE49-F238E27FC236}">
              <a16:creationId xmlns:a16="http://schemas.microsoft.com/office/drawing/2014/main" id="{1BBD454C-8376-4ECE-9760-61759EE8D7FA}"/>
            </a:ext>
          </a:extLst>
        </xdr:cNvPr>
        <xdr:cNvSpPr/>
      </xdr:nvSpPr>
      <xdr:spPr>
        <a:xfrm>
          <a:off x="19494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156210</xdr:rowOff>
    </xdr:from>
    <xdr:to>
      <xdr:col>107</xdr:col>
      <xdr:colOff>50800</xdr:colOff>
      <xdr:row>39</xdr:row>
      <xdr:rowOff>156210</xdr:rowOff>
    </xdr:to>
    <xdr:cxnSp macro="">
      <xdr:nvCxnSpPr>
        <xdr:cNvPr id="399" name="直線コネクタ 398">
          <a:extLst>
            <a:ext uri="{FF2B5EF4-FFF2-40B4-BE49-F238E27FC236}">
              <a16:creationId xmlns:a16="http://schemas.microsoft.com/office/drawing/2014/main" id="{EC9C4A60-64A1-44BC-9DD4-08F15A87FD98}"/>
            </a:ext>
          </a:extLst>
        </xdr:cNvPr>
        <xdr:cNvCxnSpPr/>
      </xdr:nvCxnSpPr>
      <xdr:spPr>
        <a:xfrm>
          <a:off x="19545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105410</xdr:rowOff>
    </xdr:from>
    <xdr:to>
      <xdr:col>98</xdr:col>
      <xdr:colOff>38100</xdr:colOff>
      <xdr:row>40</xdr:row>
      <xdr:rowOff>35560</xdr:rowOff>
    </xdr:to>
    <xdr:sp macro="" textlink="">
      <xdr:nvSpPr>
        <xdr:cNvPr id="400" name="楕円 399">
          <a:extLst>
            <a:ext uri="{FF2B5EF4-FFF2-40B4-BE49-F238E27FC236}">
              <a16:creationId xmlns:a16="http://schemas.microsoft.com/office/drawing/2014/main" id="{79A5C80F-131D-4DD1-8144-AE215208A157}"/>
            </a:ext>
          </a:extLst>
        </xdr:cNvPr>
        <xdr:cNvSpPr/>
      </xdr:nvSpPr>
      <xdr:spPr>
        <a:xfrm>
          <a:off x="18605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39</xdr:row>
      <xdr:rowOff>156210</xdr:rowOff>
    </xdr:to>
    <xdr:cxnSp macro="">
      <xdr:nvCxnSpPr>
        <xdr:cNvPr id="401" name="直線コネクタ 400">
          <a:extLst>
            <a:ext uri="{FF2B5EF4-FFF2-40B4-BE49-F238E27FC236}">
              <a16:creationId xmlns:a16="http://schemas.microsoft.com/office/drawing/2014/main" id="{E364291B-5473-447A-A854-CD5738DDAFB4}"/>
            </a:ext>
          </a:extLst>
        </xdr:cNvPr>
        <xdr:cNvCxnSpPr/>
      </xdr:nvCxnSpPr>
      <xdr:spPr>
        <a:xfrm>
          <a:off x="18656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02" name="n_1aveValue【認定こども園・幼稚園・保育所】&#10;一人当たり面積">
          <a:extLst>
            <a:ext uri="{FF2B5EF4-FFF2-40B4-BE49-F238E27FC236}">
              <a16:creationId xmlns:a16="http://schemas.microsoft.com/office/drawing/2014/main" id="{049850C8-2B77-47B1-BE97-A3CB5F44FDEF}"/>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03" name="n_2aveValue【認定こども園・幼稚園・保育所】&#10;一人当たり面積">
          <a:extLst>
            <a:ext uri="{FF2B5EF4-FFF2-40B4-BE49-F238E27FC236}">
              <a16:creationId xmlns:a16="http://schemas.microsoft.com/office/drawing/2014/main" id="{F4E8A45E-3EE9-4007-8C49-1FE773EFBF13}"/>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404" name="n_3aveValue【認定こども園・幼稚園・保育所】&#10;一人当たり面積">
          <a:extLst>
            <a:ext uri="{FF2B5EF4-FFF2-40B4-BE49-F238E27FC236}">
              <a16:creationId xmlns:a16="http://schemas.microsoft.com/office/drawing/2014/main" id="{BEC6D2B8-D23B-4FFB-B6C4-9A9C5DC59D6D}"/>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405" name="n_4aveValue【認定こども園・幼稚園・保育所】&#10;一人当たり面積">
          <a:extLst>
            <a:ext uri="{FF2B5EF4-FFF2-40B4-BE49-F238E27FC236}">
              <a16:creationId xmlns:a16="http://schemas.microsoft.com/office/drawing/2014/main" id="{9EEFDBEA-146D-4A8C-A8B1-CC7CB153D356}"/>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26687</xdr:rowOff>
    </xdr:from>
    <xdr:ext cx="469744" cy="259045"/>
    <xdr:sp macro="" textlink="">
      <xdr:nvSpPr>
        <xdr:cNvPr id="406" name="n_1mainValue【認定こども園・幼稚園・保育所】&#10;一人当たり面積">
          <a:extLst>
            <a:ext uri="{FF2B5EF4-FFF2-40B4-BE49-F238E27FC236}">
              <a16:creationId xmlns:a16="http://schemas.microsoft.com/office/drawing/2014/main" id="{E2F621E7-1AB6-4CF8-85E7-F18288C41CF2}"/>
            </a:ext>
          </a:extLst>
        </xdr:cNvPr>
        <xdr:cNvSpPr txBox="1"/>
      </xdr:nvSpPr>
      <xdr:spPr>
        <a:xfrm>
          <a:off x="210757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407" name="n_2mainValue【認定こども園・幼稚園・保育所】&#10;一人当たり面積">
          <a:extLst>
            <a:ext uri="{FF2B5EF4-FFF2-40B4-BE49-F238E27FC236}">
              <a16:creationId xmlns:a16="http://schemas.microsoft.com/office/drawing/2014/main" id="{86DBDF03-8BEB-468C-A0AE-CDE9F0FF85C9}"/>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08" name="n_3mainValue【認定こども園・幼稚園・保育所】&#10;一人当たり面積">
          <a:extLst>
            <a:ext uri="{FF2B5EF4-FFF2-40B4-BE49-F238E27FC236}">
              <a16:creationId xmlns:a16="http://schemas.microsoft.com/office/drawing/2014/main" id="{5AD39F7B-F462-4757-A48C-F17C1D5A4E5F}"/>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26687</xdr:rowOff>
    </xdr:from>
    <xdr:ext cx="469744" cy="259045"/>
    <xdr:sp macro="" textlink="">
      <xdr:nvSpPr>
        <xdr:cNvPr id="409" name="n_4mainValue【認定こども園・幼稚園・保育所】&#10;一人当たり面積">
          <a:extLst>
            <a:ext uri="{FF2B5EF4-FFF2-40B4-BE49-F238E27FC236}">
              <a16:creationId xmlns:a16="http://schemas.microsoft.com/office/drawing/2014/main" id="{6364C99B-2875-42E1-9AA0-18DA1C8DB8C3}"/>
            </a:ext>
          </a:extLst>
        </xdr:cNvPr>
        <xdr:cNvSpPr txBox="1"/>
      </xdr:nvSpPr>
      <xdr:spPr>
        <a:xfrm>
          <a:off x="18421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FB595E6F-FBF7-406E-927D-577AB43C138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CE6877B7-51EB-44FC-B656-130CCB331C2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D4DF6F76-D2D3-4A69-9CE8-2783AAA9CDB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30D21709-7D56-45B9-AD09-1DCAE876465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4A973B50-F6E5-4231-BC6D-034DB248EEA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38A936C0-FCE8-4E25-ACFB-28AAE95D23A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45EF8B32-D9B2-43DA-BB05-CE7613DBE37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E41A1549-DDB4-4CBB-81F0-315A69FE3C8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23E1FD82-AB56-4E3C-93E3-01028F5FB63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70B58F14-725D-41A6-B78A-D113CADADD3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F8C501DB-5BB5-4E1B-8269-B45CA1247B3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5ABE040D-6B42-4CA4-A761-A400D76DB0F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58D4A75E-7DB5-451E-BAFE-A4D296EA592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FA35AE9A-CF31-4297-9E44-4B3C7CE95E8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8874D763-94E9-450C-84B7-0FF50691607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2554FEBC-1B45-42E2-A3BB-493BCF2327D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80D620DB-21AC-42DE-9289-B134E25515D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B4B25300-53DB-4D28-871B-3308C442B22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B0F425FF-02A3-479D-A7F4-6FC9D42CD08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AD4F6F76-6A54-4986-8820-D5094BA0DB9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D21C5C1C-537F-4C11-91B4-F644863E370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0516832B-87C4-4818-A57F-770FAA66301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85663D70-E311-45FF-8263-47697D866B9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BAF9BAE7-9572-4BDF-8A52-F3D84EC1797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1B73D8B3-A2D7-46DC-8DD8-F074F689577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5863E2B5-53FE-4A5A-ACA4-EF181C0D432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436" name="直線コネクタ 435">
          <a:extLst>
            <a:ext uri="{FF2B5EF4-FFF2-40B4-BE49-F238E27FC236}">
              <a16:creationId xmlns:a16="http://schemas.microsoft.com/office/drawing/2014/main" id="{EF82CCAE-4280-4D47-BC8C-B367C8B7DEAD}"/>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C4C3E0F0-D25C-4C0B-9950-AC8493F61554}"/>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438" name="直線コネクタ 437">
          <a:extLst>
            <a:ext uri="{FF2B5EF4-FFF2-40B4-BE49-F238E27FC236}">
              <a16:creationId xmlns:a16="http://schemas.microsoft.com/office/drawing/2014/main" id="{FB151FD8-FB93-43F5-8ADD-15F3B98A01A8}"/>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67EF8FA4-E602-4857-A375-9AB3796549EF}"/>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440" name="直線コネクタ 439">
          <a:extLst>
            <a:ext uri="{FF2B5EF4-FFF2-40B4-BE49-F238E27FC236}">
              <a16:creationId xmlns:a16="http://schemas.microsoft.com/office/drawing/2014/main" id="{7B4E40DD-B65A-4B5E-B282-20C32C198ECF}"/>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A4287827-0213-499D-9D92-BC070A674520}"/>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442" name="フローチャート: 判断 441">
          <a:extLst>
            <a:ext uri="{FF2B5EF4-FFF2-40B4-BE49-F238E27FC236}">
              <a16:creationId xmlns:a16="http://schemas.microsoft.com/office/drawing/2014/main" id="{738761D7-14B2-42E2-A857-370CF51DAD02}"/>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43" name="フローチャート: 判断 442">
          <a:extLst>
            <a:ext uri="{FF2B5EF4-FFF2-40B4-BE49-F238E27FC236}">
              <a16:creationId xmlns:a16="http://schemas.microsoft.com/office/drawing/2014/main" id="{76CC0617-651B-446D-968B-A9869167CDE6}"/>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444" name="フローチャート: 判断 443">
          <a:extLst>
            <a:ext uri="{FF2B5EF4-FFF2-40B4-BE49-F238E27FC236}">
              <a16:creationId xmlns:a16="http://schemas.microsoft.com/office/drawing/2014/main" id="{5B158C6A-A51B-4EDE-B676-EAAE6CD195A8}"/>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445" name="フローチャート: 判断 444">
          <a:extLst>
            <a:ext uri="{FF2B5EF4-FFF2-40B4-BE49-F238E27FC236}">
              <a16:creationId xmlns:a16="http://schemas.microsoft.com/office/drawing/2014/main" id="{D2CEE943-B7C8-4BA5-980F-9F4E51DC929E}"/>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446" name="フローチャート: 判断 445">
          <a:extLst>
            <a:ext uri="{FF2B5EF4-FFF2-40B4-BE49-F238E27FC236}">
              <a16:creationId xmlns:a16="http://schemas.microsoft.com/office/drawing/2014/main" id="{A2E6DC05-0EBE-4EF8-9D37-1D4EE1F1C4B3}"/>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92AB4B7-A7B1-465C-BE7D-BC754FBF37B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91D0A40-639D-4E85-B817-026ECC21AF8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E6D87F1-9D32-4F65-8619-AF6EEC0A9D4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A2A95B7-2CFF-4FD1-9538-A646E47E0E7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4880F5F1-B042-41F6-93E9-B148CB8A1E5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83094</xdr:rowOff>
    </xdr:from>
    <xdr:to>
      <xdr:col>85</xdr:col>
      <xdr:colOff>177800</xdr:colOff>
      <xdr:row>61</xdr:row>
      <xdr:rowOff>13244</xdr:rowOff>
    </xdr:to>
    <xdr:sp macro="" textlink="">
      <xdr:nvSpPr>
        <xdr:cNvPr id="452" name="楕円 451">
          <a:extLst>
            <a:ext uri="{FF2B5EF4-FFF2-40B4-BE49-F238E27FC236}">
              <a16:creationId xmlns:a16="http://schemas.microsoft.com/office/drawing/2014/main" id="{8E742009-17A3-45BB-B29E-3510613662CC}"/>
            </a:ext>
          </a:extLst>
        </xdr:cNvPr>
        <xdr:cNvSpPr/>
      </xdr:nvSpPr>
      <xdr:spPr>
        <a:xfrm>
          <a:off x="162687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61521</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0BEF1218-7E65-4A1B-AF21-DF1C9832EBB6}"/>
            </a:ext>
          </a:extLst>
        </xdr:cNvPr>
        <xdr:cNvSpPr txBox="1"/>
      </xdr:nvSpPr>
      <xdr:spPr>
        <a:xfrm>
          <a:off x="16357600"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34109</xdr:rowOff>
    </xdr:from>
    <xdr:to>
      <xdr:col>81</xdr:col>
      <xdr:colOff>101600</xdr:colOff>
      <xdr:row>60</xdr:row>
      <xdr:rowOff>135709</xdr:rowOff>
    </xdr:to>
    <xdr:sp macro="" textlink="">
      <xdr:nvSpPr>
        <xdr:cNvPr id="454" name="楕円 453">
          <a:extLst>
            <a:ext uri="{FF2B5EF4-FFF2-40B4-BE49-F238E27FC236}">
              <a16:creationId xmlns:a16="http://schemas.microsoft.com/office/drawing/2014/main" id="{A56498B8-6A4F-4EC3-8A68-91C697E58D16}"/>
            </a:ext>
          </a:extLst>
        </xdr:cNvPr>
        <xdr:cNvSpPr/>
      </xdr:nvSpPr>
      <xdr:spPr>
        <a:xfrm>
          <a:off x="154305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84909</xdr:rowOff>
    </xdr:from>
    <xdr:to>
      <xdr:col>85</xdr:col>
      <xdr:colOff>127000</xdr:colOff>
      <xdr:row>60</xdr:row>
      <xdr:rowOff>133894</xdr:rowOff>
    </xdr:to>
    <xdr:cxnSp macro="">
      <xdr:nvCxnSpPr>
        <xdr:cNvPr id="455" name="直線コネクタ 454">
          <a:extLst>
            <a:ext uri="{FF2B5EF4-FFF2-40B4-BE49-F238E27FC236}">
              <a16:creationId xmlns:a16="http://schemas.microsoft.com/office/drawing/2014/main" id="{93237446-11DD-454D-8177-3F6342D5C9D1}"/>
            </a:ext>
          </a:extLst>
        </xdr:cNvPr>
        <xdr:cNvCxnSpPr/>
      </xdr:nvCxnSpPr>
      <xdr:spPr>
        <a:xfrm>
          <a:off x="15481300" y="10371909"/>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27577</xdr:rowOff>
    </xdr:from>
    <xdr:to>
      <xdr:col>76</xdr:col>
      <xdr:colOff>165100</xdr:colOff>
      <xdr:row>60</xdr:row>
      <xdr:rowOff>129177</xdr:rowOff>
    </xdr:to>
    <xdr:sp macro="" textlink="">
      <xdr:nvSpPr>
        <xdr:cNvPr id="456" name="楕円 455">
          <a:extLst>
            <a:ext uri="{FF2B5EF4-FFF2-40B4-BE49-F238E27FC236}">
              <a16:creationId xmlns:a16="http://schemas.microsoft.com/office/drawing/2014/main" id="{E05469C1-AB43-45C4-AE52-C8555DBF36B1}"/>
            </a:ext>
          </a:extLst>
        </xdr:cNvPr>
        <xdr:cNvSpPr/>
      </xdr:nvSpPr>
      <xdr:spPr>
        <a:xfrm>
          <a:off x="14541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78377</xdr:rowOff>
    </xdr:from>
    <xdr:to>
      <xdr:col>81</xdr:col>
      <xdr:colOff>50800</xdr:colOff>
      <xdr:row>60</xdr:row>
      <xdr:rowOff>84909</xdr:rowOff>
    </xdr:to>
    <xdr:cxnSp macro="">
      <xdr:nvCxnSpPr>
        <xdr:cNvPr id="457" name="直線コネクタ 456">
          <a:extLst>
            <a:ext uri="{FF2B5EF4-FFF2-40B4-BE49-F238E27FC236}">
              <a16:creationId xmlns:a16="http://schemas.microsoft.com/office/drawing/2014/main" id="{38AA7BCE-363B-4F3D-B5EE-A1904D0ABE76}"/>
            </a:ext>
          </a:extLst>
        </xdr:cNvPr>
        <xdr:cNvCxnSpPr/>
      </xdr:nvCxnSpPr>
      <xdr:spPr>
        <a:xfrm>
          <a:off x="14592300" y="1036537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458" name="楕円 457">
          <a:extLst>
            <a:ext uri="{FF2B5EF4-FFF2-40B4-BE49-F238E27FC236}">
              <a16:creationId xmlns:a16="http://schemas.microsoft.com/office/drawing/2014/main" id="{493D5A02-3BCE-4A7D-AE92-35A38C9C39EF}"/>
            </a:ext>
          </a:extLst>
        </xdr:cNvPr>
        <xdr:cNvSpPr/>
      </xdr:nvSpPr>
      <xdr:spPr>
        <a:xfrm>
          <a:off x="1365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78377</xdr:rowOff>
    </xdr:to>
    <xdr:cxnSp macro="">
      <xdr:nvCxnSpPr>
        <xdr:cNvPr id="459" name="直線コネクタ 458">
          <a:extLst>
            <a:ext uri="{FF2B5EF4-FFF2-40B4-BE49-F238E27FC236}">
              <a16:creationId xmlns:a16="http://schemas.microsoft.com/office/drawing/2014/main" id="{4CC9F422-EEB1-4915-8C7D-49854E2AACBC}"/>
            </a:ext>
          </a:extLst>
        </xdr:cNvPr>
        <xdr:cNvCxnSpPr/>
      </xdr:nvCxnSpPr>
      <xdr:spPr>
        <a:xfrm>
          <a:off x="13703300" y="1035558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1451</xdr:rowOff>
    </xdr:from>
    <xdr:to>
      <xdr:col>67</xdr:col>
      <xdr:colOff>101600</xdr:colOff>
      <xdr:row>62</xdr:row>
      <xdr:rowOff>103051</xdr:rowOff>
    </xdr:to>
    <xdr:sp macro="" textlink="">
      <xdr:nvSpPr>
        <xdr:cNvPr id="460" name="楕円 459">
          <a:extLst>
            <a:ext uri="{FF2B5EF4-FFF2-40B4-BE49-F238E27FC236}">
              <a16:creationId xmlns:a16="http://schemas.microsoft.com/office/drawing/2014/main" id="{B1B55601-6152-4588-8385-12B15EF23B25}"/>
            </a:ext>
          </a:extLst>
        </xdr:cNvPr>
        <xdr:cNvSpPr/>
      </xdr:nvSpPr>
      <xdr:spPr>
        <a:xfrm>
          <a:off x="12763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68580</xdr:rowOff>
    </xdr:from>
    <xdr:to>
      <xdr:col>71</xdr:col>
      <xdr:colOff>177800</xdr:colOff>
      <xdr:row>62</xdr:row>
      <xdr:rowOff>52251</xdr:rowOff>
    </xdr:to>
    <xdr:cxnSp macro="">
      <xdr:nvCxnSpPr>
        <xdr:cNvPr id="461" name="直線コネクタ 460">
          <a:extLst>
            <a:ext uri="{FF2B5EF4-FFF2-40B4-BE49-F238E27FC236}">
              <a16:creationId xmlns:a16="http://schemas.microsoft.com/office/drawing/2014/main" id="{D284670A-8FDC-4561-AEB9-5B2994190855}"/>
            </a:ext>
          </a:extLst>
        </xdr:cNvPr>
        <xdr:cNvCxnSpPr/>
      </xdr:nvCxnSpPr>
      <xdr:spPr>
        <a:xfrm flipV="1">
          <a:off x="12814300" y="10355580"/>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462" name="n_1aveValue【学校施設】&#10;有形固定資産減価償却率">
          <a:extLst>
            <a:ext uri="{FF2B5EF4-FFF2-40B4-BE49-F238E27FC236}">
              <a16:creationId xmlns:a16="http://schemas.microsoft.com/office/drawing/2014/main" id="{5912FD23-5BFD-452D-8074-9D699B6092C4}"/>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463" name="n_2aveValue【学校施設】&#10;有形固定資産減価償却率">
          <a:extLst>
            <a:ext uri="{FF2B5EF4-FFF2-40B4-BE49-F238E27FC236}">
              <a16:creationId xmlns:a16="http://schemas.microsoft.com/office/drawing/2014/main" id="{C46FF644-C46A-4EFF-814B-134C9099CB33}"/>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464" name="n_3aveValue【学校施設】&#10;有形固定資産減価償却率">
          <a:extLst>
            <a:ext uri="{FF2B5EF4-FFF2-40B4-BE49-F238E27FC236}">
              <a16:creationId xmlns:a16="http://schemas.microsoft.com/office/drawing/2014/main" id="{E62DF804-7A6F-4ABF-9359-9C8654E3B12A}"/>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465" name="n_4aveValue【学校施設】&#10;有形固定資産減価償却率">
          <a:extLst>
            <a:ext uri="{FF2B5EF4-FFF2-40B4-BE49-F238E27FC236}">
              <a16:creationId xmlns:a16="http://schemas.microsoft.com/office/drawing/2014/main" id="{4DA6DB6C-6741-44AF-9F9A-6ABFB8D66BCB}"/>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126836</xdr:rowOff>
    </xdr:from>
    <xdr:ext cx="405111" cy="259045"/>
    <xdr:sp macro="" textlink="">
      <xdr:nvSpPr>
        <xdr:cNvPr id="466" name="n_1mainValue【学校施設】&#10;有形固定資産減価償却率">
          <a:extLst>
            <a:ext uri="{FF2B5EF4-FFF2-40B4-BE49-F238E27FC236}">
              <a16:creationId xmlns:a16="http://schemas.microsoft.com/office/drawing/2014/main" id="{30BBEEC0-142F-448A-93FB-BEE14C737468}"/>
            </a:ext>
          </a:extLst>
        </xdr:cNvPr>
        <xdr:cNvSpPr txBox="1"/>
      </xdr:nvSpPr>
      <xdr:spPr>
        <a:xfrm>
          <a:off x="15266044" y="1041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120304</xdr:rowOff>
    </xdr:from>
    <xdr:ext cx="405111" cy="259045"/>
    <xdr:sp macro="" textlink="">
      <xdr:nvSpPr>
        <xdr:cNvPr id="467" name="n_2mainValue【学校施設】&#10;有形固定資産減価償却率">
          <a:extLst>
            <a:ext uri="{FF2B5EF4-FFF2-40B4-BE49-F238E27FC236}">
              <a16:creationId xmlns:a16="http://schemas.microsoft.com/office/drawing/2014/main" id="{72CDB54A-4B4A-46D0-BEA2-4BD1E9C9D6EF}"/>
            </a:ext>
          </a:extLst>
        </xdr:cNvPr>
        <xdr:cNvSpPr txBox="1"/>
      </xdr:nvSpPr>
      <xdr:spPr>
        <a:xfrm>
          <a:off x="143897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468" name="n_3mainValue【学校施設】&#10;有形固定資産減価償却率">
          <a:extLst>
            <a:ext uri="{FF2B5EF4-FFF2-40B4-BE49-F238E27FC236}">
              <a16:creationId xmlns:a16="http://schemas.microsoft.com/office/drawing/2014/main" id="{21DE1347-92C1-43B1-8ECE-5014BC9FC583}"/>
            </a:ext>
          </a:extLst>
        </xdr:cNvPr>
        <xdr:cNvSpPr txBox="1"/>
      </xdr:nvSpPr>
      <xdr:spPr>
        <a:xfrm>
          <a:off x="13500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94178</xdr:rowOff>
    </xdr:from>
    <xdr:ext cx="405111" cy="259045"/>
    <xdr:sp macro="" textlink="">
      <xdr:nvSpPr>
        <xdr:cNvPr id="469" name="n_4mainValue【学校施設】&#10;有形固定資産減価償却率">
          <a:extLst>
            <a:ext uri="{FF2B5EF4-FFF2-40B4-BE49-F238E27FC236}">
              <a16:creationId xmlns:a16="http://schemas.microsoft.com/office/drawing/2014/main" id="{A705D450-F772-4363-9D92-CC8314DA45B0}"/>
            </a:ext>
          </a:extLst>
        </xdr:cNvPr>
        <xdr:cNvSpPr txBox="1"/>
      </xdr:nvSpPr>
      <xdr:spPr>
        <a:xfrm>
          <a:off x="1261174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E9B2B7C3-70FC-4B07-8E47-F1D3B0DD0BA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4C84C34A-5194-49A9-8EB4-9A9EB9A8F9D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F7F1F7E9-CA7E-487A-999F-8E86CA708CF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E2FFB277-E1B9-41EB-85C2-95A795E2CAD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795D1140-931B-4E55-A664-3F4E25FAFCC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9CAEC9E4-1CBA-490F-B099-91A8240846D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9CB79A5F-0FDD-4B60-A690-369ED4A22E9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9E0B6086-05F0-46CD-91DD-6ECBB52185F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9AFBFD8E-81DB-4D37-8776-A252E8E0C21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54710D69-7895-4504-A9EC-2B41B685985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0" name="テキスト ボックス 479">
          <a:extLst>
            <a:ext uri="{FF2B5EF4-FFF2-40B4-BE49-F238E27FC236}">
              <a16:creationId xmlns:a16="http://schemas.microsoft.com/office/drawing/2014/main" id="{D157CC91-E2C0-4B85-9D98-CF2D2E8EC2D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1" name="直線コネクタ 480">
          <a:extLst>
            <a:ext uri="{FF2B5EF4-FFF2-40B4-BE49-F238E27FC236}">
              <a16:creationId xmlns:a16="http://schemas.microsoft.com/office/drawing/2014/main" id="{D2466B01-D198-4FD4-8340-B12436110CB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2" name="テキスト ボックス 481">
          <a:extLst>
            <a:ext uri="{FF2B5EF4-FFF2-40B4-BE49-F238E27FC236}">
              <a16:creationId xmlns:a16="http://schemas.microsoft.com/office/drawing/2014/main" id="{D9707F11-998B-414C-ACE2-9720221158A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3" name="直線コネクタ 482">
          <a:extLst>
            <a:ext uri="{FF2B5EF4-FFF2-40B4-BE49-F238E27FC236}">
              <a16:creationId xmlns:a16="http://schemas.microsoft.com/office/drawing/2014/main" id="{E6188912-0FC2-4382-A293-60EFA9ABD49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4" name="テキスト ボックス 483">
          <a:extLst>
            <a:ext uri="{FF2B5EF4-FFF2-40B4-BE49-F238E27FC236}">
              <a16:creationId xmlns:a16="http://schemas.microsoft.com/office/drawing/2014/main" id="{F5C2679A-1393-4DC9-AE4C-D8A31A66B9B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5" name="直線コネクタ 484">
          <a:extLst>
            <a:ext uri="{FF2B5EF4-FFF2-40B4-BE49-F238E27FC236}">
              <a16:creationId xmlns:a16="http://schemas.microsoft.com/office/drawing/2014/main" id="{624C5E7C-293D-44A4-823A-A39C93B68BD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6" name="テキスト ボックス 485">
          <a:extLst>
            <a:ext uri="{FF2B5EF4-FFF2-40B4-BE49-F238E27FC236}">
              <a16:creationId xmlns:a16="http://schemas.microsoft.com/office/drawing/2014/main" id="{4AFD593B-061D-48BE-A6C8-D87F805A271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7" name="直線コネクタ 486">
          <a:extLst>
            <a:ext uri="{FF2B5EF4-FFF2-40B4-BE49-F238E27FC236}">
              <a16:creationId xmlns:a16="http://schemas.microsoft.com/office/drawing/2014/main" id="{C286051A-D55D-47FF-A1B6-27D27CCB78E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8" name="テキスト ボックス 487">
          <a:extLst>
            <a:ext uri="{FF2B5EF4-FFF2-40B4-BE49-F238E27FC236}">
              <a16:creationId xmlns:a16="http://schemas.microsoft.com/office/drawing/2014/main" id="{83C0E742-E858-42BC-9BE2-DF018CE3799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9" name="直線コネクタ 488">
          <a:extLst>
            <a:ext uri="{FF2B5EF4-FFF2-40B4-BE49-F238E27FC236}">
              <a16:creationId xmlns:a16="http://schemas.microsoft.com/office/drawing/2014/main" id="{F6C886C5-3156-41DA-B690-3A22B06300A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0" name="テキスト ボックス 489">
          <a:extLst>
            <a:ext uri="{FF2B5EF4-FFF2-40B4-BE49-F238E27FC236}">
              <a16:creationId xmlns:a16="http://schemas.microsoft.com/office/drawing/2014/main" id="{2CAF1B2D-5213-4AAF-B387-7217C4341E1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1" name="直線コネクタ 490">
          <a:extLst>
            <a:ext uri="{FF2B5EF4-FFF2-40B4-BE49-F238E27FC236}">
              <a16:creationId xmlns:a16="http://schemas.microsoft.com/office/drawing/2014/main" id="{E119EE82-BC06-4446-BD1D-7ED62D09C21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2" name="テキスト ボックス 491">
          <a:extLst>
            <a:ext uri="{FF2B5EF4-FFF2-40B4-BE49-F238E27FC236}">
              <a16:creationId xmlns:a16="http://schemas.microsoft.com/office/drawing/2014/main" id="{44AAD7D1-66ED-42CF-9F6F-0E78843810C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6D16023F-ABC0-48DA-AD6C-B0FD3AFD1E1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A617B5AE-A5A3-4B6D-B58F-97476A77182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ABD6E8F6-2519-4924-9527-117A28A0E6B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496" name="直線コネクタ 495">
          <a:extLst>
            <a:ext uri="{FF2B5EF4-FFF2-40B4-BE49-F238E27FC236}">
              <a16:creationId xmlns:a16="http://schemas.microsoft.com/office/drawing/2014/main" id="{7AF9BDA9-C8CA-47B1-882C-D49095AA50F2}"/>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497" name="【学校施設】&#10;一人当たり面積最小値テキスト">
          <a:extLst>
            <a:ext uri="{FF2B5EF4-FFF2-40B4-BE49-F238E27FC236}">
              <a16:creationId xmlns:a16="http://schemas.microsoft.com/office/drawing/2014/main" id="{5BC15555-6EAB-4AF4-9488-67A3D5B34753}"/>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498" name="直線コネクタ 497">
          <a:extLst>
            <a:ext uri="{FF2B5EF4-FFF2-40B4-BE49-F238E27FC236}">
              <a16:creationId xmlns:a16="http://schemas.microsoft.com/office/drawing/2014/main" id="{E2794F25-2065-404D-8A50-38D5E4169345}"/>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499" name="【学校施設】&#10;一人当たり面積最大値テキスト">
          <a:extLst>
            <a:ext uri="{FF2B5EF4-FFF2-40B4-BE49-F238E27FC236}">
              <a16:creationId xmlns:a16="http://schemas.microsoft.com/office/drawing/2014/main" id="{1053BC71-4D96-49E1-9822-057627F896E3}"/>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00" name="直線コネクタ 499">
          <a:extLst>
            <a:ext uri="{FF2B5EF4-FFF2-40B4-BE49-F238E27FC236}">
              <a16:creationId xmlns:a16="http://schemas.microsoft.com/office/drawing/2014/main" id="{66897187-BB03-4C35-9819-5886845416A3}"/>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01" name="【学校施設】&#10;一人当たり面積平均値テキスト">
          <a:extLst>
            <a:ext uri="{FF2B5EF4-FFF2-40B4-BE49-F238E27FC236}">
              <a16:creationId xmlns:a16="http://schemas.microsoft.com/office/drawing/2014/main" id="{C35CF21E-8F52-480C-B0B8-16F09C15643C}"/>
            </a:ext>
          </a:extLst>
        </xdr:cNvPr>
        <xdr:cNvSpPr txBox="1"/>
      </xdr:nvSpPr>
      <xdr:spPr>
        <a:xfrm>
          <a:off x="22199600" y="10108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02" name="フローチャート: 判断 501">
          <a:extLst>
            <a:ext uri="{FF2B5EF4-FFF2-40B4-BE49-F238E27FC236}">
              <a16:creationId xmlns:a16="http://schemas.microsoft.com/office/drawing/2014/main" id="{FE5B6F92-73BE-40D8-A818-4576533311AD}"/>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03" name="フローチャート: 判断 502">
          <a:extLst>
            <a:ext uri="{FF2B5EF4-FFF2-40B4-BE49-F238E27FC236}">
              <a16:creationId xmlns:a16="http://schemas.microsoft.com/office/drawing/2014/main" id="{1DB40394-FAEC-4928-A679-9EEB5E7240F6}"/>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504" name="フローチャート: 判断 503">
          <a:extLst>
            <a:ext uri="{FF2B5EF4-FFF2-40B4-BE49-F238E27FC236}">
              <a16:creationId xmlns:a16="http://schemas.microsoft.com/office/drawing/2014/main" id="{759D2C45-5F2D-4750-A165-B70C3D83A22E}"/>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05" name="フローチャート: 判断 504">
          <a:extLst>
            <a:ext uri="{FF2B5EF4-FFF2-40B4-BE49-F238E27FC236}">
              <a16:creationId xmlns:a16="http://schemas.microsoft.com/office/drawing/2014/main" id="{828DAE7B-3E51-411F-9B4F-16A0D03F7469}"/>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506" name="フローチャート: 判断 505">
          <a:extLst>
            <a:ext uri="{FF2B5EF4-FFF2-40B4-BE49-F238E27FC236}">
              <a16:creationId xmlns:a16="http://schemas.microsoft.com/office/drawing/2014/main" id="{88CF9439-C214-4989-8ECD-B5EBDF372C33}"/>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11047667-8CC9-4BF6-A7F6-A4CF83FB64A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26FE3730-C9FA-45A4-AC86-3F86FD90C8B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FD6909A3-A61E-49D1-ADE7-E46E12DDEC1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64FAB98B-E761-475B-8150-7F6AAF31F2A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0EA4D43E-66D3-4DD7-BCFD-73900977E39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3084</xdr:rowOff>
    </xdr:from>
    <xdr:to>
      <xdr:col>116</xdr:col>
      <xdr:colOff>114300</xdr:colOff>
      <xdr:row>61</xdr:row>
      <xdr:rowOff>104684</xdr:rowOff>
    </xdr:to>
    <xdr:sp macro="" textlink="">
      <xdr:nvSpPr>
        <xdr:cNvPr id="512" name="楕円 511">
          <a:extLst>
            <a:ext uri="{FF2B5EF4-FFF2-40B4-BE49-F238E27FC236}">
              <a16:creationId xmlns:a16="http://schemas.microsoft.com/office/drawing/2014/main" id="{27BF7706-8B0A-4C9A-BA94-29A607284F09}"/>
            </a:ext>
          </a:extLst>
        </xdr:cNvPr>
        <xdr:cNvSpPr/>
      </xdr:nvSpPr>
      <xdr:spPr>
        <a:xfrm>
          <a:off x="221107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152961</xdr:rowOff>
    </xdr:from>
    <xdr:ext cx="469744" cy="259045"/>
    <xdr:sp macro="" textlink="">
      <xdr:nvSpPr>
        <xdr:cNvPr id="513" name="【学校施設】&#10;一人当たり面積該当値テキスト">
          <a:extLst>
            <a:ext uri="{FF2B5EF4-FFF2-40B4-BE49-F238E27FC236}">
              <a16:creationId xmlns:a16="http://schemas.microsoft.com/office/drawing/2014/main" id="{E7438FF0-5B2D-4904-9C77-C1568F35FC98}"/>
            </a:ext>
          </a:extLst>
        </xdr:cNvPr>
        <xdr:cNvSpPr txBox="1"/>
      </xdr:nvSpPr>
      <xdr:spPr>
        <a:xfrm>
          <a:off x="22199600" y="1043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907</xdr:rowOff>
    </xdr:from>
    <xdr:to>
      <xdr:col>112</xdr:col>
      <xdr:colOff>38100</xdr:colOff>
      <xdr:row>61</xdr:row>
      <xdr:rowOff>102507</xdr:rowOff>
    </xdr:to>
    <xdr:sp macro="" textlink="">
      <xdr:nvSpPr>
        <xdr:cNvPr id="514" name="楕円 513">
          <a:extLst>
            <a:ext uri="{FF2B5EF4-FFF2-40B4-BE49-F238E27FC236}">
              <a16:creationId xmlns:a16="http://schemas.microsoft.com/office/drawing/2014/main" id="{E4D6659E-7055-4001-A9F9-C7F65C97EC9B}"/>
            </a:ext>
          </a:extLst>
        </xdr:cNvPr>
        <xdr:cNvSpPr/>
      </xdr:nvSpPr>
      <xdr:spPr>
        <a:xfrm>
          <a:off x="21272500" y="1045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51707</xdr:rowOff>
    </xdr:from>
    <xdr:to>
      <xdr:col>116</xdr:col>
      <xdr:colOff>63500</xdr:colOff>
      <xdr:row>61</xdr:row>
      <xdr:rowOff>53884</xdr:rowOff>
    </xdr:to>
    <xdr:cxnSp macro="">
      <xdr:nvCxnSpPr>
        <xdr:cNvPr id="515" name="直線コネクタ 514">
          <a:extLst>
            <a:ext uri="{FF2B5EF4-FFF2-40B4-BE49-F238E27FC236}">
              <a16:creationId xmlns:a16="http://schemas.microsoft.com/office/drawing/2014/main" id="{196971D9-2C0F-4F60-A302-BC0C5CBF3BE2}"/>
            </a:ext>
          </a:extLst>
        </xdr:cNvPr>
        <xdr:cNvCxnSpPr/>
      </xdr:nvCxnSpPr>
      <xdr:spPr>
        <a:xfrm>
          <a:off x="21323300" y="10510157"/>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170180</xdr:rowOff>
    </xdr:from>
    <xdr:to>
      <xdr:col>107</xdr:col>
      <xdr:colOff>101600</xdr:colOff>
      <xdr:row>61</xdr:row>
      <xdr:rowOff>100330</xdr:rowOff>
    </xdr:to>
    <xdr:sp macro="" textlink="">
      <xdr:nvSpPr>
        <xdr:cNvPr id="516" name="楕円 515">
          <a:extLst>
            <a:ext uri="{FF2B5EF4-FFF2-40B4-BE49-F238E27FC236}">
              <a16:creationId xmlns:a16="http://schemas.microsoft.com/office/drawing/2014/main" id="{B92C80C2-7311-441B-B822-D59CD4AE30E5}"/>
            </a:ext>
          </a:extLst>
        </xdr:cNvPr>
        <xdr:cNvSpPr/>
      </xdr:nvSpPr>
      <xdr:spPr>
        <a:xfrm>
          <a:off x="20383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49530</xdr:rowOff>
    </xdr:from>
    <xdr:to>
      <xdr:col>111</xdr:col>
      <xdr:colOff>177800</xdr:colOff>
      <xdr:row>61</xdr:row>
      <xdr:rowOff>51707</xdr:rowOff>
    </xdr:to>
    <xdr:cxnSp macro="">
      <xdr:nvCxnSpPr>
        <xdr:cNvPr id="517" name="直線コネクタ 516">
          <a:extLst>
            <a:ext uri="{FF2B5EF4-FFF2-40B4-BE49-F238E27FC236}">
              <a16:creationId xmlns:a16="http://schemas.microsoft.com/office/drawing/2014/main" id="{EE388FB5-96F2-4364-8974-D1A1657E9F49}"/>
            </a:ext>
          </a:extLst>
        </xdr:cNvPr>
        <xdr:cNvCxnSpPr/>
      </xdr:nvCxnSpPr>
      <xdr:spPr>
        <a:xfrm>
          <a:off x="20434300" y="1050798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907</xdr:rowOff>
    </xdr:from>
    <xdr:to>
      <xdr:col>102</xdr:col>
      <xdr:colOff>165100</xdr:colOff>
      <xdr:row>61</xdr:row>
      <xdr:rowOff>102507</xdr:rowOff>
    </xdr:to>
    <xdr:sp macro="" textlink="">
      <xdr:nvSpPr>
        <xdr:cNvPr id="518" name="楕円 517">
          <a:extLst>
            <a:ext uri="{FF2B5EF4-FFF2-40B4-BE49-F238E27FC236}">
              <a16:creationId xmlns:a16="http://schemas.microsoft.com/office/drawing/2014/main" id="{072F35FA-8CF5-498E-B630-1FF585B0C51F}"/>
            </a:ext>
          </a:extLst>
        </xdr:cNvPr>
        <xdr:cNvSpPr/>
      </xdr:nvSpPr>
      <xdr:spPr>
        <a:xfrm>
          <a:off x="19494500" y="1045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49530</xdr:rowOff>
    </xdr:from>
    <xdr:to>
      <xdr:col>107</xdr:col>
      <xdr:colOff>50800</xdr:colOff>
      <xdr:row>61</xdr:row>
      <xdr:rowOff>51707</xdr:rowOff>
    </xdr:to>
    <xdr:cxnSp macro="">
      <xdr:nvCxnSpPr>
        <xdr:cNvPr id="519" name="直線コネクタ 518">
          <a:extLst>
            <a:ext uri="{FF2B5EF4-FFF2-40B4-BE49-F238E27FC236}">
              <a16:creationId xmlns:a16="http://schemas.microsoft.com/office/drawing/2014/main" id="{DC3ED6CB-1923-4AB2-8076-799CAE550297}"/>
            </a:ext>
          </a:extLst>
        </xdr:cNvPr>
        <xdr:cNvCxnSpPr/>
      </xdr:nvCxnSpPr>
      <xdr:spPr>
        <a:xfrm flipV="1">
          <a:off x="19545300" y="1050798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4173</xdr:rowOff>
    </xdr:from>
    <xdr:to>
      <xdr:col>98</xdr:col>
      <xdr:colOff>38100</xdr:colOff>
      <xdr:row>61</xdr:row>
      <xdr:rowOff>105773</xdr:rowOff>
    </xdr:to>
    <xdr:sp macro="" textlink="">
      <xdr:nvSpPr>
        <xdr:cNvPr id="520" name="楕円 519">
          <a:extLst>
            <a:ext uri="{FF2B5EF4-FFF2-40B4-BE49-F238E27FC236}">
              <a16:creationId xmlns:a16="http://schemas.microsoft.com/office/drawing/2014/main" id="{01601800-CE15-4474-8290-2BCED7F15DF1}"/>
            </a:ext>
          </a:extLst>
        </xdr:cNvPr>
        <xdr:cNvSpPr/>
      </xdr:nvSpPr>
      <xdr:spPr>
        <a:xfrm>
          <a:off x="18605500" y="1046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51707</xdr:rowOff>
    </xdr:from>
    <xdr:to>
      <xdr:col>102</xdr:col>
      <xdr:colOff>114300</xdr:colOff>
      <xdr:row>61</xdr:row>
      <xdr:rowOff>54973</xdr:rowOff>
    </xdr:to>
    <xdr:cxnSp macro="">
      <xdr:nvCxnSpPr>
        <xdr:cNvPr id="521" name="直線コネクタ 520">
          <a:extLst>
            <a:ext uri="{FF2B5EF4-FFF2-40B4-BE49-F238E27FC236}">
              <a16:creationId xmlns:a16="http://schemas.microsoft.com/office/drawing/2014/main" id="{FB382B89-32FB-4397-B406-E2F43314DA2C}"/>
            </a:ext>
          </a:extLst>
        </xdr:cNvPr>
        <xdr:cNvCxnSpPr/>
      </xdr:nvCxnSpPr>
      <xdr:spPr>
        <a:xfrm flipV="1">
          <a:off x="18656300" y="105101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522" name="n_1aveValue【学校施設】&#10;一人当たり面積">
          <a:extLst>
            <a:ext uri="{FF2B5EF4-FFF2-40B4-BE49-F238E27FC236}">
              <a16:creationId xmlns:a16="http://schemas.microsoft.com/office/drawing/2014/main" id="{8A267673-E675-4221-96E4-BBFC20ADE8A9}"/>
            </a:ext>
          </a:extLst>
        </xdr:cNvPr>
        <xdr:cNvSpPr txBox="1"/>
      </xdr:nvSpPr>
      <xdr:spPr>
        <a:xfrm>
          <a:off x="21075727" y="1004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523" name="n_2aveValue【学校施設】&#10;一人当たり面積">
          <a:extLst>
            <a:ext uri="{FF2B5EF4-FFF2-40B4-BE49-F238E27FC236}">
              <a16:creationId xmlns:a16="http://schemas.microsoft.com/office/drawing/2014/main" id="{1D8543E7-6DED-45A9-B754-2FC8ACF55D86}"/>
            </a:ext>
          </a:extLst>
        </xdr:cNvPr>
        <xdr:cNvSpPr txBox="1"/>
      </xdr:nvSpPr>
      <xdr:spPr>
        <a:xfrm>
          <a:off x="20199427"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524" name="n_3aveValue【学校施設】&#10;一人当たり面積">
          <a:extLst>
            <a:ext uri="{FF2B5EF4-FFF2-40B4-BE49-F238E27FC236}">
              <a16:creationId xmlns:a16="http://schemas.microsoft.com/office/drawing/2014/main" id="{8352494A-FC30-4487-B48B-B93F58285236}"/>
            </a:ext>
          </a:extLst>
        </xdr:cNvPr>
        <xdr:cNvSpPr txBox="1"/>
      </xdr:nvSpPr>
      <xdr:spPr>
        <a:xfrm>
          <a:off x="19310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525" name="n_4aveValue【学校施設】&#10;一人当たり面積">
          <a:extLst>
            <a:ext uri="{FF2B5EF4-FFF2-40B4-BE49-F238E27FC236}">
              <a16:creationId xmlns:a16="http://schemas.microsoft.com/office/drawing/2014/main" id="{4696FA92-DE69-4079-900F-20196D503502}"/>
            </a:ext>
          </a:extLst>
        </xdr:cNvPr>
        <xdr:cNvSpPr txBox="1"/>
      </xdr:nvSpPr>
      <xdr:spPr>
        <a:xfrm>
          <a:off x="1842142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93634</xdr:rowOff>
    </xdr:from>
    <xdr:ext cx="469744" cy="259045"/>
    <xdr:sp macro="" textlink="">
      <xdr:nvSpPr>
        <xdr:cNvPr id="526" name="n_1mainValue【学校施設】&#10;一人当たり面積">
          <a:extLst>
            <a:ext uri="{FF2B5EF4-FFF2-40B4-BE49-F238E27FC236}">
              <a16:creationId xmlns:a16="http://schemas.microsoft.com/office/drawing/2014/main" id="{5BBD8168-E204-4E22-A495-C26D5EC0F3FF}"/>
            </a:ext>
          </a:extLst>
        </xdr:cNvPr>
        <xdr:cNvSpPr txBox="1"/>
      </xdr:nvSpPr>
      <xdr:spPr>
        <a:xfrm>
          <a:off x="21075727" y="1055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91457</xdr:rowOff>
    </xdr:from>
    <xdr:ext cx="469744" cy="259045"/>
    <xdr:sp macro="" textlink="">
      <xdr:nvSpPr>
        <xdr:cNvPr id="527" name="n_2mainValue【学校施設】&#10;一人当たり面積">
          <a:extLst>
            <a:ext uri="{FF2B5EF4-FFF2-40B4-BE49-F238E27FC236}">
              <a16:creationId xmlns:a16="http://schemas.microsoft.com/office/drawing/2014/main" id="{5C7B9893-1D8E-4887-926D-4784152C6D08}"/>
            </a:ext>
          </a:extLst>
        </xdr:cNvPr>
        <xdr:cNvSpPr txBox="1"/>
      </xdr:nvSpPr>
      <xdr:spPr>
        <a:xfrm>
          <a:off x="2019942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93634</xdr:rowOff>
    </xdr:from>
    <xdr:ext cx="469744" cy="259045"/>
    <xdr:sp macro="" textlink="">
      <xdr:nvSpPr>
        <xdr:cNvPr id="528" name="n_3mainValue【学校施設】&#10;一人当たり面積">
          <a:extLst>
            <a:ext uri="{FF2B5EF4-FFF2-40B4-BE49-F238E27FC236}">
              <a16:creationId xmlns:a16="http://schemas.microsoft.com/office/drawing/2014/main" id="{494E5CB9-6A7B-4576-8D7B-AFF02B1775AD}"/>
            </a:ext>
          </a:extLst>
        </xdr:cNvPr>
        <xdr:cNvSpPr txBox="1"/>
      </xdr:nvSpPr>
      <xdr:spPr>
        <a:xfrm>
          <a:off x="19310427" y="1055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96900</xdr:rowOff>
    </xdr:from>
    <xdr:ext cx="469744" cy="259045"/>
    <xdr:sp macro="" textlink="">
      <xdr:nvSpPr>
        <xdr:cNvPr id="529" name="n_4mainValue【学校施設】&#10;一人当たり面積">
          <a:extLst>
            <a:ext uri="{FF2B5EF4-FFF2-40B4-BE49-F238E27FC236}">
              <a16:creationId xmlns:a16="http://schemas.microsoft.com/office/drawing/2014/main" id="{D6061AFF-4057-4C43-AC71-80D915AE1799}"/>
            </a:ext>
          </a:extLst>
        </xdr:cNvPr>
        <xdr:cNvSpPr txBox="1"/>
      </xdr:nvSpPr>
      <xdr:spPr>
        <a:xfrm>
          <a:off x="18421427" y="1055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A8C627B3-FB0B-4DD6-87FC-7D252B8EF4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E43E7D24-D508-4FA3-B375-53C801EF888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91D8566A-98F8-4616-8ACC-088391DFBA5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A69132DD-B962-4DA7-A9E0-36BC62878BE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D17B321E-7810-4EDB-AEB3-A0A2CFCE46A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4737A154-B38E-4311-A771-659D9BEF775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48A7891D-751B-4B21-A199-DE21B7F6575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B8D942A0-2B4D-44EB-B5A2-CF36504533E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a:extLst>
            <a:ext uri="{FF2B5EF4-FFF2-40B4-BE49-F238E27FC236}">
              <a16:creationId xmlns:a16="http://schemas.microsoft.com/office/drawing/2014/main" id="{C3AE96EA-8E5F-40EB-8483-C994DBFB67B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a:extLst>
            <a:ext uri="{FF2B5EF4-FFF2-40B4-BE49-F238E27FC236}">
              <a16:creationId xmlns:a16="http://schemas.microsoft.com/office/drawing/2014/main" id="{07E351E4-4848-4ABC-B96D-CE448966E1F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a:extLst>
            <a:ext uri="{FF2B5EF4-FFF2-40B4-BE49-F238E27FC236}">
              <a16:creationId xmlns:a16="http://schemas.microsoft.com/office/drawing/2014/main" id="{40A040D9-F9F9-41EE-98CD-D2EB84450E3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a:extLst>
            <a:ext uri="{FF2B5EF4-FFF2-40B4-BE49-F238E27FC236}">
              <a16:creationId xmlns:a16="http://schemas.microsoft.com/office/drawing/2014/main" id="{1082C8BD-0122-4671-9F2E-1CAC27E40E7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a:extLst>
            <a:ext uri="{FF2B5EF4-FFF2-40B4-BE49-F238E27FC236}">
              <a16:creationId xmlns:a16="http://schemas.microsoft.com/office/drawing/2014/main" id="{BFF6D613-980D-4566-BD96-69092D91725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a:extLst>
            <a:ext uri="{FF2B5EF4-FFF2-40B4-BE49-F238E27FC236}">
              <a16:creationId xmlns:a16="http://schemas.microsoft.com/office/drawing/2014/main" id="{09980988-AA87-4E40-B76F-6A66DF19FB2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a:extLst>
            <a:ext uri="{FF2B5EF4-FFF2-40B4-BE49-F238E27FC236}">
              <a16:creationId xmlns:a16="http://schemas.microsoft.com/office/drawing/2014/main" id="{1A673E08-C897-4A47-8F64-3AA44931741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a:extLst>
            <a:ext uri="{FF2B5EF4-FFF2-40B4-BE49-F238E27FC236}">
              <a16:creationId xmlns:a16="http://schemas.microsoft.com/office/drawing/2014/main" id="{905D075D-9183-424C-9B58-11067F178B0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a:extLst>
            <a:ext uri="{FF2B5EF4-FFF2-40B4-BE49-F238E27FC236}">
              <a16:creationId xmlns:a16="http://schemas.microsoft.com/office/drawing/2014/main" id="{B997AD33-A5AB-432C-A30B-813AEA94203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a:extLst>
            <a:ext uri="{FF2B5EF4-FFF2-40B4-BE49-F238E27FC236}">
              <a16:creationId xmlns:a16="http://schemas.microsoft.com/office/drawing/2014/main" id="{8FA063DE-E688-4360-AFC5-B636866B6AE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a:extLst>
            <a:ext uri="{FF2B5EF4-FFF2-40B4-BE49-F238E27FC236}">
              <a16:creationId xmlns:a16="http://schemas.microsoft.com/office/drawing/2014/main" id="{AAE34A88-21C2-4992-A84F-355FBC0AF6D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a:extLst>
            <a:ext uri="{FF2B5EF4-FFF2-40B4-BE49-F238E27FC236}">
              <a16:creationId xmlns:a16="http://schemas.microsoft.com/office/drawing/2014/main" id="{FB84E9D4-6522-4F19-BB82-F097F290027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a:extLst>
            <a:ext uri="{FF2B5EF4-FFF2-40B4-BE49-F238E27FC236}">
              <a16:creationId xmlns:a16="http://schemas.microsoft.com/office/drawing/2014/main" id="{190F84B2-ECAD-4C53-A95A-DB8F6887DC3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7DA599CA-8EB3-4649-A46F-8E062A3EB90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a:extLst>
            <a:ext uri="{FF2B5EF4-FFF2-40B4-BE49-F238E27FC236}">
              <a16:creationId xmlns:a16="http://schemas.microsoft.com/office/drawing/2014/main" id="{87F3DA2D-2A58-45A4-92BA-ECAE47E0C44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児童館】&#10;有形固定資産減価償却率グラフ枠">
          <a:extLst>
            <a:ext uri="{FF2B5EF4-FFF2-40B4-BE49-F238E27FC236}">
              <a16:creationId xmlns:a16="http://schemas.microsoft.com/office/drawing/2014/main" id="{9A24D024-F2DD-4CB2-9AE5-4DFBB4152B9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554" name="直線コネクタ 553">
          <a:extLst>
            <a:ext uri="{FF2B5EF4-FFF2-40B4-BE49-F238E27FC236}">
              <a16:creationId xmlns:a16="http://schemas.microsoft.com/office/drawing/2014/main" id="{2B42EE07-1843-47EE-B30B-A4628C24A78A}"/>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5" name="【児童館】&#10;有形固定資産減価償却率最小値テキスト">
          <a:extLst>
            <a:ext uri="{FF2B5EF4-FFF2-40B4-BE49-F238E27FC236}">
              <a16:creationId xmlns:a16="http://schemas.microsoft.com/office/drawing/2014/main" id="{3B3C647C-BF56-4774-900F-1B1E3AC9BEE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6" name="直線コネクタ 555">
          <a:extLst>
            <a:ext uri="{FF2B5EF4-FFF2-40B4-BE49-F238E27FC236}">
              <a16:creationId xmlns:a16="http://schemas.microsoft.com/office/drawing/2014/main" id="{EC552069-541D-4A43-B524-B3B0243D32F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557" name="【児童館】&#10;有形固定資産減価償却率最大値テキスト">
          <a:extLst>
            <a:ext uri="{FF2B5EF4-FFF2-40B4-BE49-F238E27FC236}">
              <a16:creationId xmlns:a16="http://schemas.microsoft.com/office/drawing/2014/main" id="{DC053C9E-FC37-41A6-8BA0-45248F06D5AF}"/>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558" name="直線コネクタ 557">
          <a:extLst>
            <a:ext uri="{FF2B5EF4-FFF2-40B4-BE49-F238E27FC236}">
              <a16:creationId xmlns:a16="http://schemas.microsoft.com/office/drawing/2014/main" id="{F28E8641-34AF-4FE7-92A9-F1B4A92ADBC3}"/>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559" name="【児童館】&#10;有形固定資産減価償却率平均値テキスト">
          <a:extLst>
            <a:ext uri="{FF2B5EF4-FFF2-40B4-BE49-F238E27FC236}">
              <a16:creationId xmlns:a16="http://schemas.microsoft.com/office/drawing/2014/main" id="{8EE23653-EA44-4F01-96C1-C16CEA3C1E51}"/>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560" name="フローチャート: 判断 559">
          <a:extLst>
            <a:ext uri="{FF2B5EF4-FFF2-40B4-BE49-F238E27FC236}">
              <a16:creationId xmlns:a16="http://schemas.microsoft.com/office/drawing/2014/main" id="{398ADC0C-6217-4F4A-93E7-7E8B553648D2}"/>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561" name="フローチャート: 判断 560">
          <a:extLst>
            <a:ext uri="{FF2B5EF4-FFF2-40B4-BE49-F238E27FC236}">
              <a16:creationId xmlns:a16="http://schemas.microsoft.com/office/drawing/2014/main" id="{7525D708-B0B8-40A9-9FCD-A2764BF0054D}"/>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562" name="フローチャート: 判断 561">
          <a:extLst>
            <a:ext uri="{FF2B5EF4-FFF2-40B4-BE49-F238E27FC236}">
              <a16:creationId xmlns:a16="http://schemas.microsoft.com/office/drawing/2014/main" id="{A2B89C7E-C67F-4658-A7D6-CF9E43CEFF5A}"/>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563" name="フローチャート: 判断 562">
          <a:extLst>
            <a:ext uri="{FF2B5EF4-FFF2-40B4-BE49-F238E27FC236}">
              <a16:creationId xmlns:a16="http://schemas.microsoft.com/office/drawing/2014/main" id="{8818224B-6178-4F93-AF32-6C717D851EE5}"/>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564" name="フローチャート: 判断 563">
          <a:extLst>
            <a:ext uri="{FF2B5EF4-FFF2-40B4-BE49-F238E27FC236}">
              <a16:creationId xmlns:a16="http://schemas.microsoft.com/office/drawing/2014/main" id="{16626318-2FBB-4AD2-A2CD-04DA887F943C}"/>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986A3672-DB22-4AD6-9781-1D3CF5AA6CA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F0C8DF8E-FAF4-4ECF-A523-6ACC80AFE91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4952745F-7894-4FAB-9FBB-CFF09225654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97F9007F-4D3B-4F58-B388-D471F61BA30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C95D0707-28A3-4771-8D82-2EC6BBBDCC7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86361</xdr:rowOff>
    </xdr:from>
    <xdr:to>
      <xdr:col>85</xdr:col>
      <xdr:colOff>177800</xdr:colOff>
      <xdr:row>80</xdr:row>
      <xdr:rowOff>16511</xdr:rowOff>
    </xdr:to>
    <xdr:sp macro="" textlink="">
      <xdr:nvSpPr>
        <xdr:cNvPr id="570" name="楕円 569">
          <a:extLst>
            <a:ext uri="{FF2B5EF4-FFF2-40B4-BE49-F238E27FC236}">
              <a16:creationId xmlns:a16="http://schemas.microsoft.com/office/drawing/2014/main" id="{C50D1066-865B-43A4-9498-580EE13B097B}"/>
            </a:ext>
          </a:extLst>
        </xdr:cNvPr>
        <xdr:cNvSpPr/>
      </xdr:nvSpPr>
      <xdr:spPr>
        <a:xfrm>
          <a:off x="162687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109238</xdr:rowOff>
    </xdr:from>
    <xdr:ext cx="405111" cy="259045"/>
    <xdr:sp macro="" textlink="">
      <xdr:nvSpPr>
        <xdr:cNvPr id="571" name="【児童館】&#10;有形固定資産減価償却率該当値テキスト">
          <a:extLst>
            <a:ext uri="{FF2B5EF4-FFF2-40B4-BE49-F238E27FC236}">
              <a16:creationId xmlns:a16="http://schemas.microsoft.com/office/drawing/2014/main" id="{BBD18EE0-E812-4B98-9077-DF57A6B65A20}"/>
            </a:ext>
          </a:extLst>
        </xdr:cNvPr>
        <xdr:cNvSpPr txBox="1"/>
      </xdr:nvSpPr>
      <xdr:spPr>
        <a:xfrm>
          <a:off x="16357600"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48261</xdr:rowOff>
    </xdr:from>
    <xdr:to>
      <xdr:col>81</xdr:col>
      <xdr:colOff>101600</xdr:colOff>
      <xdr:row>79</xdr:row>
      <xdr:rowOff>149861</xdr:rowOff>
    </xdr:to>
    <xdr:sp macro="" textlink="">
      <xdr:nvSpPr>
        <xdr:cNvPr id="572" name="楕円 571">
          <a:extLst>
            <a:ext uri="{FF2B5EF4-FFF2-40B4-BE49-F238E27FC236}">
              <a16:creationId xmlns:a16="http://schemas.microsoft.com/office/drawing/2014/main" id="{003AE9DF-CA21-4E89-8C52-60FEECB6395D}"/>
            </a:ext>
          </a:extLst>
        </xdr:cNvPr>
        <xdr:cNvSpPr/>
      </xdr:nvSpPr>
      <xdr:spPr>
        <a:xfrm>
          <a:off x="15430500" y="1359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99061</xdr:rowOff>
    </xdr:from>
    <xdr:to>
      <xdr:col>85</xdr:col>
      <xdr:colOff>127000</xdr:colOff>
      <xdr:row>79</xdr:row>
      <xdr:rowOff>137161</xdr:rowOff>
    </xdr:to>
    <xdr:cxnSp macro="">
      <xdr:nvCxnSpPr>
        <xdr:cNvPr id="573" name="直線コネクタ 572">
          <a:extLst>
            <a:ext uri="{FF2B5EF4-FFF2-40B4-BE49-F238E27FC236}">
              <a16:creationId xmlns:a16="http://schemas.microsoft.com/office/drawing/2014/main" id="{EA6B901C-B3A7-44C1-8598-4DCEBA152DE8}"/>
            </a:ext>
          </a:extLst>
        </xdr:cNvPr>
        <xdr:cNvCxnSpPr/>
      </xdr:nvCxnSpPr>
      <xdr:spPr>
        <a:xfrm>
          <a:off x="15481300" y="1364361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10161</xdr:rowOff>
    </xdr:from>
    <xdr:to>
      <xdr:col>76</xdr:col>
      <xdr:colOff>165100</xdr:colOff>
      <xdr:row>79</xdr:row>
      <xdr:rowOff>111761</xdr:rowOff>
    </xdr:to>
    <xdr:sp macro="" textlink="">
      <xdr:nvSpPr>
        <xdr:cNvPr id="574" name="楕円 573">
          <a:extLst>
            <a:ext uri="{FF2B5EF4-FFF2-40B4-BE49-F238E27FC236}">
              <a16:creationId xmlns:a16="http://schemas.microsoft.com/office/drawing/2014/main" id="{CAB6F49E-A205-46D1-94EF-B5EA4DF47B1A}"/>
            </a:ext>
          </a:extLst>
        </xdr:cNvPr>
        <xdr:cNvSpPr/>
      </xdr:nvSpPr>
      <xdr:spPr>
        <a:xfrm>
          <a:off x="14541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60961</xdr:rowOff>
    </xdr:from>
    <xdr:to>
      <xdr:col>81</xdr:col>
      <xdr:colOff>50800</xdr:colOff>
      <xdr:row>79</xdr:row>
      <xdr:rowOff>99061</xdr:rowOff>
    </xdr:to>
    <xdr:cxnSp macro="">
      <xdr:nvCxnSpPr>
        <xdr:cNvPr id="575" name="直線コネクタ 574">
          <a:extLst>
            <a:ext uri="{FF2B5EF4-FFF2-40B4-BE49-F238E27FC236}">
              <a16:creationId xmlns:a16="http://schemas.microsoft.com/office/drawing/2014/main" id="{DA98B355-2A16-48D8-A3EB-CE127E917313}"/>
            </a:ext>
          </a:extLst>
        </xdr:cNvPr>
        <xdr:cNvCxnSpPr/>
      </xdr:nvCxnSpPr>
      <xdr:spPr>
        <a:xfrm>
          <a:off x="14592300" y="136055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143511</xdr:rowOff>
    </xdr:from>
    <xdr:to>
      <xdr:col>72</xdr:col>
      <xdr:colOff>38100</xdr:colOff>
      <xdr:row>79</xdr:row>
      <xdr:rowOff>73661</xdr:rowOff>
    </xdr:to>
    <xdr:sp macro="" textlink="">
      <xdr:nvSpPr>
        <xdr:cNvPr id="576" name="楕円 575">
          <a:extLst>
            <a:ext uri="{FF2B5EF4-FFF2-40B4-BE49-F238E27FC236}">
              <a16:creationId xmlns:a16="http://schemas.microsoft.com/office/drawing/2014/main" id="{23635812-4D93-4094-94AF-393EDA1D7B78}"/>
            </a:ext>
          </a:extLst>
        </xdr:cNvPr>
        <xdr:cNvSpPr/>
      </xdr:nvSpPr>
      <xdr:spPr>
        <a:xfrm>
          <a:off x="13652500" y="1351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22861</xdr:rowOff>
    </xdr:from>
    <xdr:to>
      <xdr:col>76</xdr:col>
      <xdr:colOff>114300</xdr:colOff>
      <xdr:row>79</xdr:row>
      <xdr:rowOff>60961</xdr:rowOff>
    </xdr:to>
    <xdr:cxnSp macro="">
      <xdr:nvCxnSpPr>
        <xdr:cNvPr id="577" name="直線コネクタ 576">
          <a:extLst>
            <a:ext uri="{FF2B5EF4-FFF2-40B4-BE49-F238E27FC236}">
              <a16:creationId xmlns:a16="http://schemas.microsoft.com/office/drawing/2014/main" id="{B9E9254B-DC88-4E38-B38C-3C943B9B2DB4}"/>
            </a:ext>
          </a:extLst>
        </xdr:cNvPr>
        <xdr:cNvCxnSpPr/>
      </xdr:nvCxnSpPr>
      <xdr:spPr>
        <a:xfrm>
          <a:off x="13703300" y="135674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105411</xdr:rowOff>
    </xdr:from>
    <xdr:to>
      <xdr:col>67</xdr:col>
      <xdr:colOff>101600</xdr:colOff>
      <xdr:row>79</xdr:row>
      <xdr:rowOff>35561</xdr:rowOff>
    </xdr:to>
    <xdr:sp macro="" textlink="">
      <xdr:nvSpPr>
        <xdr:cNvPr id="578" name="楕円 577">
          <a:extLst>
            <a:ext uri="{FF2B5EF4-FFF2-40B4-BE49-F238E27FC236}">
              <a16:creationId xmlns:a16="http://schemas.microsoft.com/office/drawing/2014/main" id="{141B1328-8ABA-4DDE-B287-ABD389819F81}"/>
            </a:ext>
          </a:extLst>
        </xdr:cNvPr>
        <xdr:cNvSpPr/>
      </xdr:nvSpPr>
      <xdr:spPr>
        <a:xfrm>
          <a:off x="12763500" y="134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156211</xdr:rowOff>
    </xdr:from>
    <xdr:to>
      <xdr:col>71</xdr:col>
      <xdr:colOff>177800</xdr:colOff>
      <xdr:row>79</xdr:row>
      <xdr:rowOff>22861</xdr:rowOff>
    </xdr:to>
    <xdr:cxnSp macro="">
      <xdr:nvCxnSpPr>
        <xdr:cNvPr id="579" name="直線コネクタ 578">
          <a:extLst>
            <a:ext uri="{FF2B5EF4-FFF2-40B4-BE49-F238E27FC236}">
              <a16:creationId xmlns:a16="http://schemas.microsoft.com/office/drawing/2014/main" id="{F3754F54-DADC-42A9-ADF5-675091515ADF}"/>
            </a:ext>
          </a:extLst>
        </xdr:cNvPr>
        <xdr:cNvCxnSpPr/>
      </xdr:nvCxnSpPr>
      <xdr:spPr>
        <a:xfrm>
          <a:off x="12814300" y="135293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580" name="n_1aveValue【児童館】&#10;有形固定資産減価償却率">
          <a:extLst>
            <a:ext uri="{FF2B5EF4-FFF2-40B4-BE49-F238E27FC236}">
              <a16:creationId xmlns:a16="http://schemas.microsoft.com/office/drawing/2014/main" id="{060CABDB-2147-4037-91F0-FFC555189705}"/>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581" name="n_2aveValue【児童館】&#10;有形固定資産減価償却率">
          <a:extLst>
            <a:ext uri="{FF2B5EF4-FFF2-40B4-BE49-F238E27FC236}">
              <a16:creationId xmlns:a16="http://schemas.microsoft.com/office/drawing/2014/main" id="{C8969E9F-015E-4FDD-9512-C9D360D8D1A4}"/>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582" name="n_3aveValue【児童館】&#10;有形固定資産減価償却率">
          <a:extLst>
            <a:ext uri="{FF2B5EF4-FFF2-40B4-BE49-F238E27FC236}">
              <a16:creationId xmlns:a16="http://schemas.microsoft.com/office/drawing/2014/main" id="{029E09F3-5798-488B-8D4C-6956935B7B94}"/>
            </a:ext>
          </a:extLst>
        </xdr:cNvPr>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583" name="n_4aveValue【児童館】&#10;有形固定資産減価償却率">
          <a:extLst>
            <a:ext uri="{FF2B5EF4-FFF2-40B4-BE49-F238E27FC236}">
              <a16:creationId xmlns:a16="http://schemas.microsoft.com/office/drawing/2014/main" id="{9F622385-E8A1-4CDD-A978-E222DF428C73}"/>
            </a:ext>
          </a:extLst>
        </xdr:cNvPr>
        <xdr:cNvSpPr txBox="1"/>
      </xdr:nvSpPr>
      <xdr:spPr>
        <a:xfrm>
          <a:off x="12611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166388</xdr:rowOff>
    </xdr:from>
    <xdr:ext cx="405111" cy="259045"/>
    <xdr:sp macro="" textlink="">
      <xdr:nvSpPr>
        <xdr:cNvPr id="584" name="n_1mainValue【児童館】&#10;有形固定資産減価償却率">
          <a:extLst>
            <a:ext uri="{FF2B5EF4-FFF2-40B4-BE49-F238E27FC236}">
              <a16:creationId xmlns:a16="http://schemas.microsoft.com/office/drawing/2014/main" id="{51D2C928-370E-40F6-BA56-B62E084117BD}"/>
            </a:ext>
          </a:extLst>
        </xdr:cNvPr>
        <xdr:cNvSpPr txBox="1"/>
      </xdr:nvSpPr>
      <xdr:spPr>
        <a:xfrm>
          <a:off x="15266044" y="1336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128288</xdr:rowOff>
    </xdr:from>
    <xdr:ext cx="405111" cy="259045"/>
    <xdr:sp macro="" textlink="">
      <xdr:nvSpPr>
        <xdr:cNvPr id="585" name="n_2mainValue【児童館】&#10;有形固定資産減価償却率">
          <a:extLst>
            <a:ext uri="{FF2B5EF4-FFF2-40B4-BE49-F238E27FC236}">
              <a16:creationId xmlns:a16="http://schemas.microsoft.com/office/drawing/2014/main" id="{5F6D58B9-03C9-49CD-BA4E-776CC394ECA1}"/>
            </a:ext>
          </a:extLst>
        </xdr:cNvPr>
        <xdr:cNvSpPr txBox="1"/>
      </xdr:nvSpPr>
      <xdr:spPr>
        <a:xfrm>
          <a:off x="143897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90188</xdr:rowOff>
    </xdr:from>
    <xdr:ext cx="405111" cy="259045"/>
    <xdr:sp macro="" textlink="">
      <xdr:nvSpPr>
        <xdr:cNvPr id="586" name="n_3mainValue【児童館】&#10;有形固定資産減価償却率">
          <a:extLst>
            <a:ext uri="{FF2B5EF4-FFF2-40B4-BE49-F238E27FC236}">
              <a16:creationId xmlns:a16="http://schemas.microsoft.com/office/drawing/2014/main" id="{288EA8B7-EF90-4D94-972E-E9B31D7CC32A}"/>
            </a:ext>
          </a:extLst>
        </xdr:cNvPr>
        <xdr:cNvSpPr txBox="1"/>
      </xdr:nvSpPr>
      <xdr:spPr>
        <a:xfrm>
          <a:off x="13500744" y="1329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52088</xdr:rowOff>
    </xdr:from>
    <xdr:ext cx="405111" cy="259045"/>
    <xdr:sp macro="" textlink="">
      <xdr:nvSpPr>
        <xdr:cNvPr id="587" name="n_4mainValue【児童館】&#10;有形固定資産減価償却率">
          <a:extLst>
            <a:ext uri="{FF2B5EF4-FFF2-40B4-BE49-F238E27FC236}">
              <a16:creationId xmlns:a16="http://schemas.microsoft.com/office/drawing/2014/main" id="{B4EDED3D-48FC-48FF-BE64-E4C5A205632E}"/>
            </a:ext>
          </a:extLst>
        </xdr:cNvPr>
        <xdr:cNvSpPr txBox="1"/>
      </xdr:nvSpPr>
      <xdr:spPr>
        <a:xfrm>
          <a:off x="12611744" y="1325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DF06FB1C-8227-4447-B01E-34E5D16D54A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954782D1-FB5E-4F73-93EB-1C5B5BBF88E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CFE76399-D9B4-42E9-AB17-DEE99D5CB2B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011E5722-6946-4C2E-9CD7-64DD9F0AD0E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18ECB4A5-5172-4030-AB02-F15B5AD6E7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6A42D1D7-89C3-4CAC-AADB-4BFA56E8775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8E527EEA-C6C6-4F72-AD6C-42E69F6DA12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B26609A1-B0F4-4CB0-8C3B-FF1767938CD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DF2A61D9-C36B-4271-B2B7-D266925BF27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C08EC20E-A8D8-4E62-BDA3-C2C13427D7D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8" name="直線コネクタ 597">
          <a:extLst>
            <a:ext uri="{FF2B5EF4-FFF2-40B4-BE49-F238E27FC236}">
              <a16:creationId xmlns:a16="http://schemas.microsoft.com/office/drawing/2014/main" id="{C4B6BBD1-E465-459B-B738-FFB43DF7742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9" name="テキスト ボックス 598">
          <a:extLst>
            <a:ext uri="{FF2B5EF4-FFF2-40B4-BE49-F238E27FC236}">
              <a16:creationId xmlns:a16="http://schemas.microsoft.com/office/drawing/2014/main" id="{74D7FE01-1B39-4208-BC8E-7C3B97CFF72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00" name="直線コネクタ 599">
          <a:extLst>
            <a:ext uri="{FF2B5EF4-FFF2-40B4-BE49-F238E27FC236}">
              <a16:creationId xmlns:a16="http://schemas.microsoft.com/office/drawing/2014/main" id="{68F28AD0-14D8-49B9-890E-2D64C65BF0C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1" name="テキスト ボックス 600">
          <a:extLst>
            <a:ext uri="{FF2B5EF4-FFF2-40B4-BE49-F238E27FC236}">
              <a16:creationId xmlns:a16="http://schemas.microsoft.com/office/drawing/2014/main" id="{57307E41-1DC4-4AB2-B463-2674CD7B713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2" name="直線コネクタ 601">
          <a:extLst>
            <a:ext uri="{FF2B5EF4-FFF2-40B4-BE49-F238E27FC236}">
              <a16:creationId xmlns:a16="http://schemas.microsoft.com/office/drawing/2014/main" id="{78346FFB-D204-48D9-A0CF-01B38B32E44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3" name="テキスト ボックス 602">
          <a:extLst>
            <a:ext uri="{FF2B5EF4-FFF2-40B4-BE49-F238E27FC236}">
              <a16:creationId xmlns:a16="http://schemas.microsoft.com/office/drawing/2014/main" id="{C5121109-C659-4979-991B-D92D993B693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4" name="直線コネクタ 603">
          <a:extLst>
            <a:ext uri="{FF2B5EF4-FFF2-40B4-BE49-F238E27FC236}">
              <a16:creationId xmlns:a16="http://schemas.microsoft.com/office/drawing/2014/main" id="{224A7F4A-A142-4C04-B67F-79E1E178199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5" name="テキスト ボックス 604">
          <a:extLst>
            <a:ext uri="{FF2B5EF4-FFF2-40B4-BE49-F238E27FC236}">
              <a16:creationId xmlns:a16="http://schemas.microsoft.com/office/drawing/2014/main" id="{FBE36134-20A0-4CF9-81FB-E95D05D47E5E}"/>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D53C56DC-1958-472C-89D6-1EBF59FC387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27C20F3E-88B4-496A-B8CC-B9C65512066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児童館】&#10;一人当たり面積グラフ枠">
          <a:extLst>
            <a:ext uri="{FF2B5EF4-FFF2-40B4-BE49-F238E27FC236}">
              <a16:creationId xmlns:a16="http://schemas.microsoft.com/office/drawing/2014/main" id="{5D6C54B9-942B-4C7A-97C5-865882F524E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09" name="直線コネクタ 608">
          <a:extLst>
            <a:ext uri="{FF2B5EF4-FFF2-40B4-BE49-F238E27FC236}">
              <a16:creationId xmlns:a16="http://schemas.microsoft.com/office/drawing/2014/main" id="{515614F6-B1F4-4A4A-8CBE-09791CE36ED5}"/>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10" name="【児童館】&#10;一人当たり面積最小値テキスト">
          <a:extLst>
            <a:ext uri="{FF2B5EF4-FFF2-40B4-BE49-F238E27FC236}">
              <a16:creationId xmlns:a16="http://schemas.microsoft.com/office/drawing/2014/main" id="{B13EDF80-2215-428A-940C-E129B5E3A166}"/>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11" name="直線コネクタ 610">
          <a:extLst>
            <a:ext uri="{FF2B5EF4-FFF2-40B4-BE49-F238E27FC236}">
              <a16:creationId xmlns:a16="http://schemas.microsoft.com/office/drawing/2014/main" id="{799F80C0-AF60-4DEA-9B1A-3C60831EAFEE}"/>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12" name="【児童館】&#10;一人当たり面積最大値テキスト">
          <a:extLst>
            <a:ext uri="{FF2B5EF4-FFF2-40B4-BE49-F238E27FC236}">
              <a16:creationId xmlns:a16="http://schemas.microsoft.com/office/drawing/2014/main" id="{F5E5BBE6-7598-43D1-B319-8963CA64FE56}"/>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13" name="直線コネクタ 612">
          <a:extLst>
            <a:ext uri="{FF2B5EF4-FFF2-40B4-BE49-F238E27FC236}">
              <a16:creationId xmlns:a16="http://schemas.microsoft.com/office/drawing/2014/main" id="{BE87F0A5-916A-4FA5-9229-490C7199402E}"/>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614" name="【児童館】&#10;一人当たり面積平均値テキスト">
          <a:extLst>
            <a:ext uri="{FF2B5EF4-FFF2-40B4-BE49-F238E27FC236}">
              <a16:creationId xmlns:a16="http://schemas.microsoft.com/office/drawing/2014/main" id="{E36E94E0-8945-439A-9AA5-962866D1F987}"/>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15" name="フローチャート: 判断 614">
          <a:extLst>
            <a:ext uri="{FF2B5EF4-FFF2-40B4-BE49-F238E27FC236}">
              <a16:creationId xmlns:a16="http://schemas.microsoft.com/office/drawing/2014/main" id="{07C875C8-693C-4755-93E4-53050600051F}"/>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616" name="フローチャート: 判断 615">
          <a:extLst>
            <a:ext uri="{FF2B5EF4-FFF2-40B4-BE49-F238E27FC236}">
              <a16:creationId xmlns:a16="http://schemas.microsoft.com/office/drawing/2014/main" id="{F441B395-1A3A-458F-8306-1DCB38E09882}"/>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617" name="フローチャート: 判断 616">
          <a:extLst>
            <a:ext uri="{FF2B5EF4-FFF2-40B4-BE49-F238E27FC236}">
              <a16:creationId xmlns:a16="http://schemas.microsoft.com/office/drawing/2014/main" id="{F7D73DCC-F941-4C19-80A8-D141FEE7A21B}"/>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618" name="フローチャート: 判断 617">
          <a:extLst>
            <a:ext uri="{FF2B5EF4-FFF2-40B4-BE49-F238E27FC236}">
              <a16:creationId xmlns:a16="http://schemas.microsoft.com/office/drawing/2014/main" id="{AC657F56-FC69-47D2-9881-8438666CFAFC}"/>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19" name="フローチャート: 判断 618">
          <a:extLst>
            <a:ext uri="{FF2B5EF4-FFF2-40B4-BE49-F238E27FC236}">
              <a16:creationId xmlns:a16="http://schemas.microsoft.com/office/drawing/2014/main" id="{DA163B23-6F18-4900-98D1-6007427A4DC5}"/>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B66D8C00-1D31-424A-A4A2-1C3D1A76804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972437B2-33A0-43DC-B171-F4BC65FB95F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704CA91A-C2DA-49F1-BA7A-89745A0D37A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3948B90D-AC01-438F-9D43-64425E0044F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B89F5F61-5974-459F-9E36-BE7803BE7C2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625" name="楕円 624">
          <a:extLst>
            <a:ext uri="{FF2B5EF4-FFF2-40B4-BE49-F238E27FC236}">
              <a16:creationId xmlns:a16="http://schemas.microsoft.com/office/drawing/2014/main" id="{4AD970E9-7A32-47E2-8068-E9740363A5B3}"/>
            </a:ext>
          </a:extLst>
        </xdr:cNvPr>
        <xdr:cNvSpPr/>
      </xdr:nvSpPr>
      <xdr:spPr>
        <a:xfrm>
          <a:off x="22110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91457</xdr:rowOff>
    </xdr:from>
    <xdr:ext cx="469744" cy="259045"/>
    <xdr:sp macro="" textlink="">
      <xdr:nvSpPr>
        <xdr:cNvPr id="626" name="【児童館】&#10;一人当たり面積該当値テキスト">
          <a:extLst>
            <a:ext uri="{FF2B5EF4-FFF2-40B4-BE49-F238E27FC236}">
              <a16:creationId xmlns:a16="http://schemas.microsoft.com/office/drawing/2014/main" id="{A22EAC73-6BE4-455C-B9CA-9552AC87BDA2}"/>
            </a:ext>
          </a:extLst>
        </xdr:cNvPr>
        <xdr:cNvSpPr txBox="1"/>
      </xdr:nvSpPr>
      <xdr:spPr>
        <a:xfrm>
          <a:off x="22199600"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627" name="楕円 626">
          <a:extLst>
            <a:ext uri="{FF2B5EF4-FFF2-40B4-BE49-F238E27FC236}">
              <a16:creationId xmlns:a16="http://schemas.microsoft.com/office/drawing/2014/main" id="{52484B5A-448C-4037-9F26-271E1FAC9CA7}"/>
            </a:ext>
          </a:extLst>
        </xdr:cNvPr>
        <xdr:cNvSpPr/>
      </xdr:nvSpPr>
      <xdr:spPr>
        <a:xfrm>
          <a:off x="2127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83</xdr:row>
      <xdr:rowOff>163830</xdr:rowOff>
    </xdr:to>
    <xdr:cxnSp macro="">
      <xdr:nvCxnSpPr>
        <xdr:cNvPr id="628" name="直線コネクタ 627">
          <a:extLst>
            <a:ext uri="{FF2B5EF4-FFF2-40B4-BE49-F238E27FC236}">
              <a16:creationId xmlns:a16="http://schemas.microsoft.com/office/drawing/2014/main" id="{019DAF19-94DF-43B5-B87A-4477F6594092}"/>
            </a:ext>
          </a:extLst>
        </xdr:cNvPr>
        <xdr:cNvCxnSpPr/>
      </xdr:nvCxnSpPr>
      <xdr:spPr>
        <a:xfrm>
          <a:off x="21323300" y="14394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113030</xdr:rowOff>
    </xdr:from>
    <xdr:to>
      <xdr:col>107</xdr:col>
      <xdr:colOff>101600</xdr:colOff>
      <xdr:row>84</xdr:row>
      <xdr:rowOff>43180</xdr:rowOff>
    </xdr:to>
    <xdr:sp macro="" textlink="">
      <xdr:nvSpPr>
        <xdr:cNvPr id="629" name="楕円 628">
          <a:extLst>
            <a:ext uri="{FF2B5EF4-FFF2-40B4-BE49-F238E27FC236}">
              <a16:creationId xmlns:a16="http://schemas.microsoft.com/office/drawing/2014/main" id="{08D2E8EB-E9DC-4774-BE7A-F9F1C8264389}"/>
            </a:ext>
          </a:extLst>
        </xdr:cNvPr>
        <xdr:cNvSpPr/>
      </xdr:nvSpPr>
      <xdr:spPr>
        <a:xfrm>
          <a:off x="20383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83</xdr:row>
      <xdr:rowOff>163830</xdr:rowOff>
    </xdr:to>
    <xdr:cxnSp macro="">
      <xdr:nvCxnSpPr>
        <xdr:cNvPr id="630" name="直線コネクタ 629">
          <a:extLst>
            <a:ext uri="{FF2B5EF4-FFF2-40B4-BE49-F238E27FC236}">
              <a16:creationId xmlns:a16="http://schemas.microsoft.com/office/drawing/2014/main" id="{CCA5194B-4953-450C-AD7D-E754E9117416}"/>
            </a:ext>
          </a:extLst>
        </xdr:cNvPr>
        <xdr:cNvCxnSpPr/>
      </xdr:nvCxnSpPr>
      <xdr:spPr>
        <a:xfrm>
          <a:off x="20434300" y="1439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113030</xdr:rowOff>
    </xdr:from>
    <xdr:to>
      <xdr:col>102</xdr:col>
      <xdr:colOff>165100</xdr:colOff>
      <xdr:row>84</xdr:row>
      <xdr:rowOff>43180</xdr:rowOff>
    </xdr:to>
    <xdr:sp macro="" textlink="">
      <xdr:nvSpPr>
        <xdr:cNvPr id="631" name="楕円 630">
          <a:extLst>
            <a:ext uri="{FF2B5EF4-FFF2-40B4-BE49-F238E27FC236}">
              <a16:creationId xmlns:a16="http://schemas.microsoft.com/office/drawing/2014/main" id="{958335F6-3920-4705-841A-D19B7FFD04CB}"/>
            </a:ext>
          </a:extLst>
        </xdr:cNvPr>
        <xdr:cNvSpPr/>
      </xdr:nvSpPr>
      <xdr:spPr>
        <a:xfrm>
          <a:off x="19494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163830</xdr:rowOff>
    </xdr:from>
    <xdr:to>
      <xdr:col>107</xdr:col>
      <xdr:colOff>50800</xdr:colOff>
      <xdr:row>83</xdr:row>
      <xdr:rowOff>163830</xdr:rowOff>
    </xdr:to>
    <xdr:cxnSp macro="">
      <xdr:nvCxnSpPr>
        <xdr:cNvPr id="632" name="直線コネクタ 631">
          <a:extLst>
            <a:ext uri="{FF2B5EF4-FFF2-40B4-BE49-F238E27FC236}">
              <a16:creationId xmlns:a16="http://schemas.microsoft.com/office/drawing/2014/main" id="{ED6FC4AE-D3C6-4167-A4B9-DEE63BEDBDC1}"/>
            </a:ext>
          </a:extLst>
        </xdr:cNvPr>
        <xdr:cNvCxnSpPr/>
      </xdr:nvCxnSpPr>
      <xdr:spPr>
        <a:xfrm>
          <a:off x="19545300" y="1439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113030</xdr:rowOff>
    </xdr:from>
    <xdr:to>
      <xdr:col>98</xdr:col>
      <xdr:colOff>38100</xdr:colOff>
      <xdr:row>84</xdr:row>
      <xdr:rowOff>43180</xdr:rowOff>
    </xdr:to>
    <xdr:sp macro="" textlink="">
      <xdr:nvSpPr>
        <xdr:cNvPr id="633" name="楕円 632">
          <a:extLst>
            <a:ext uri="{FF2B5EF4-FFF2-40B4-BE49-F238E27FC236}">
              <a16:creationId xmlns:a16="http://schemas.microsoft.com/office/drawing/2014/main" id="{BBE84069-B86D-47A1-B907-F6957361CB53}"/>
            </a:ext>
          </a:extLst>
        </xdr:cNvPr>
        <xdr:cNvSpPr/>
      </xdr:nvSpPr>
      <xdr:spPr>
        <a:xfrm>
          <a:off x="18605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163830</xdr:rowOff>
    </xdr:from>
    <xdr:to>
      <xdr:col>102</xdr:col>
      <xdr:colOff>114300</xdr:colOff>
      <xdr:row>83</xdr:row>
      <xdr:rowOff>163830</xdr:rowOff>
    </xdr:to>
    <xdr:cxnSp macro="">
      <xdr:nvCxnSpPr>
        <xdr:cNvPr id="634" name="直線コネクタ 633">
          <a:extLst>
            <a:ext uri="{FF2B5EF4-FFF2-40B4-BE49-F238E27FC236}">
              <a16:creationId xmlns:a16="http://schemas.microsoft.com/office/drawing/2014/main" id="{C2AA1077-C058-495F-BEC2-E4A9CCA9D8A9}"/>
            </a:ext>
          </a:extLst>
        </xdr:cNvPr>
        <xdr:cNvCxnSpPr/>
      </xdr:nvCxnSpPr>
      <xdr:spPr>
        <a:xfrm>
          <a:off x="18656300" y="1439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635" name="n_1aveValue【児童館】&#10;一人当たり面積">
          <a:extLst>
            <a:ext uri="{FF2B5EF4-FFF2-40B4-BE49-F238E27FC236}">
              <a16:creationId xmlns:a16="http://schemas.microsoft.com/office/drawing/2014/main" id="{3AD8E6D4-F1AE-4F5E-99F0-55D63C86D59B}"/>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636" name="n_2aveValue【児童館】&#10;一人当たり面積">
          <a:extLst>
            <a:ext uri="{FF2B5EF4-FFF2-40B4-BE49-F238E27FC236}">
              <a16:creationId xmlns:a16="http://schemas.microsoft.com/office/drawing/2014/main" id="{F3C3C955-C1AC-4145-B2C2-BAC19310F9EA}"/>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637" name="n_3aveValue【児童館】&#10;一人当たり面積">
          <a:extLst>
            <a:ext uri="{FF2B5EF4-FFF2-40B4-BE49-F238E27FC236}">
              <a16:creationId xmlns:a16="http://schemas.microsoft.com/office/drawing/2014/main" id="{EC83BB5F-0FA0-4480-A9FC-30435BA5FEB2}"/>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38" name="n_4aveValue【児童館】&#10;一人当たり面積">
          <a:extLst>
            <a:ext uri="{FF2B5EF4-FFF2-40B4-BE49-F238E27FC236}">
              <a16:creationId xmlns:a16="http://schemas.microsoft.com/office/drawing/2014/main" id="{DA763283-B511-423E-88FC-F308106F8331}"/>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34307</xdr:rowOff>
    </xdr:from>
    <xdr:ext cx="469744" cy="259045"/>
    <xdr:sp macro="" textlink="">
      <xdr:nvSpPr>
        <xdr:cNvPr id="639" name="n_1mainValue【児童館】&#10;一人当たり面積">
          <a:extLst>
            <a:ext uri="{FF2B5EF4-FFF2-40B4-BE49-F238E27FC236}">
              <a16:creationId xmlns:a16="http://schemas.microsoft.com/office/drawing/2014/main" id="{0B37C62D-EB02-4D42-BEB4-DAE80AA9243D}"/>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34307</xdr:rowOff>
    </xdr:from>
    <xdr:ext cx="469744" cy="259045"/>
    <xdr:sp macro="" textlink="">
      <xdr:nvSpPr>
        <xdr:cNvPr id="640" name="n_2mainValue【児童館】&#10;一人当たり面積">
          <a:extLst>
            <a:ext uri="{FF2B5EF4-FFF2-40B4-BE49-F238E27FC236}">
              <a16:creationId xmlns:a16="http://schemas.microsoft.com/office/drawing/2014/main" id="{BBA1139E-3CCF-4D23-A544-111C0F487862}"/>
            </a:ext>
          </a:extLst>
        </xdr:cNvPr>
        <xdr:cNvSpPr txBox="1"/>
      </xdr:nvSpPr>
      <xdr:spPr>
        <a:xfrm>
          <a:off x="20199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34307</xdr:rowOff>
    </xdr:from>
    <xdr:ext cx="469744" cy="259045"/>
    <xdr:sp macro="" textlink="">
      <xdr:nvSpPr>
        <xdr:cNvPr id="641" name="n_3mainValue【児童館】&#10;一人当たり面積">
          <a:extLst>
            <a:ext uri="{FF2B5EF4-FFF2-40B4-BE49-F238E27FC236}">
              <a16:creationId xmlns:a16="http://schemas.microsoft.com/office/drawing/2014/main" id="{E1C52C72-8964-4F0E-8354-502DDBA83FC7}"/>
            </a:ext>
          </a:extLst>
        </xdr:cNvPr>
        <xdr:cNvSpPr txBox="1"/>
      </xdr:nvSpPr>
      <xdr:spPr>
        <a:xfrm>
          <a:off x="19310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642" name="n_4mainValue【児童館】&#10;一人当たり面積">
          <a:extLst>
            <a:ext uri="{FF2B5EF4-FFF2-40B4-BE49-F238E27FC236}">
              <a16:creationId xmlns:a16="http://schemas.microsoft.com/office/drawing/2014/main" id="{5EB07D94-5028-4D60-87CD-5A7AD5FDF41C}"/>
            </a:ext>
          </a:extLst>
        </xdr:cNvPr>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6C796CA-F2B9-49A5-AC05-7438E50DE55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F4C92E07-795E-40C4-AB6C-DDA38EAB656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E92D4DF4-BBF5-40A6-8C01-7C343368DC6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172E0A0-147E-440F-B6ED-085FE0A8B77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8C88EAC3-D1FF-49A1-B0A2-703C1F9A84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CEC2284-43BB-4081-98BC-C630C402B76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B717DEB4-DDD3-49F2-B83A-D6BE4F60985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9BEEF25A-3C73-4FAD-9AAC-88BCCCE5D3B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5C5215DB-E1CD-44B4-AD48-457CFCF430D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755CD94-B1BC-4B26-ABF9-53D4FB8D683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D5B2A418-6EFF-406A-8AA0-FE1E64BA2DE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8B008443-99BD-4840-A9FB-89AA8D7DE60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33D9F4DF-CA94-4F4F-B723-DC66BBC5B03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CFACE8A4-9721-4B1E-AAB0-8489D06F7B1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4EEEF926-392F-4D94-91D3-576AD5BD88C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C07ABD05-FCA8-431B-BAD9-7D776B565D7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A44D1B01-05F1-4955-891C-89E547845BE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553936C8-1222-4FFB-A214-BED7E5B9815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872846B3-8DF1-4253-B5DB-CA071B67340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61B6C494-CB5F-4C46-9E35-A8991187560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41263BFB-3BD3-4F99-935C-4C4CB261976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418281E2-048E-43C7-8EFA-4BF218A31F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10AB7238-C203-492A-8FA7-78D7EBE099C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2396920F-1405-4489-8C18-1A5ABB34351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7" name="直線コネクタ 666">
          <a:extLst>
            <a:ext uri="{FF2B5EF4-FFF2-40B4-BE49-F238E27FC236}">
              <a16:creationId xmlns:a16="http://schemas.microsoft.com/office/drawing/2014/main" id="{D0BA3D74-84AB-4D0B-AE65-3FA481A0773B}"/>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8" name="【公民館】&#10;有形固定資産減価償却率最小値テキスト">
          <a:extLst>
            <a:ext uri="{FF2B5EF4-FFF2-40B4-BE49-F238E27FC236}">
              <a16:creationId xmlns:a16="http://schemas.microsoft.com/office/drawing/2014/main" id="{1F54BB2B-7716-403D-8636-8460859A0881}"/>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9" name="直線コネクタ 668">
          <a:extLst>
            <a:ext uri="{FF2B5EF4-FFF2-40B4-BE49-F238E27FC236}">
              <a16:creationId xmlns:a16="http://schemas.microsoft.com/office/drawing/2014/main" id="{AAE28743-2996-42F8-B3E1-48BA68D31761}"/>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70" name="【公民館】&#10;有形固定資産減価償却率最大値テキスト">
          <a:extLst>
            <a:ext uri="{FF2B5EF4-FFF2-40B4-BE49-F238E27FC236}">
              <a16:creationId xmlns:a16="http://schemas.microsoft.com/office/drawing/2014/main" id="{9223450A-F955-4DD6-807B-A8C7B24042D5}"/>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1" name="直線コネクタ 670">
          <a:extLst>
            <a:ext uri="{FF2B5EF4-FFF2-40B4-BE49-F238E27FC236}">
              <a16:creationId xmlns:a16="http://schemas.microsoft.com/office/drawing/2014/main" id="{E42E9689-571D-471E-8816-7048D5A602F7}"/>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672" name="【公民館】&#10;有形固定資産減価償却率平均値テキスト">
          <a:extLst>
            <a:ext uri="{FF2B5EF4-FFF2-40B4-BE49-F238E27FC236}">
              <a16:creationId xmlns:a16="http://schemas.microsoft.com/office/drawing/2014/main" id="{865AF2C2-C32B-4972-A267-F22E37D346E0}"/>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3" name="フローチャート: 判断 672">
          <a:extLst>
            <a:ext uri="{FF2B5EF4-FFF2-40B4-BE49-F238E27FC236}">
              <a16:creationId xmlns:a16="http://schemas.microsoft.com/office/drawing/2014/main" id="{549F91C5-1A6B-4F66-88EA-8A45A936D214}"/>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4" name="フローチャート: 判断 673">
          <a:extLst>
            <a:ext uri="{FF2B5EF4-FFF2-40B4-BE49-F238E27FC236}">
              <a16:creationId xmlns:a16="http://schemas.microsoft.com/office/drawing/2014/main" id="{5854E61F-12A6-4F87-8FF3-7A6D4F7B5729}"/>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5" name="フローチャート: 判断 674">
          <a:extLst>
            <a:ext uri="{FF2B5EF4-FFF2-40B4-BE49-F238E27FC236}">
              <a16:creationId xmlns:a16="http://schemas.microsoft.com/office/drawing/2014/main" id="{94AD9C12-DC64-4148-813E-AD89516696A0}"/>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6" name="フローチャート: 判断 675">
          <a:extLst>
            <a:ext uri="{FF2B5EF4-FFF2-40B4-BE49-F238E27FC236}">
              <a16:creationId xmlns:a16="http://schemas.microsoft.com/office/drawing/2014/main" id="{D46B4C81-395D-4068-83E0-E9E7D9705FD4}"/>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7" name="フローチャート: 判断 676">
          <a:extLst>
            <a:ext uri="{FF2B5EF4-FFF2-40B4-BE49-F238E27FC236}">
              <a16:creationId xmlns:a16="http://schemas.microsoft.com/office/drawing/2014/main" id="{1D821EA4-42E5-497C-9D8C-67FD5294C4BF}"/>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CB0A36B-9AF7-4ACB-B731-497278F684F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61702F7-514B-4A61-931C-D3409740ABD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E216599-2262-4E49-8B72-FAA585F6CBA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35F7A140-3F07-4489-B0A2-982D5C1EFED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0CC6CB2-0EB8-448D-99BC-933D1AA4E5A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122555</xdr:rowOff>
    </xdr:from>
    <xdr:to>
      <xdr:col>85</xdr:col>
      <xdr:colOff>177800</xdr:colOff>
      <xdr:row>106</xdr:row>
      <xdr:rowOff>52705</xdr:rowOff>
    </xdr:to>
    <xdr:sp macro="" textlink="">
      <xdr:nvSpPr>
        <xdr:cNvPr id="683" name="楕円 682">
          <a:extLst>
            <a:ext uri="{FF2B5EF4-FFF2-40B4-BE49-F238E27FC236}">
              <a16:creationId xmlns:a16="http://schemas.microsoft.com/office/drawing/2014/main" id="{FD93EE95-D65F-439C-B95C-6B75EC123A71}"/>
            </a:ext>
          </a:extLst>
        </xdr:cNvPr>
        <xdr:cNvSpPr/>
      </xdr:nvSpPr>
      <xdr:spPr>
        <a:xfrm>
          <a:off x="162687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100982</xdr:rowOff>
    </xdr:from>
    <xdr:ext cx="405111" cy="259045"/>
    <xdr:sp macro="" textlink="">
      <xdr:nvSpPr>
        <xdr:cNvPr id="684" name="【公民館】&#10;有形固定資産減価償却率該当値テキスト">
          <a:extLst>
            <a:ext uri="{FF2B5EF4-FFF2-40B4-BE49-F238E27FC236}">
              <a16:creationId xmlns:a16="http://schemas.microsoft.com/office/drawing/2014/main" id="{57F3E8BB-CEE2-4CED-B975-25D0B94FB38D}"/>
            </a:ext>
          </a:extLst>
        </xdr:cNvPr>
        <xdr:cNvSpPr txBox="1"/>
      </xdr:nvSpPr>
      <xdr:spPr>
        <a:xfrm>
          <a:off x="16357600"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78739</xdr:rowOff>
    </xdr:from>
    <xdr:to>
      <xdr:col>81</xdr:col>
      <xdr:colOff>101600</xdr:colOff>
      <xdr:row>106</xdr:row>
      <xdr:rowOff>8889</xdr:rowOff>
    </xdr:to>
    <xdr:sp macro="" textlink="">
      <xdr:nvSpPr>
        <xdr:cNvPr id="685" name="楕円 684">
          <a:extLst>
            <a:ext uri="{FF2B5EF4-FFF2-40B4-BE49-F238E27FC236}">
              <a16:creationId xmlns:a16="http://schemas.microsoft.com/office/drawing/2014/main" id="{F935AE52-0395-4BEF-9EF0-BDF1FE929154}"/>
            </a:ext>
          </a:extLst>
        </xdr:cNvPr>
        <xdr:cNvSpPr/>
      </xdr:nvSpPr>
      <xdr:spPr>
        <a:xfrm>
          <a:off x="15430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129539</xdr:rowOff>
    </xdr:from>
    <xdr:to>
      <xdr:col>85</xdr:col>
      <xdr:colOff>127000</xdr:colOff>
      <xdr:row>106</xdr:row>
      <xdr:rowOff>1905</xdr:rowOff>
    </xdr:to>
    <xdr:cxnSp macro="">
      <xdr:nvCxnSpPr>
        <xdr:cNvPr id="686" name="直線コネクタ 685">
          <a:extLst>
            <a:ext uri="{FF2B5EF4-FFF2-40B4-BE49-F238E27FC236}">
              <a16:creationId xmlns:a16="http://schemas.microsoft.com/office/drawing/2014/main" id="{78D086C3-DED6-4958-AB5F-1D907AC018D4}"/>
            </a:ext>
          </a:extLst>
        </xdr:cNvPr>
        <xdr:cNvCxnSpPr/>
      </xdr:nvCxnSpPr>
      <xdr:spPr>
        <a:xfrm>
          <a:off x="15481300" y="18131789"/>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130175</xdr:rowOff>
    </xdr:from>
    <xdr:to>
      <xdr:col>76</xdr:col>
      <xdr:colOff>165100</xdr:colOff>
      <xdr:row>106</xdr:row>
      <xdr:rowOff>60325</xdr:rowOff>
    </xdr:to>
    <xdr:sp macro="" textlink="">
      <xdr:nvSpPr>
        <xdr:cNvPr id="687" name="楕円 686">
          <a:extLst>
            <a:ext uri="{FF2B5EF4-FFF2-40B4-BE49-F238E27FC236}">
              <a16:creationId xmlns:a16="http://schemas.microsoft.com/office/drawing/2014/main" id="{8886922E-D109-43B0-AF5F-819006572269}"/>
            </a:ext>
          </a:extLst>
        </xdr:cNvPr>
        <xdr:cNvSpPr/>
      </xdr:nvSpPr>
      <xdr:spPr>
        <a:xfrm>
          <a:off x="14541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129539</xdr:rowOff>
    </xdr:from>
    <xdr:to>
      <xdr:col>81</xdr:col>
      <xdr:colOff>50800</xdr:colOff>
      <xdr:row>106</xdr:row>
      <xdr:rowOff>9525</xdr:rowOff>
    </xdr:to>
    <xdr:cxnSp macro="">
      <xdr:nvCxnSpPr>
        <xdr:cNvPr id="688" name="直線コネクタ 687">
          <a:extLst>
            <a:ext uri="{FF2B5EF4-FFF2-40B4-BE49-F238E27FC236}">
              <a16:creationId xmlns:a16="http://schemas.microsoft.com/office/drawing/2014/main" id="{67C0101C-88E3-4632-AB20-0FADA4713533}"/>
            </a:ext>
          </a:extLst>
        </xdr:cNvPr>
        <xdr:cNvCxnSpPr/>
      </xdr:nvCxnSpPr>
      <xdr:spPr>
        <a:xfrm flipV="1">
          <a:off x="14592300" y="1813178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88264</xdr:rowOff>
    </xdr:from>
    <xdr:to>
      <xdr:col>72</xdr:col>
      <xdr:colOff>38100</xdr:colOff>
      <xdr:row>106</xdr:row>
      <xdr:rowOff>18414</xdr:rowOff>
    </xdr:to>
    <xdr:sp macro="" textlink="">
      <xdr:nvSpPr>
        <xdr:cNvPr id="689" name="楕円 688">
          <a:extLst>
            <a:ext uri="{FF2B5EF4-FFF2-40B4-BE49-F238E27FC236}">
              <a16:creationId xmlns:a16="http://schemas.microsoft.com/office/drawing/2014/main" id="{81BC7516-997C-4AEA-8D31-55AC4358DD5A}"/>
            </a:ext>
          </a:extLst>
        </xdr:cNvPr>
        <xdr:cNvSpPr/>
      </xdr:nvSpPr>
      <xdr:spPr>
        <a:xfrm>
          <a:off x="136525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139064</xdr:rowOff>
    </xdr:from>
    <xdr:to>
      <xdr:col>76</xdr:col>
      <xdr:colOff>114300</xdr:colOff>
      <xdr:row>106</xdr:row>
      <xdr:rowOff>9525</xdr:rowOff>
    </xdr:to>
    <xdr:cxnSp macro="">
      <xdr:nvCxnSpPr>
        <xdr:cNvPr id="690" name="直線コネクタ 689">
          <a:extLst>
            <a:ext uri="{FF2B5EF4-FFF2-40B4-BE49-F238E27FC236}">
              <a16:creationId xmlns:a16="http://schemas.microsoft.com/office/drawing/2014/main" id="{2A5ACF59-2CA1-4C4D-AC8A-0128F9A37324}"/>
            </a:ext>
          </a:extLst>
        </xdr:cNvPr>
        <xdr:cNvCxnSpPr/>
      </xdr:nvCxnSpPr>
      <xdr:spPr>
        <a:xfrm>
          <a:off x="13703300" y="181413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636</xdr:rowOff>
    </xdr:from>
    <xdr:to>
      <xdr:col>67</xdr:col>
      <xdr:colOff>101600</xdr:colOff>
      <xdr:row>104</xdr:row>
      <xdr:rowOff>102236</xdr:rowOff>
    </xdr:to>
    <xdr:sp macro="" textlink="">
      <xdr:nvSpPr>
        <xdr:cNvPr id="691" name="楕円 690">
          <a:extLst>
            <a:ext uri="{FF2B5EF4-FFF2-40B4-BE49-F238E27FC236}">
              <a16:creationId xmlns:a16="http://schemas.microsoft.com/office/drawing/2014/main" id="{EA84177F-C614-4923-89DF-E83595559272}"/>
            </a:ext>
          </a:extLst>
        </xdr:cNvPr>
        <xdr:cNvSpPr/>
      </xdr:nvSpPr>
      <xdr:spPr>
        <a:xfrm>
          <a:off x="12763500" y="178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51436</xdr:rowOff>
    </xdr:from>
    <xdr:to>
      <xdr:col>71</xdr:col>
      <xdr:colOff>177800</xdr:colOff>
      <xdr:row>105</xdr:row>
      <xdr:rowOff>139064</xdr:rowOff>
    </xdr:to>
    <xdr:cxnSp macro="">
      <xdr:nvCxnSpPr>
        <xdr:cNvPr id="692" name="直線コネクタ 691">
          <a:extLst>
            <a:ext uri="{FF2B5EF4-FFF2-40B4-BE49-F238E27FC236}">
              <a16:creationId xmlns:a16="http://schemas.microsoft.com/office/drawing/2014/main" id="{1B36C6DC-AD16-49CD-BAF5-C22CD94E41B7}"/>
            </a:ext>
          </a:extLst>
        </xdr:cNvPr>
        <xdr:cNvCxnSpPr/>
      </xdr:nvCxnSpPr>
      <xdr:spPr>
        <a:xfrm>
          <a:off x="12814300" y="17882236"/>
          <a:ext cx="889000" cy="25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693" name="n_1aveValue【公民館】&#10;有形固定資産減価償却率">
          <a:extLst>
            <a:ext uri="{FF2B5EF4-FFF2-40B4-BE49-F238E27FC236}">
              <a16:creationId xmlns:a16="http://schemas.microsoft.com/office/drawing/2014/main" id="{D9527F17-F425-4306-A9DC-7BAE9B42FD1A}"/>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94" name="n_2aveValue【公民館】&#10;有形固定資産減価償却率">
          <a:extLst>
            <a:ext uri="{FF2B5EF4-FFF2-40B4-BE49-F238E27FC236}">
              <a16:creationId xmlns:a16="http://schemas.microsoft.com/office/drawing/2014/main" id="{03961B7D-7D11-4DBD-9533-518F7065CDAB}"/>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695" name="n_3aveValue【公民館】&#10;有形固定資産減価償却率">
          <a:extLst>
            <a:ext uri="{FF2B5EF4-FFF2-40B4-BE49-F238E27FC236}">
              <a16:creationId xmlns:a16="http://schemas.microsoft.com/office/drawing/2014/main" id="{8A35C6E4-D763-4908-AD69-A6A0827C3582}"/>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696" name="n_4aveValue【公民館】&#10;有形固定資産減価償却率">
          <a:extLst>
            <a:ext uri="{FF2B5EF4-FFF2-40B4-BE49-F238E27FC236}">
              <a16:creationId xmlns:a16="http://schemas.microsoft.com/office/drawing/2014/main" id="{58ABAFDE-91D1-475C-B684-BE127444DC7A}"/>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xdr:rowOff>
    </xdr:from>
    <xdr:ext cx="405111" cy="259045"/>
    <xdr:sp macro="" textlink="">
      <xdr:nvSpPr>
        <xdr:cNvPr id="697" name="n_1mainValue【公民館】&#10;有形固定資産減価償却率">
          <a:extLst>
            <a:ext uri="{FF2B5EF4-FFF2-40B4-BE49-F238E27FC236}">
              <a16:creationId xmlns:a16="http://schemas.microsoft.com/office/drawing/2014/main" id="{F8B52333-88D1-430E-B120-2E6E05C58535}"/>
            </a:ext>
          </a:extLst>
        </xdr:cNvPr>
        <xdr:cNvSpPr txBox="1"/>
      </xdr:nvSpPr>
      <xdr:spPr>
        <a:xfrm>
          <a:off x="15266044" y="181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51452</xdr:rowOff>
    </xdr:from>
    <xdr:ext cx="405111" cy="259045"/>
    <xdr:sp macro="" textlink="">
      <xdr:nvSpPr>
        <xdr:cNvPr id="698" name="n_2mainValue【公民館】&#10;有形固定資産減価償却率">
          <a:extLst>
            <a:ext uri="{FF2B5EF4-FFF2-40B4-BE49-F238E27FC236}">
              <a16:creationId xmlns:a16="http://schemas.microsoft.com/office/drawing/2014/main" id="{2E98FBB7-98A2-42EC-A05E-3EB650348049}"/>
            </a:ext>
          </a:extLst>
        </xdr:cNvPr>
        <xdr:cNvSpPr txBox="1"/>
      </xdr:nvSpPr>
      <xdr:spPr>
        <a:xfrm>
          <a:off x="14389744" y="182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9541</xdr:rowOff>
    </xdr:from>
    <xdr:ext cx="405111" cy="259045"/>
    <xdr:sp macro="" textlink="">
      <xdr:nvSpPr>
        <xdr:cNvPr id="699" name="n_3mainValue【公民館】&#10;有形固定資産減価償却率">
          <a:extLst>
            <a:ext uri="{FF2B5EF4-FFF2-40B4-BE49-F238E27FC236}">
              <a16:creationId xmlns:a16="http://schemas.microsoft.com/office/drawing/2014/main" id="{EE2EFC6E-9ED2-48DD-BD8F-ADA0481B42A5}"/>
            </a:ext>
          </a:extLst>
        </xdr:cNvPr>
        <xdr:cNvSpPr txBox="1"/>
      </xdr:nvSpPr>
      <xdr:spPr>
        <a:xfrm>
          <a:off x="13500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93363</xdr:rowOff>
    </xdr:from>
    <xdr:ext cx="405111" cy="259045"/>
    <xdr:sp macro="" textlink="">
      <xdr:nvSpPr>
        <xdr:cNvPr id="700" name="n_4mainValue【公民館】&#10;有形固定資産減価償却率">
          <a:extLst>
            <a:ext uri="{FF2B5EF4-FFF2-40B4-BE49-F238E27FC236}">
              <a16:creationId xmlns:a16="http://schemas.microsoft.com/office/drawing/2014/main" id="{C15DBA9B-3773-4200-98E3-143FEA89CFEB}"/>
            </a:ext>
          </a:extLst>
        </xdr:cNvPr>
        <xdr:cNvSpPr txBox="1"/>
      </xdr:nvSpPr>
      <xdr:spPr>
        <a:xfrm>
          <a:off x="12611744" y="1792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122423DF-E3C1-4907-A69A-D48A2D8FC76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FD912D0F-4F36-4980-B027-8BDEC2E5BC0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110C3FA0-7469-4CE9-9985-7209B0D28A1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117C0430-D7E2-4FD9-9E11-241C2796F22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59F9A352-F1A9-4A57-B769-B8DEC564669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971BFE22-DB9A-4CFE-BFE1-D7FE4506645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8DCAB2D6-5257-4E23-BC74-7F266452612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D6562AFE-BADA-4E22-B0A6-9644AB3C03A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BBFBBD72-4792-4C63-9DB2-F7C4A165A30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C87629B1-CE77-4128-BE4B-3F63365F64B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FB348248-56B8-4FC6-898A-189902E239B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71426427-0ACA-479F-811D-B3388EFAB35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590EC461-F2DB-489D-A825-7E0B3671FD7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1D1E7D56-3E2E-4DEC-A89B-A011A234190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CEB80930-F8F5-4C2A-9C14-BF6F3E64592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B49BB83F-70F7-41E7-AC76-44AF4E2634E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A250B6CE-F75D-4DF5-B0AC-F46190FB9BE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1B2B05CC-DC34-49D0-9F49-B67CD6BBCC3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AB58104-3BFD-4A6A-8D1E-DE4882AA3F7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539F1351-9B3E-47E4-9C7C-BE2A79D1C71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26FDFFB6-53BB-4727-8487-64C15DD29C9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2" name="直線コネクタ 721">
          <a:extLst>
            <a:ext uri="{FF2B5EF4-FFF2-40B4-BE49-F238E27FC236}">
              <a16:creationId xmlns:a16="http://schemas.microsoft.com/office/drawing/2014/main" id="{B4756812-59EE-4A49-9F13-3E8BC8037EDA}"/>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3" name="【公民館】&#10;一人当たり面積最小値テキスト">
          <a:extLst>
            <a:ext uri="{FF2B5EF4-FFF2-40B4-BE49-F238E27FC236}">
              <a16:creationId xmlns:a16="http://schemas.microsoft.com/office/drawing/2014/main" id="{02B8198D-5BEB-4790-B215-9644E5B9C95B}"/>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4" name="直線コネクタ 723">
          <a:extLst>
            <a:ext uri="{FF2B5EF4-FFF2-40B4-BE49-F238E27FC236}">
              <a16:creationId xmlns:a16="http://schemas.microsoft.com/office/drawing/2014/main" id="{16AF8490-7279-4964-BC46-6BF423E7BF8A}"/>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5" name="【公民館】&#10;一人当たり面積最大値テキスト">
          <a:extLst>
            <a:ext uri="{FF2B5EF4-FFF2-40B4-BE49-F238E27FC236}">
              <a16:creationId xmlns:a16="http://schemas.microsoft.com/office/drawing/2014/main" id="{166E27D9-554B-4ADB-8666-E14482E94B91}"/>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6" name="直線コネクタ 725">
          <a:extLst>
            <a:ext uri="{FF2B5EF4-FFF2-40B4-BE49-F238E27FC236}">
              <a16:creationId xmlns:a16="http://schemas.microsoft.com/office/drawing/2014/main" id="{3D8C4A34-5C02-4F2E-8DE0-0B23A03A99D3}"/>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27" name="【公民館】&#10;一人当たり面積平均値テキスト">
          <a:extLst>
            <a:ext uri="{FF2B5EF4-FFF2-40B4-BE49-F238E27FC236}">
              <a16:creationId xmlns:a16="http://schemas.microsoft.com/office/drawing/2014/main" id="{4EB23BBA-BEB6-48A4-B230-95992D1F9D10}"/>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8" name="フローチャート: 判断 727">
          <a:extLst>
            <a:ext uri="{FF2B5EF4-FFF2-40B4-BE49-F238E27FC236}">
              <a16:creationId xmlns:a16="http://schemas.microsoft.com/office/drawing/2014/main" id="{9164A8F8-5C27-4125-B0DD-563A2C3D4DDA}"/>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9" name="フローチャート: 判断 728">
          <a:extLst>
            <a:ext uri="{FF2B5EF4-FFF2-40B4-BE49-F238E27FC236}">
              <a16:creationId xmlns:a16="http://schemas.microsoft.com/office/drawing/2014/main" id="{480928E0-C6BF-4BCE-B392-CC2756AB23D9}"/>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30" name="フローチャート: 判断 729">
          <a:extLst>
            <a:ext uri="{FF2B5EF4-FFF2-40B4-BE49-F238E27FC236}">
              <a16:creationId xmlns:a16="http://schemas.microsoft.com/office/drawing/2014/main" id="{5FD4C867-1E37-4C69-8172-1356C70D0A41}"/>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1" name="フローチャート: 判断 730">
          <a:extLst>
            <a:ext uri="{FF2B5EF4-FFF2-40B4-BE49-F238E27FC236}">
              <a16:creationId xmlns:a16="http://schemas.microsoft.com/office/drawing/2014/main" id="{B7766F9A-5766-4B7B-80CE-5E45A0A14604}"/>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32" name="フローチャート: 判断 731">
          <a:extLst>
            <a:ext uri="{FF2B5EF4-FFF2-40B4-BE49-F238E27FC236}">
              <a16:creationId xmlns:a16="http://schemas.microsoft.com/office/drawing/2014/main" id="{CBBE99DC-A215-4585-BC87-D8700723E91B}"/>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F5B25FA-FA1C-4F0C-89A8-F8C973AC96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DADE8F5-40ED-4729-A7A9-5AD44A9B351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0C8760C-E0F3-48FB-9EC8-E395CB95601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B239BF26-FF1D-4876-86E3-66493A976CB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0CFFD51-5FF0-4592-BFB5-66FB19262EC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23113</xdr:rowOff>
    </xdr:from>
    <xdr:to>
      <xdr:col>116</xdr:col>
      <xdr:colOff>114300</xdr:colOff>
      <xdr:row>107</xdr:row>
      <xdr:rowOff>124713</xdr:rowOff>
    </xdr:to>
    <xdr:sp macro="" textlink="">
      <xdr:nvSpPr>
        <xdr:cNvPr id="738" name="楕円 737">
          <a:extLst>
            <a:ext uri="{FF2B5EF4-FFF2-40B4-BE49-F238E27FC236}">
              <a16:creationId xmlns:a16="http://schemas.microsoft.com/office/drawing/2014/main" id="{B1D45E82-1C83-4B06-BF81-289722F3FE05}"/>
            </a:ext>
          </a:extLst>
        </xdr:cNvPr>
        <xdr:cNvSpPr/>
      </xdr:nvSpPr>
      <xdr:spPr>
        <a:xfrm>
          <a:off x="221107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1540</xdr:rowOff>
    </xdr:from>
    <xdr:ext cx="469744" cy="259045"/>
    <xdr:sp macro="" textlink="">
      <xdr:nvSpPr>
        <xdr:cNvPr id="739" name="【公民館】&#10;一人当たり面積該当値テキスト">
          <a:extLst>
            <a:ext uri="{FF2B5EF4-FFF2-40B4-BE49-F238E27FC236}">
              <a16:creationId xmlns:a16="http://schemas.microsoft.com/office/drawing/2014/main" id="{575990C1-F36A-4867-B246-13AC08D8DF2E}"/>
            </a:ext>
          </a:extLst>
        </xdr:cNvPr>
        <xdr:cNvSpPr txBox="1"/>
      </xdr:nvSpPr>
      <xdr:spPr>
        <a:xfrm>
          <a:off x="22199600"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23113</xdr:rowOff>
    </xdr:from>
    <xdr:to>
      <xdr:col>112</xdr:col>
      <xdr:colOff>38100</xdr:colOff>
      <xdr:row>107</xdr:row>
      <xdr:rowOff>124713</xdr:rowOff>
    </xdr:to>
    <xdr:sp macro="" textlink="">
      <xdr:nvSpPr>
        <xdr:cNvPr id="740" name="楕円 739">
          <a:extLst>
            <a:ext uri="{FF2B5EF4-FFF2-40B4-BE49-F238E27FC236}">
              <a16:creationId xmlns:a16="http://schemas.microsoft.com/office/drawing/2014/main" id="{FE71A7CB-070B-4E52-BBA8-85743AC05E56}"/>
            </a:ext>
          </a:extLst>
        </xdr:cNvPr>
        <xdr:cNvSpPr/>
      </xdr:nvSpPr>
      <xdr:spPr>
        <a:xfrm>
          <a:off x="21272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73913</xdr:rowOff>
    </xdr:from>
    <xdr:to>
      <xdr:col>116</xdr:col>
      <xdr:colOff>63500</xdr:colOff>
      <xdr:row>107</xdr:row>
      <xdr:rowOff>73913</xdr:rowOff>
    </xdr:to>
    <xdr:cxnSp macro="">
      <xdr:nvCxnSpPr>
        <xdr:cNvPr id="741" name="直線コネクタ 740">
          <a:extLst>
            <a:ext uri="{FF2B5EF4-FFF2-40B4-BE49-F238E27FC236}">
              <a16:creationId xmlns:a16="http://schemas.microsoft.com/office/drawing/2014/main" id="{31D369AE-1E9A-42A3-84AB-FA5394A1A3D7}"/>
            </a:ext>
          </a:extLst>
        </xdr:cNvPr>
        <xdr:cNvCxnSpPr/>
      </xdr:nvCxnSpPr>
      <xdr:spPr>
        <a:xfrm>
          <a:off x="21323300" y="184190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25400</xdr:rowOff>
    </xdr:from>
    <xdr:to>
      <xdr:col>107</xdr:col>
      <xdr:colOff>101600</xdr:colOff>
      <xdr:row>104</xdr:row>
      <xdr:rowOff>127000</xdr:rowOff>
    </xdr:to>
    <xdr:sp macro="" textlink="">
      <xdr:nvSpPr>
        <xdr:cNvPr id="742" name="楕円 741">
          <a:extLst>
            <a:ext uri="{FF2B5EF4-FFF2-40B4-BE49-F238E27FC236}">
              <a16:creationId xmlns:a16="http://schemas.microsoft.com/office/drawing/2014/main" id="{99F92FAF-0B10-4078-9360-2CB784F890F9}"/>
            </a:ext>
          </a:extLst>
        </xdr:cNvPr>
        <xdr:cNvSpPr/>
      </xdr:nvSpPr>
      <xdr:spPr>
        <a:xfrm>
          <a:off x="2038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107</xdr:row>
      <xdr:rowOff>73913</xdr:rowOff>
    </xdr:to>
    <xdr:cxnSp macro="">
      <xdr:nvCxnSpPr>
        <xdr:cNvPr id="743" name="直線コネクタ 742">
          <a:extLst>
            <a:ext uri="{FF2B5EF4-FFF2-40B4-BE49-F238E27FC236}">
              <a16:creationId xmlns:a16="http://schemas.microsoft.com/office/drawing/2014/main" id="{CD9D294B-7A9D-4166-A357-9E0CED57C8AD}"/>
            </a:ext>
          </a:extLst>
        </xdr:cNvPr>
        <xdr:cNvCxnSpPr/>
      </xdr:nvCxnSpPr>
      <xdr:spPr>
        <a:xfrm>
          <a:off x="20434300" y="17907000"/>
          <a:ext cx="889000" cy="51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34544</xdr:rowOff>
    </xdr:from>
    <xdr:to>
      <xdr:col>102</xdr:col>
      <xdr:colOff>165100</xdr:colOff>
      <xdr:row>104</xdr:row>
      <xdr:rowOff>136144</xdr:rowOff>
    </xdr:to>
    <xdr:sp macro="" textlink="">
      <xdr:nvSpPr>
        <xdr:cNvPr id="744" name="楕円 743">
          <a:extLst>
            <a:ext uri="{FF2B5EF4-FFF2-40B4-BE49-F238E27FC236}">
              <a16:creationId xmlns:a16="http://schemas.microsoft.com/office/drawing/2014/main" id="{4F4FDF8B-9871-492B-BBE2-E8AF3F76B953}"/>
            </a:ext>
          </a:extLst>
        </xdr:cNvPr>
        <xdr:cNvSpPr/>
      </xdr:nvSpPr>
      <xdr:spPr>
        <a:xfrm>
          <a:off x="19494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76200</xdr:rowOff>
    </xdr:from>
    <xdr:to>
      <xdr:col>107</xdr:col>
      <xdr:colOff>50800</xdr:colOff>
      <xdr:row>104</xdr:row>
      <xdr:rowOff>85344</xdr:rowOff>
    </xdr:to>
    <xdr:cxnSp macro="">
      <xdr:nvCxnSpPr>
        <xdr:cNvPr id="745" name="直線コネクタ 744">
          <a:extLst>
            <a:ext uri="{FF2B5EF4-FFF2-40B4-BE49-F238E27FC236}">
              <a16:creationId xmlns:a16="http://schemas.microsoft.com/office/drawing/2014/main" id="{83CEFED2-6CD7-458A-BCC6-9D56ABFCC837}"/>
            </a:ext>
          </a:extLst>
        </xdr:cNvPr>
        <xdr:cNvCxnSpPr/>
      </xdr:nvCxnSpPr>
      <xdr:spPr>
        <a:xfrm flipV="1">
          <a:off x="19545300" y="179070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151130</xdr:rowOff>
    </xdr:from>
    <xdr:to>
      <xdr:col>98</xdr:col>
      <xdr:colOff>38100</xdr:colOff>
      <xdr:row>104</xdr:row>
      <xdr:rowOff>81280</xdr:rowOff>
    </xdr:to>
    <xdr:sp macro="" textlink="">
      <xdr:nvSpPr>
        <xdr:cNvPr id="746" name="楕円 745">
          <a:extLst>
            <a:ext uri="{FF2B5EF4-FFF2-40B4-BE49-F238E27FC236}">
              <a16:creationId xmlns:a16="http://schemas.microsoft.com/office/drawing/2014/main" id="{C4F13675-E884-4F0A-BE15-860423C825E7}"/>
            </a:ext>
          </a:extLst>
        </xdr:cNvPr>
        <xdr:cNvSpPr/>
      </xdr:nvSpPr>
      <xdr:spPr>
        <a:xfrm>
          <a:off x="18605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30480</xdr:rowOff>
    </xdr:from>
    <xdr:to>
      <xdr:col>102</xdr:col>
      <xdr:colOff>114300</xdr:colOff>
      <xdr:row>104</xdr:row>
      <xdr:rowOff>85344</xdr:rowOff>
    </xdr:to>
    <xdr:cxnSp macro="">
      <xdr:nvCxnSpPr>
        <xdr:cNvPr id="747" name="直線コネクタ 746">
          <a:extLst>
            <a:ext uri="{FF2B5EF4-FFF2-40B4-BE49-F238E27FC236}">
              <a16:creationId xmlns:a16="http://schemas.microsoft.com/office/drawing/2014/main" id="{096EFC2E-21DC-413A-9FDC-05D0D1F8DEB9}"/>
            </a:ext>
          </a:extLst>
        </xdr:cNvPr>
        <xdr:cNvCxnSpPr/>
      </xdr:nvCxnSpPr>
      <xdr:spPr>
        <a:xfrm>
          <a:off x="18656300" y="178612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748" name="n_1aveValue【公民館】&#10;一人当たり面積">
          <a:extLst>
            <a:ext uri="{FF2B5EF4-FFF2-40B4-BE49-F238E27FC236}">
              <a16:creationId xmlns:a16="http://schemas.microsoft.com/office/drawing/2014/main" id="{2AD620B4-5505-4FA0-A74B-2556C91FC9F4}"/>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749" name="n_2aveValue【公民館】&#10;一人当たり面積">
          <a:extLst>
            <a:ext uri="{FF2B5EF4-FFF2-40B4-BE49-F238E27FC236}">
              <a16:creationId xmlns:a16="http://schemas.microsoft.com/office/drawing/2014/main" id="{5BE58D8A-8613-4825-AA86-5B7FCE2AA55C}"/>
            </a:ext>
          </a:extLst>
        </xdr:cNvPr>
        <xdr:cNvSpPr txBox="1"/>
      </xdr:nvSpPr>
      <xdr:spPr>
        <a:xfrm>
          <a:off x="20199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750" name="n_3aveValue【公民館】&#10;一人当たり面積">
          <a:extLst>
            <a:ext uri="{FF2B5EF4-FFF2-40B4-BE49-F238E27FC236}">
              <a16:creationId xmlns:a16="http://schemas.microsoft.com/office/drawing/2014/main" id="{C250772B-A4C5-4824-A7D6-A44E1E6B9324}"/>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751" name="n_4aveValue【公民館】&#10;一人当たり面積">
          <a:extLst>
            <a:ext uri="{FF2B5EF4-FFF2-40B4-BE49-F238E27FC236}">
              <a16:creationId xmlns:a16="http://schemas.microsoft.com/office/drawing/2014/main" id="{3856B249-0442-49AD-BE0E-7B9802647B0A}"/>
            </a:ext>
          </a:extLst>
        </xdr:cNvPr>
        <xdr:cNvSpPr txBox="1"/>
      </xdr:nvSpPr>
      <xdr:spPr>
        <a:xfrm>
          <a:off x="184214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115840</xdr:rowOff>
    </xdr:from>
    <xdr:ext cx="469744" cy="259045"/>
    <xdr:sp macro="" textlink="">
      <xdr:nvSpPr>
        <xdr:cNvPr id="752" name="n_1mainValue【公民館】&#10;一人当たり面積">
          <a:extLst>
            <a:ext uri="{FF2B5EF4-FFF2-40B4-BE49-F238E27FC236}">
              <a16:creationId xmlns:a16="http://schemas.microsoft.com/office/drawing/2014/main" id="{8446C0E6-D3FC-4B1D-930F-2C409180F6F3}"/>
            </a:ext>
          </a:extLst>
        </xdr:cNvPr>
        <xdr:cNvSpPr txBox="1"/>
      </xdr:nvSpPr>
      <xdr:spPr>
        <a:xfrm>
          <a:off x="210757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143527</xdr:rowOff>
    </xdr:from>
    <xdr:ext cx="469744" cy="259045"/>
    <xdr:sp macro="" textlink="">
      <xdr:nvSpPr>
        <xdr:cNvPr id="753" name="n_2mainValue【公民館】&#10;一人当たり面積">
          <a:extLst>
            <a:ext uri="{FF2B5EF4-FFF2-40B4-BE49-F238E27FC236}">
              <a16:creationId xmlns:a16="http://schemas.microsoft.com/office/drawing/2014/main" id="{27F31050-1AE1-403E-9423-B30D2667AECF}"/>
            </a:ext>
          </a:extLst>
        </xdr:cNvPr>
        <xdr:cNvSpPr txBox="1"/>
      </xdr:nvSpPr>
      <xdr:spPr>
        <a:xfrm>
          <a:off x="20199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152671</xdr:rowOff>
    </xdr:from>
    <xdr:ext cx="469744" cy="259045"/>
    <xdr:sp macro="" textlink="">
      <xdr:nvSpPr>
        <xdr:cNvPr id="754" name="n_3mainValue【公民館】&#10;一人当たり面積">
          <a:extLst>
            <a:ext uri="{FF2B5EF4-FFF2-40B4-BE49-F238E27FC236}">
              <a16:creationId xmlns:a16="http://schemas.microsoft.com/office/drawing/2014/main" id="{A2F3AACC-60D0-43E2-A464-5FDAEF14374C}"/>
            </a:ext>
          </a:extLst>
        </xdr:cNvPr>
        <xdr:cNvSpPr txBox="1"/>
      </xdr:nvSpPr>
      <xdr:spPr>
        <a:xfrm>
          <a:off x="19310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97807</xdr:rowOff>
    </xdr:from>
    <xdr:ext cx="469744" cy="259045"/>
    <xdr:sp macro="" textlink="">
      <xdr:nvSpPr>
        <xdr:cNvPr id="755" name="n_4mainValue【公民館】&#10;一人当たり面積">
          <a:extLst>
            <a:ext uri="{FF2B5EF4-FFF2-40B4-BE49-F238E27FC236}">
              <a16:creationId xmlns:a16="http://schemas.microsoft.com/office/drawing/2014/main" id="{6F449EB0-C78B-4B46-AD75-6C42B9191386}"/>
            </a:ext>
          </a:extLst>
        </xdr:cNvPr>
        <xdr:cNvSpPr txBox="1"/>
      </xdr:nvSpPr>
      <xdr:spPr>
        <a:xfrm>
          <a:off x="18421427" y="175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6548F10-E050-4781-AFCF-2386B97F467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31FAA2E7-3948-4A51-9BA6-DEFEEF5AEF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F72C1625-51CC-4665-8EE1-90B51A80A28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類似団体と比較して特に有形固定資産減価償却率が高くなっている施設は、公民館であり、特に低くなっている施設は、認定こども園・幼稚園・保育所、児童館となっている。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令和２年度に有形固定資産減価償却率が高くなっていた学校施設は、毎年順番に老朽化した校舎の大規模改修や小・中学校体育館空調設備等整備を行ったことにより、令和２年度から令和３年度にかけて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児童館については、平成２５年度の大井総合支所の建て替えに伴い西児童センターが新設されたことから、低い水準となっている。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認定こども園・幼稚園・保育所については、平成２５年度に滝保育所、平成２７年度に新田保育所、大井保育所の耐震補強工事を実施したことから、低い水準となっている。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民館については、令和３年度より旧上福岡公民館がステラ・イーストへ変更、令和５年度より旧大井中央公民館がステラ・ウェストへ変更され、公民館施設ではなくなったことから、一人当たり面積は令和４年度から令和５年度にかけて大幅に減少し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67114A-C688-4AF7-80BF-2397337ABAC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C9A558-F326-4594-9E0F-9855336FA9B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D0C760D-F15A-4469-88B7-859F30B19D1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5D0FF5D-4CF0-40E2-BB4D-8949B41B039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埼玉県ふじみ野市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5A89A3F-45A1-4E5F-94ED-F0D7C146FAF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DFD9BF-B932-46D4-9D63-45C84589298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4E1DCA-6A05-4B9E-BEA0-CC4DD8CCCB6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CDFB6E9-D608-4271-9F70-4FB70521A8E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6DF496-CC7B-4789-A554-1C16D0F7C20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A73023-062E-45AF-9405-CB4986E914F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114,559
110,890
14.64
49,813,302
47,123,098
2,411,645
24,965,271
36,562,007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8AD9FB3-90CF-4598-9F53-81247EF17D2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C03A6C6-6B6B-4CC9-9F36-731C1B5F833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C61CD2-C517-49E1-A66B-F4B76BB5CCE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7D63B47-CD9A-4B6E-AD13-52814B893F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1BA06C-D221-4564-BC66-A730904D52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370530A-0E97-4165-A28D-F527C6EE6B8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2C5501-41C1-41C6-A2BF-4B5F9CAAA39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AFB6D8A-10A7-4026-B962-CD01D07613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FF72726-A904-4657-87EB-DCA74FDFF04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BFE3FD8-5BEA-42E4-B383-D44044EF27E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B388D3E-3EFD-423B-A01A-DE4F96C9A1A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DAF3BE-89F7-4933-BB1B-4965BF6B6AF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5199C38-B258-4A51-8EFB-A687BDCC0D1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1E69353-544D-490B-A386-DA6287D7CFE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52A624-6CD6-40BB-A44A-A67F8E64AE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B14FEA6-BBCA-4048-88E4-D6890900B1D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D72EE5-AB5D-4975-89AD-CC4A45D9247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E1FDAD-3D92-4BB3-818C-2DCFB5F679D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89789E6-F03F-41F2-999B-459A18BAFC3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F93FAC4-B74B-49CF-B288-29B97FFD229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C903682-019F-4D18-A723-762C9AD2E43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ABC494-8036-4479-B5B1-A6D9F73AD89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C59F52F-C251-4540-96F1-E73D75301D8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DB80660-C386-4123-8CAD-F374507FAEE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64A4A2F-3B2F-4FEC-8196-9D673A2A23C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ED7C023-5DF6-4CF1-81A1-78BE11C5791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2157567-B819-4ADE-BBAD-DD10577C22C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864BCE-FAC4-429B-92E5-E5B35C2916A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F941031-7B99-4190-9721-6C4B51AD1AF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EB82C2E-A69E-4490-890E-4E261F08DD2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787173-6AB7-4064-943A-6A70FFB278A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F2C06EB-D851-499D-9178-4906E4FF378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C05C787-C255-41FF-9076-4B1A371FF47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705CADA-4DBD-45EB-948E-7D6E2754276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3153EB2-2D47-4987-8E59-8B62FF60712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9862ED0-A1ED-4851-97A5-758219A020A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7307462-44E1-45B8-AA69-3B4E8275AB7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CDA3B91-3952-48F4-A0A9-BC2B0BA592B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CC38C9B-45C7-4758-9D37-C9675D6FC8B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A9E0DBD-4E3A-48E2-985B-B42D8C1E580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7631E39-2337-407E-A724-E170737F648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B85280C-BE2D-475F-A87A-8A1DAE2E421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B2E2B52-6B62-4005-AEA7-57C77A66B42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364DC9E-F90F-494C-8117-2D405903C73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D59BE2F-1CE6-4BAF-81E6-A010A94FF0E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9A8B5B8C-A070-4B07-8AD0-74547AC0FCA2}"/>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537626FF-F5D9-4C7B-8BC3-525B639F23D4}"/>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0CF73AAB-8F1C-4D92-B95E-F915DC186691}"/>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0C946B51-8053-4FB0-B5FF-D1E36D8BDE4F}"/>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F458766C-FE6F-4147-AC05-9924B2F9A721}"/>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D1DE5561-BF80-4190-9CB0-42BBFC4F4FE5}"/>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D386E18F-E732-465F-851D-FD391C72F7D3}"/>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E8E32FFA-4AA8-4424-9BF9-12CA23E198D6}"/>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53522B5B-02D5-4B11-A4CF-BEE2E79A48FB}"/>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18C112E1-6B60-4955-8CC6-B4C020195A5A}"/>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F54A65E6-D9FB-401C-A320-4F1A30B0FD6C}"/>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B88BC38-3730-4BBD-8B26-F5E72800E52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F69337E-AE81-45C7-B167-A40748ADC7F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04E18A4-C7BB-40B5-8222-A877FF2BD02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2361516-3751-43AE-888B-6890C9F747D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650DB66-3820-4C7E-8CAE-1E48E8E14A4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162560</xdr:rowOff>
    </xdr:from>
    <xdr:to>
      <xdr:col>24</xdr:col>
      <xdr:colOff>114300</xdr:colOff>
      <xdr:row>37</xdr:row>
      <xdr:rowOff>92710</xdr:rowOff>
    </xdr:to>
    <xdr:sp macro="" textlink="">
      <xdr:nvSpPr>
        <xdr:cNvPr id="73" name="楕円 72">
          <a:extLst>
            <a:ext uri="{FF2B5EF4-FFF2-40B4-BE49-F238E27FC236}">
              <a16:creationId xmlns:a16="http://schemas.microsoft.com/office/drawing/2014/main" id="{6DD9FDD1-30B9-4287-8A04-E5EFE4B99D8A}"/>
            </a:ext>
          </a:extLst>
        </xdr:cNvPr>
        <xdr:cNvSpPr/>
      </xdr:nvSpPr>
      <xdr:spPr>
        <a:xfrm>
          <a:off x="4584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140987</xdr:rowOff>
    </xdr:from>
    <xdr:ext cx="405111" cy="259045"/>
    <xdr:sp macro="" textlink="">
      <xdr:nvSpPr>
        <xdr:cNvPr id="74" name="【図書館】&#10;有形固定資産減価償却率該当値テキスト">
          <a:extLst>
            <a:ext uri="{FF2B5EF4-FFF2-40B4-BE49-F238E27FC236}">
              <a16:creationId xmlns:a16="http://schemas.microsoft.com/office/drawing/2014/main" id="{12B6A69A-3BC7-43EE-B68C-47C9C30FF0E3}"/>
            </a:ext>
          </a:extLst>
        </xdr:cNvPr>
        <xdr:cNvSpPr txBox="1"/>
      </xdr:nvSpPr>
      <xdr:spPr>
        <a:xfrm>
          <a:off x="4673600"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5" name="楕円 74">
          <a:extLst>
            <a:ext uri="{FF2B5EF4-FFF2-40B4-BE49-F238E27FC236}">
              <a16:creationId xmlns:a16="http://schemas.microsoft.com/office/drawing/2014/main" id="{610958EC-63DE-4C65-9AF5-8A71899A07E2}"/>
            </a:ext>
          </a:extLst>
        </xdr:cNvPr>
        <xdr:cNvSpPr/>
      </xdr:nvSpPr>
      <xdr:spPr>
        <a:xfrm>
          <a:off x="3746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41910</xdr:rowOff>
    </xdr:from>
    <xdr:to>
      <xdr:col>24</xdr:col>
      <xdr:colOff>63500</xdr:colOff>
      <xdr:row>38</xdr:row>
      <xdr:rowOff>80010</xdr:rowOff>
    </xdr:to>
    <xdr:cxnSp macro="">
      <xdr:nvCxnSpPr>
        <xdr:cNvPr id="76" name="直線コネクタ 75">
          <a:extLst>
            <a:ext uri="{FF2B5EF4-FFF2-40B4-BE49-F238E27FC236}">
              <a16:creationId xmlns:a16="http://schemas.microsoft.com/office/drawing/2014/main" id="{C350B9AF-4EFC-4545-96F8-955E91630AD0}"/>
            </a:ext>
          </a:extLst>
        </xdr:cNvPr>
        <xdr:cNvCxnSpPr/>
      </xdr:nvCxnSpPr>
      <xdr:spPr>
        <a:xfrm flipV="1">
          <a:off x="3797300" y="638556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158750</xdr:rowOff>
    </xdr:from>
    <xdr:to>
      <xdr:col>15</xdr:col>
      <xdr:colOff>101600</xdr:colOff>
      <xdr:row>38</xdr:row>
      <xdr:rowOff>88900</xdr:rowOff>
    </xdr:to>
    <xdr:sp macro="" textlink="">
      <xdr:nvSpPr>
        <xdr:cNvPr id="77" name="楕円 76">
          <a:extLst>
            <a:ext uri="{FF2B5EF4-FFF2-40B4-BE49-F238E27FC236}">
              <a16:creationId xmlns:a16="http://schemas.microsoft.com/office/drawing/2014/main" id="{CF8B18CA-139D-4597-9D60-26147E70105B}"/>
            </a:ext>
          </a:extLst>
        </xdr:cNvPr>
        <xdr:cNvSpPr/>
      </xdr:nvSpPr>
      <xdr:spPr>
        <a:xfrm>
          <a:off x="2857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38100</xdr:rowOff>
    </xdr:from>
    <xdr:to>
      <xdr:col>19</xdr:col>
      <xdr:colOff>177800</xdr:colOff>
      <xdr:row>38</xdr:row>
      <xdr:rowOff>80010</xdr:rowOff>
    </xdr:to>
    <xdr:cxnSp macro="">
      <xdr:nvCxnSpPr>
        <xdr:cNvPr id="78" name="直線コネクタ 77">
          <a:extLst>
            <a:ext uri="{FF2B5EF4-FFF2-40B4-BE49-F238E27FC236}">
              <a16:creationId xmlns:a16="http://schemas.microsoft.com/office/drawing/2014/main" id="{BE698CAD-A553-4AAE-87DD-2010B996E283}"/>
            </a:ext>
          </a:extLst>
        </xdr:cNvPr>
        <xdr:cNvCxnSpPr/>
      </xdr:nvCxnSpPr>
      <xdr:spPr>
        <a:xfrm>
          <a:off x="2908300" y="65532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114935</xdr:rowOff>
    </xdr:from>
    <xdr:to>
      <xdr:col>10</xdr:col>
      <xdr:colOff>165100</xdr:colOff>
      <xdr:row>38</xdr:row>
      <xdr:rowOff>45085</xdr:rowOff>
    </xdr:to>
    <xdr:sp macro="" textlink="">
      <xdr:nvSpPr>
        <xdr:cNvPr id="79" name="楕円 78">
          <a:extLst>
            <a:ext uri="{FF2B5EF4-FFF2-40B4-BE49-F238E27FC236}">
              <a16:creationId xmlns:a16="http://schemas.microsoft.com/office/drawing/2014/main" id="{1F9C1087-FE56-45A2-9D67-91CBA6D3A390}"/>
            </a:ext>
          </a:extLst>
        </xdr:cNvPr>
        <xdr:cNvSpPr/>
      </xdr:nvSpPr>
      <xdr:spPr>
        <a:xfrm>
          <a:off x="1968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165735</xdr:rowOff>
    </xdr:from>
    <xdr:to>
      <xdr:col>15</xdr:col>
      <xdr:colOff>50800</xdr:colOff>
      <xdr:row>38</xdr:row>
      <xdr:rowOff>38100</xdr:rowOff>
    </xdr:to>
    <xdr:cxnSp macro="">
      <xdr:nvCxnSpPr>
        <xdr:cNvPr id="80" name="直線コネクタ 79">
          <a:extLst>
            <a:ext uri="{FF2B5EF4-FFF2-40B4-BE49-F238E27FC236}">
              <a16:creationId xmlns:a16="http://schemas.microsoft.com/office/drawing/2014/main" id="{0FFA2718-8D1E-4BAF-BC21-CDAF8369D2B8}"/>
            </a:ext>
          </a:extLst>
        </xdr:cNvPr>
        <xdr:cNvCxnSpPr/>
      </xdr:nvCxnSpPr>
      <xdr:spPr>
        <a:xfrm>
          <a:off x="2019300" y="650938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73025</xdr:rowOff>
    </xdr:from>
    <xdr:to>
      <xdr:col>6</xdr:col>
      <xdr:colOff>38100</xdr:colOff>
      <xdr:row>38</xdr:row>
      <xdr:rowOff>3175</xdr:rowOff>
    </xdr:to>
    <xdr:sp macro="" textlink="">
      <xdr:nvSpPr>
        <xdr:cNvPr id="81" name="楕円 80">
          <a:extLst>
            <a:ext uri="{FF2B5EF4-FFF2-40B4-BE49-F238E27FC236}">
              <a16:creationId xmlns:a16="http://schemas.microsoft.com/office/drawing/2014/main" id="{E86FCB94-7A6E-4ADA-A799-D442A0C5A96F}"/>
            </a:ext>
          </a:extLst>
        </xdr:cNvPr>
        <xdr:cNvSpPr/>
      </xdr:nvSpPr>
      <xdr:spPr>
        <a:xfrm>
          <a:off x="1079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123825</xdr:rowOff>
    </xdr:from>
    <xdr:to>
      <xdr:col>10</xdr:col>
      <xdr:colOff>114300</xdr:colOff>
      <xdr:row>37</xdr:row>
      <xdr:rowOff>165735</xdr:rowOff>
    </xdr:to>
    <xdr:cxnSp macro="">
      <xdr:nvCxnSpPr>
        <xdr:cNvPr id="82" name="直線コネクタ 81">
          <a:extLst>
            <a:ext uri="{FF2B5EF4-FFF2-40B4-BE49-F238E27FC236}">
              <a16:creationId xmlns:a16="http://schemas.microsoft.com/office/drawing/2014/main" id="{9348F13C-408D-4664-94A0-4188650F6840}"/>
            </a:ext>
          </a:extLst>
        </xdr:cNvPr>
        <xdr:cNvCxnSpPr/>
      </xdr:nvCxnSpPr>
      <xdr:spPr>
        <a:xfrm>
          <a:off x="1130300" y="64674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BFC656C0-7BD7-41C7-ADF9-B203E487BA97}"/>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A7E2D4C5-6E33-48B0-8095-0384CEFFB483}"/>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5AF4878C-0650-4AFF-B318-9F4E4F7108FF}"/>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6BC69244-F96F-454D-9661-01929A524A51}"/>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121937</xdr:rowOff>
    </xdr:from>
    <xdr:ext cx="405111" cy="259045"/>
    <xdr:sp macro="" textlink="">
      <xdr:nvSpPr>
        <xdr:cNvPr id="87" name="n_1mainValue【図書館】&#10;有形固定資産減価償却率">
          <a:extLst>
            <a:ext uri="{FF2B5EF4-FFF2-40B4-BE49-F238E27FC236}">
              <a16:creationId xmlns:a16="http://schemas.microsoft.com/office/drawing/2014/main" id="{021451F4-DB54-44A3-9921-17FBFC688E93}"/>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80027</xdr:rowOff>
    </xdr:from>
    <xdr:ext cx="405111" cy="259045"/>
    <xdr:sp macro="" textlink="">
      <xdr:nvSpPr>
        <xdr:cNvPr id="88" name="n_2mainValue【図書館】&#10;有形固定資産減価償却率">
          <a:extLst>
            <a:ext uri="{FF2B5EF4-FFF2-40B4-BE49-F238E27FC236}">
              <a16:creationId xmlns:a16="http://schemas.microsoft.com/office/drawing/2014/main" id="{88AF080C-6C1C-4017-8898-C7156C83860B}"/>
            </a:ext>
          </a:extLst>
        </xdr:cNvPr>
        <xdr:cNvSpPr txBox="1"/>
      </xdr:nvSpPr>
      <xdr:spPr>
        <a:xfrm>
          <a:off x="2705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36212</xdr:rowOff>
    </xdr:from>
    <xdr:ext cx="405111" cy="259045"/>
    <xdr:sp macro="" textlink="">
      <xdr:nvSpPr>
        <xdr:cNvPr id="89" name="n_3mainValue【図書館】&#10;有形固定資産減価償却率">
          <a:extLst>
            <a:ext uri="{FF2B5EF4-FFF2-40B4-BE49-F238E27FC236}">
              <a16:creationId xmlns:a16="http://schemas.microsoft.com/office/drawing/2014/main" id="{E6C20FBF-B691-4ED2-91AF-A1F6D1728911}"/>
            </a:ext>
          </a:extLst>
        </xdr:cNvPr>
        <xdr:cNvSpPr txBox="1"/>
      </xdr:nvSpPr>
      <xdr:spPr>
        <a:xfrm>
          <a:off x="1816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165752</xdr:rowOff>
    </xdr:from>
    <xdr:ext cx="405111" cy="259045"/>
    <xdr:sp macro="" textlink="">
      <xdr:nvSpPr>
        <xdr:cNvPr id="90" name="n_4mainValue【図書館】&#10;有形固定資産減価償却率">
          <a:extLst>
            <a:ext uri="{FF2B5EF4-FFF2-40B4-BE49-F238E27FC236}">
              <a16:creationId xmlns:a16="http://schemas.microsoft.com/office/drawing/2014/main" id="{B3361741-9E0C-4FD2-91CC-99E1517A053B}"/>
            </a:ext>
          </a:extLst>
        </xdr:cNvPr>
        <xdr:cNvSpPr txBox="1"/>
      </xdr:nvSpPr>
      <xdr:spPr>
        <a:xfrm>
          <a:off x="92774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99EDC7D-7B9C-48E9-B52D-8F97C327BD0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A02BBD1-8FB9-48D3-BE3A-1A9C4C71E2B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E925C7F-5671-4AD1-8B44-14BFA574391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6244A5D-BB1A-486C-B9BA-367FFDAF5D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13FFE77-0D2E-45C0-A045-0F8BC9F7E4F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CF4D137-09E5-4651-8CED-2927B60E85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60A95E0-6D9B-4D5A-AE98-E3D40EECC31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E60B833-83A9-47A0-BECD-330A246D44D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884661D0-3D85-4B2A-89FB-B8FC74F2CE6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C9457A9-EA9D-4E1E-8225-09F76D0E4F1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4E1226CD-40F1-4452-80F3-305010EAD2B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9660117-7E68-4524-A1D2-7EEC8695806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59BB4C6-EFB7-4780-B09F-AB96DEB1CAE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8AE47BF6-25C8-45A8-B4DD-C19A9C019667}"/>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398043A-0188-41F9-9ED7-ACDD25779FFF}"/>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06131CF5-85CC-4F7B-888D-01499E04D39E}"/>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98D8181-A78A-4478-9102-7D5187EBE54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D0F3A2C7-A522-4D44-9079-37DE9A2D56D4}"/>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52091BC-C424-445D-97CC-7BD3285EB9B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7061A78C-5437-49EB-B7CE-DB39609AC5BB}"/>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C1FFC51-3644-448D-88FC-731348B8E95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F7F05BC4-3521-42EA-A9CC-940FC6FA8012}"/>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1333F08-9B87-4FF7-8612-99D35191ACD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485EB5E7-D427-4682-882D-AC89BB92745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C270E43B-6322-4FD4-AB8A-FB84E2BA35C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F6E54306-8999-4CE3-A673-C2D11DAD0BD4}"/>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CE5462E9-9942-4B02-883A-A4FE1AB19F3F}"/>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18FDF711-285E-4842-B463-AFA03204EB8D}"/>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A7C4486E-1657-46F1-BF16-1F7F670683C6}"/>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7D689358-3A69-4F77-96A8-CEB34F15F44B}"/>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B03DDC5E-DAB0-413C-8991-A7152332B146}"/>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BB0E9661-1D83-434E-826A-49E7C3B2509C}"/>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877A5384-87F0-4269-89E2-F24BE4590573}"/>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3AE10345-F8D3-4CA8-8734-A517AC6FAA6C}"/>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B93D3123-4FF6-4C6A-B904-93175B4B38C4}"/>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91980974-1F52-430E-BA51-1CCAF1C153DF}"/>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E0EB328-8F6F-4EC7-A709-4249B7AD22F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6021CC8-9A90-482F-A72E-EAF3F649FFC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7C3ED4B-DB0E-48B7-A508-22BB23221F3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89130D5-FB90-4CD1-9E1C-950077EA679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D49A8F0-68C0-42A5-BA3A-BCD8692C324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123372</xdr:rowOff>
    </xdr:from>
    <xdr:to>
      <xdr:col>55</xdr:col>
      <xdr:colOff>50800</xdr:colOff>
      <xdr:row>41</xdr:row>
      <xdr:rowOff>53522</xdr:rowOff>
    </xdr:to>
    <xdr:sp macro="" textlink="">
      <xdr:nvSpPr>
        <xdr:cNvPr id="132" name="楕円 131">
          <a:extLst>
            <a:ext uri="{FF2B5EF4-FFF2-40B4-BE49-F238E27FC236}">
              <a16:creationId xmlns:a16="http://schemas.microsoft.com/office/drawing/2014/main" id="{86DFC83A-3EE5-4467-B1CB-3D0B8EA6BAAD}"/>
            </a:ext>
          </a:extLst>
        </xdr:cNvPr>
        <xdr:cNvSpPr/>
      </xdr:nvSpPr>
      <xdr:spPr>
        <a:xfrm>
          <a:off x="104267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101799</xdr:rowOff>
    </xdr:from>
    <xdr:ext cx="469744" cy="259045"/>
    <xdr:sp macro="" textlink="">
      <xdr:nvSpPr>
        <xdr:cNvPr id="133" name="【図書館】&#10;一人当たり面積該当値テキスト">
          <a:extLst>
            <a:ext uri="{FF2B5EF4-FFF2-40B4-BE49-F238E27FC236}">
              <a16:creationId xmlns:a16="http://schemas.microsoft.com/office/drawing/2014/main" id="{B449151D-08B1-4237-A3C0-0F985DCB58CC}"/>
            </a:ext>
          </a:extLst>
        </xdr:cNvPr>
        <xdr:cNvSpPr txBox="1"/>
      </xdr:nvSpPr>
      <xdr:spPr>
        <a:xfrm>
          <a:off x="10515600" y="695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142422</xdr:rowOff>
    </xdr:from>
    <xdr:to>
      <xdr:col>50</xdr:col>
      <xdr:colOff>165100</xdr:colOff>
      <xdr:row>40</xdr:row>
      <xdr:rowOff>72572</xdr:rowOff>
    </xdr:to>
    <xdr:sp macro="" textlink="">
      <xdr:nvSpPr>
        <xdr:cNvPr id="134" name="楕円 133">
          <a:extLst>
            <a:ext uri="{FF2B5EF4-FFF2-40B4-BE49-F238E27FC236}">
              <a16:creationId xmlns:a16="http://schemas.microsoft.com/office/drawing/2014/main" id="{4F08E0BA-8021-494D-95F9-1162DB779111}"/>
            </a:ext>
          </a:extLst>
        </xdr:cNvPr>
        <xdr:cNvSpPr/>
      </xdr:nvSpPr>
      <xdr:spPr>
        <a:xfrm>
          <a:off x="95885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21772</xdr:rowOff>
    </xdr:from>
    <xdr:to>
      <xdr:col>55</xdr:col>
      <xdr:colOff>0</xdr:colOff>
      <xdr:row>41</xdr:row>
      <xdr:rowOff>2722</xdr:rowOff>
    </xdr:to>
    <xdr:cxnSp macro="">
      <xdr:nvCxnSpPr>
        <xdr:cNvPr id="135" name="直線コネクタ 134">
          <a:extLst>
            <a:ext uri="{FF2B5EF4-FFF2-40B4-BE49-F238E27FC236}">
              <a16:creationId xmlns:a16="http://schemas.microsoft.com/office/drawing/2014/main" id="{D001EDCC-57DB-45A9-9DE5-7B35BCBCDC20}"/>
            </a:ext>
          </a:extLst>
        </xdr:cNvPr>
        <xdr:cNvCxnSpPr/>
      </xdr:nvCxnSpPr>
      <xdr:spPr>
        <a:xfrm>
          <a:off x="9639300" y="6879772"/>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142422</xdr:rowOff>
    </xdr:from>
    <xdr:to>
      <xdr:col>46</xdr:col>
      <xdr:colOff>38100</xdr:colOff>
      <xdr:row>40</xdr:row>
      <xdr:rowOff>72572</xdr:rowOff>
    </xdr:to>
    <xdr:sp macro="" textlink="">
      <xdr:nvSpPr>
        <xdr:cNvPr id="136" name="楕円 135">
          <a:extLst>
            <a:ext uri="{FF2B5EF4-FFF2-40B4-BE49-F238E27FC236}">
              <a16:creationId xmlns:a16="http://schemas.microsoft.com/office/drawing/2014/main" id="{44BDA830-47EF-4B1F-8699-9EC7C9AEC931}"/>
            </a:ext>
          </a:extLst>
        </xdr:cNvPr>
        <xdr:cNvSpPr/>
      </xdr:nvSpPr>
      <xdr:spPr>
        <a:xfrm>
          <a:off x="86995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21772</xdr:rowOff>
    </xdr:from>
    <xdr:to>
      <xdr:col>50</xdr:col>
      <xdr:colOff>114300</xdr:colOff>
      <xdr:row>40</xdr:row>
      <xdr:rowOff>21772</xdr:rowOff>
    </xdr:to>
    <xdr:cxnSp macro="">
      <xdr:nvCxnSpPr>
        <xdr:cNvPr id="137" name="直線コネクタ 136">
          <a:extLst>
            <a:ext uri="{FF2B5EF4-FFF2-40B4-BE49-F238E27FC236}">
              <a16:creationId xmlns:a16="http://schemas.microsoft.com/office/drawing/2014/main" id="{1DE36D97-AC1C-4A44-9DCB-5CBCA0767144}"/>
            </a:ext>
          </a:extLst>
        </xdr:cNvPr>
        <xdr:cNvCxnSpPr/>
      </xdr:nvCxnSpPr>
      <xdr:spPr>
        <a:xfrm>
          <a:off x="8750300" y="687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142422</xdr:rowOff>
    </xdr:from>
    <xdr:to>
      <xdr:col>41</xdr:col>
      <xdr:colOff>101600</xdr:colOff>
      <xdr:row>40</xdr:row>
      <xdr:rowOff>72572</xdr:rowOff>
    </xdr:to>
    <xdr:sp macro="" textlink="">
      <xdr:nvSpPr>
        <xdr:cNvPr id="138" name="楕円 137">
          <a:extLst>
            <a:ext uri="{FF2B5EF4-FFF2-40B4-BE49-F238E27FC236}">
              <a16:creationId xmlns:a16="http://schemas.microsoft.com/office/drawing/2014/main" id="{AA393CF6-D0BA-40A5-B9C6-AD6BDD94B54B}"/>
            </a:ext>
          </a:extLst>
        </xdr:cNvPr>
        <xdr:cNvSpPr/>
      </xdr:nvSpPr>
      <xdr:spPr>
        <a:xfrm>
          <a:off x="78105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21772</xdr:rowOff>
    </xdr:from>
    <xdr:to>
      <xdr:col>45</xdr:col>
      <xdr:colOff>177800</xdr:colOff>
      <xdr:row>40</xdr:row>
      <xdr:rowOff>21772</xdr:rowOff>
    </xdr:to>
    <xdr:cxnSp macro="">
      <xdr:nvCxnSpPr>
        <xdr:cNvPr id="139" name="直線コネクタ 138">
          <a:extLst>
            <a:ext uri="{FF2B5EF4-FFF2-40B4-BE49-F238E27FC236}">
              <a16:creationId xmlns:a16="http://schemas.microsoft.com/office/drawing/2014/main" id="{1CBA095F-7F5E-4A72-8658-C6082DABA0B1}"/>
            </a:ext>
          </a:extLst>
        </xdr:cNvPr>
        <xdr:cNvCxnSpPr/>
      </xdr:nvCxnSpPr>
      <xdr:spPr>
        <a:xfrm>
          <a:off x="7861300" y="687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142422</xdr:rowOff>
    </xdr:from>
    <xdr:to>
      <xdr:col>36</xdr:col>
      <xdr:colOff>165100</xdr:colOff>
      <xdr:row>40</xdr:row>
      <xdr:rowOff>72572</xdr:rowOff>
    </xdr:to>
    <xdr:sp macro="" textlink="">
      <xdr:nvSpPr>
        <xdr:cNvPr id="140" name="楕円 139">
          <a:extLst>
            <a:ext uri="{FF2B5EF4-FFF2-40B4-BE49-F238E27FC236}">
              <a16:creationId xmlns:a16="http://schemas.microsoft.com/office/drawing/2014/main" id="{CCD43AAB-DF44-4B51-AD63-E557BE9195FF}"/>
            </a:ext>
          </a:extLst>
        </xdr:cNvPr>
        <xdr:cNvSpPr/>
      </xdr:nvSpPr>
      <xdr:spPr>
        <a:xfrm>
          <a:off x="69215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21772</xdr:rowOff>
    </xdr:from>
    <xdr:to>
      <xdr:col>41</xdr:col>
      <xdr:colOff>50800</xdr:colOff>
      <xdr:row>40</xdr:row>
      <xdr:rowOff>21772</xdr:rowOff>
    </xdr:to>
    <xdr:cxnSp macro="">
      <xdr:nvCxnSpPr>
        <xdr:cNvPr id="141" name="直線コネクタ 140">
          <a:extLst>
            <a:ext uri="{FF2B5EF4-FFF2-40B4-BE49-F238E27FC236}">
              <a16:creationId xmlns:a16="http://schemas.microsoft.com/office/drawing/2014/main" id="{CB62FDD6-ED70-4DB1-9CEA-6178A8C02C95}"/>
            </a:ext>
          </a:extLst>
        </xdr:cNvPr>
        <xdr:cNvCxnSpPr/>
      </xdr:nvCxnSpPr>
      <xdr:spPr>
        <a:xfrm>
          <a:off x="6972300" y="687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B421CE2B-4C04-4284-AC52-6C103797B61B}"/>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23B73850-AA87-4768-8967-D36FBC756B08}"/>
            </a:ext>
          </a:extLst>
        </xdr:cNvPr>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38713CB7-945E-4EA9-AF2F-24F85E476D3C}"/>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8CC7508A-D30B-4FD2-8312-C089AD534C1E}"/>
            </a:ext>
          </a:extLst>
        </xdr:cNvPr>
        <xdr:cNvSpPr txBox="1"/>
      </xdr:nvSpPr>
      <xdr:spPr>
        <a:xfrm>
          <a:off x="6737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89099</xdr:rowOff>
    </xdr:from>
    <xdr:ext cx="469744" cy="259045"/>
    <xdr:sp macro="" textlink="">
      <xdr:nvSpPr>
        <xdr:cNvPr id="146" name="n_1mainValue【図書館】&#10;一人当たり面積">
          <a:extLst>
            <a:ext uri="{FF2B5EF4-FFF2-40B4-BE49-F238E27FC236}">
              <a16:creationId xmlns:a16="http://schemas.microsoft.com/office/drawing/2014/main" id="{BF267972-E995-4BE0-92F3-EC761BA506B6}"/>
            </a:ext>
          </a:extLst>
        </xdr:cNvPr>
        <xdr:cNvSpPr txBox="1"/>
      </xdr:nvSpPr>
      <xdr:spPr>
        <a:xfrm>
          <a:off x="93917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89099</xdr:rowOff>
    </xdr:from>
    <xdr:ext cx="469744" cy="259045"/>
    <xdr:sp macro="" textlink="">
      <xdr:nvSpPr>
        <xdr:cNvPr id="147" name="n_2mainValue【図書館】&#10;一人当たり面積">
          <a:extLst>
            <a:ext uri="{FF2B5EF4-FFF2-40B4-BE49-F238E27FC236}">
              <a16:creationId xmlns:a16="http://schemas.microsoft.com/office/drawing/2014/main" id="{BB6FB0E7-3B40-4A45-BE12-685740E832DF}"/>
            </a:ext>
          </a:extLst>
        </xdr:cNvPr>
        <xdr:cNvSpPr txBox="1"/>
      </xdr:nvSpPr>
      <xdr:spPr>
        <a:xfrm>
          <a:off x="85154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89099</xdr:rowOff>
    </xdr:from>
    <xdr:ext cx="469744" cy="259045"/>
    <xdr:sp macro="" textlink="">
      <xdr:nvSpPr>
        <xdr:cNvPr id="148" name="n_3mainValue【図書館】&#10;一人当たり面積">
          <a:extLst>
            <a:ext uri="{FF2B5EF4-FFF2-40B4-BE49-F238E27FC236}">
              <a16:creationId xmlns:a16="http://schemas.microsoft.com/office/drawing/2014/main" id="{3A3A3D7A-312E-4693-ABBA-E0FE7087186F}"/>
            </a:ext>
          </a:extLst>
        </xdr:cNvPr>
        <xdr:cNvSpPr txBox="1"/>
      </xdr:nvSpPr>
      <xdr:spPr>
        <a:xfrm>
          <a:off x="76264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89099</xdr:rowOff>
    </xdr:from>
    <xdr:ext cx="469744" cy="259045"/>
    <xdr:sp macro="" textlink="">
      <xdr:nvSpPr>
        <xdr:cNvPr id="149" name="n_4mainValue【図書館】&#10;一人当たり面積">
          <a:extLst>
            <a:ext uri="{FF2B5EF4-FFF2-40B4-BE49-F238E27FC236}">
              <a16:creationId xmlns:a16="http://schemas.microsoft.com/office/drawing/2014/main" id="{435F68E8-4403-4BBA-974B-042AA5DF9B9A}"/>
            </a:ext>
          </a:extLst>
        </xdr:cNvPr>
        <xdr:cNvSpPr txBox="1"/>
      </xdr:nvSpPr>
      <xdr:spPr>
        <a:xfrm>
          <a:off x="67374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9B5F315-C9F0-4A91-8E14-3133734CBEF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68C36E49-2911-4EBA-8DE4-944486E71FD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CE36A5B-698E-4766-A62E-4C6E5BBEAF7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06E3827-159F-4417-B769-D08E65FDDB9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2A6A4AC-734E-4EB7-BED6-B3431248B9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2B69AE4-B282-49DA-ACDD-5760DE87263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876FC61-C01A-43B6-839A-85D4823F80C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700E2D8E-46C3-43DA-ADC2-12EB040969B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086FE9C-B6E9-462B-9A2E-54C5575A018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7777D8D-FBC0-43B9-BD30-3640D837CE0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0A35FC8-60F8-462C-992D-37568FB2F1F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1989D1-E9CD-433B-8680-0DBFD3314AE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1AD99B-E731-4444-BFD7-6B6CACB4054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36CDE7A-5A2C-4D1F-B431-35630378F5C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DE3EA760-0EDF-4522-8BE4-3DE33CC0BA9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E1AA78D8-D39A-4233-870D-A9B9B97CC9B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E7D3B2B-9F24-42DE-A21E-44486BC6E97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8146302-3C96-4981-ACC3-CD18F74F6F1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B3D7F258-9926-4DEA-86E6-BAAE003B1C7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B0362A1E-DEDA-4FCA-8B36-BF10D0BCF40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468A12A-FE0D-4911-B829-78C338E8CC3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81E23B2-F798-4D00-9938-806A3741319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E7676F4-DC4D-4C48-9DDE-3384BA490F2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E01BB025-C20B-4629-A032-4384D2B267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A37A277-8EA5-4538-A5AA-383FB4A5545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E6E0B3D8-1246-4CE3-B408-0FC4CED0F2E1}"/>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F4F688A9-FCA5-47E4-8B7F-88D83264980A}"/>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73E3DF09-B95F-42EE-8323-9BE464BB6CA9}"/>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3711D568-38C5-4D9C-9A7F-2D793DC7DFF9}"/>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596C36A6-E07B-4D5E-B67B-14ED8134EFD7}"/>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A035CCD-DFD5-4AC3-B879-12B170671A57}"/>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7269B98F-8BB0-4E37-9C94-FDE2E95471CE}"/>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323E9158-7602-44CE-8FA6-3C58FFCF7263}"/>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D71A9B06-6258-4360-9B7D-0976BF601C6D}"/>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F71A3090-D3BE-4E3E-8BF8-36C4B91049CA}"/>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5C89B9AA-85DD-479A-AB51-EDA0AB5449C3}"/>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5763866-2FBA-4B61-A02E-1E7427A664E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C4F7970-89E4-4377-8D47-7102780B42D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0DE6196-4274-43AA-8710-0FE6C7B1525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3D0CF6C-BC2C-462F-9DDA-5E3C82134C7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950D74D-C009-4E3B-8A7F-46754C0EF6D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91" name="楕円 190">
          <a:extLst>
            <a:ext uri="{FF2B5EF4-FFF2-40B4-BE49-F238E27FC236}">
              <a16:creationId xmlns:a16="http://schemas.microsoft.com/office/drawing/2014/main" id="{8B39F2AE-CED6-48FD-BD4A-51057AE03E92}"/>
            </a:ext>
          </a:extLst>
        </xdr:cNvPr>
        <xdr:cNvSpPr/>
      </xdr:nvSpPr>
      <xdr:spPr>
        <a:xfrm>
          <a:off x="45847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46826</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746B9F6-7DA1-43FF-821D-3F46606A2AFC}"/>
            </a:ext>
          </a:extLst>
        </xdr:cNvPr>
        <xdr:cNvSpPr txBox="1"/>
      </xdr:nvSpPr>
      <xdr:spPr>
        <a:xfrm>
          <a:off x="4673600"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37374</xdr:rowOff>
    </xdr:from>
    <xdr:to>
      <xdr:col>20</xdr:col>
      <xdr:colOff>38100</xdr:colOff>
      <xdr:row>61</xdr:row>
      <xdr:rowOff>138974</xdr:rowOff>
    </xdr:to>
    <xdr:sp macro="" textlink="">
      <xdr:nvSpPr>
        <xdr:cNvPr id="193" name="楕円 192">
          <a:extLst>
            <a:ext uri="{FF2B5EF4-FFF2-40B4-BE49-F238E27FC236}">
              <a16:creationId xmlns:a16="http://schemas.microsoft.com/office/drawing/2014/main" id="{2B742757-CF08-4660-B144-564FF27294AB}"/>
            </a:ext>
          </a:extLst>
        </xdr:cNvPr>
        <xdr:cNvSpPr/>
      </xdr:nvSpPr>
      <xdr:spPr>
        <a:xfrm>
          <a:off x="3746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88174</xdr:rowOff>
    </xdr:from>
    <xdr:to>
      <xdr:col>24</xdr:col>
      <xdr:colOff>63500</xdr:colOff>
      <xdr:row>61</xdr:row>
      <xdr:rowOff>119199</xdr:rowOff>
    </xdr:to>
    <xdr:cxnSp macro="">
      <xdr:nvCxnSpPr>
        <xdr:cNvPr id="194" name="直線コネクタ 193">
          <a:extLst>
            <a:ext uri="{FF2B5EF4-FFF2-40B4-BE49-F238E27FC236}">
              <a16:creationId xmlns:a16="http://schemas.microsoft.com/office/drawing/2014/main" id="{1D18AB5C-5299-4689-8479-2D77759C0E3A}"/>
            </a:ext>
          </a:extLst>
        </xdr:cNvPr>
        <xdr:cNvCxnSpPr/>
      </xdr:nvCxnSpPr>
      <xdr:spPr>
        <a:xfrm>
          <a:off x="3797300" y="1054662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xdr:rowOff>
    </xdr:from>
    <xdr:to>
      <xdr:col>15</xdr:col>
      <xdr:colOff>101600</xdr:colOff>
      <xdr:row>61</xdr:row>
      <xdr:rowOff>107950</xdr:rowOff>
    </xdr:to>
    <xdr:sp macro="" textlink="">
      <xdr:nvSpPr>
        <xdr:cNvPr id="195" name="楕円 194">
          <a:extLst>
            <a:ext uri="{FF2B5EF4-FFF2-40B4-BE49-F238E27FC236}">
              <a16:creationId xmlns:a16="http://schemas.microsoft.com/office/drawing/2014/main" id="{6AD6491B-D4BA-4619-ADD4-59D22B825168}"/>
            </a:ext>
          </a:extLst>
        </xdr:cNvPr>
        <xdr:cNvSpPr/>
      </xdr:nvSpPr>
      <xdr:spPr>
        <a:xfrm>
          <a:off x="2857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57150</xdr:rowOff>
    </xdr:from>
    <xdr:to>
      <xdr:col>19</xdr:col>
      <xdr:colOff>177800</xdr:colOff>
      <xdr:row>61</xdr:row>
      <xdr:rowOff>88174</xdr:rowOff>
    </xdr:to>
    <xdr:cxnSp macro="">
      <xdr:nvCxnSpPr>
        <xdr:cNvPr id="196" name="直線コネクタ 195">
          <a:extLst>
            <a:ext uri="{FF2B5EF4-FFF2-40B4-BE49-F238E27FC236}">
              <a16:creationId xmlns:a16="http://schemas.microsoft.com/office/drawing/2014/main" id="{CD036C8E-2803-4914-BC87-507278FE07DF}"/>
            </a:ext>
          </a:extLst>
        </xdr:cNvPr>
        <xdr:cNvCxnSpPr/>
      </xdr:nvCxnSpPr>
      <xdr:spPr>
        <a:xfrm>
          <a:off x="2908300" y="1051560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146776</xdr:rowOff>
    </xdr:from>
    <xdr:to>
      <xdr:col>10</xdr:col>
      <xdr:colOff>165100</xdr:colOff>
      <xdr:row>61</xdr:row>
      <xdr:rowOff>76926</xdr:rowOff>
    </xdr:to>
    <xdr:sp macro="" textlink="">
      <xdr:nvSpPr>
        <xdr:cNvPr id="197" name="楕円 196">
          <a:extLst>
            <a:ext uri="{FF2B5EF4-FFF2-40B4-BE49-F238E27FC236}">
              <a16:creationId xmlns:a16="http://schemas.microsoft.com/office/drawing/2014/main" id="{286D5181-B87D-4A81-8A04-A9B759C9A24C}"/>
            </a:ext>
          </a:extLst>
        </xdr:cNvPr>
        <xdr:cNvSpPr/>
      </xdr:nvSpPr>
      <xdr:spPr>
        <a:xfrm>
          <a:off x="1968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26126</xdr:rowOff>
    </xdr:from>
    <xdr:to>
      <xdr:col>15</xdr:col>
      <xdr:colOff>50800</xdr:colOff>
      <xdr:row>61</xdr:row>
      <xdr:rowOff>57150</xdr:rowOff>
    </xdr:to>
    <xdr:cxnSp macro="">
      <xdr:nvCxnSpPr>
        <xdr:cNvPr id="198" name="直線コネクタ 197">
          <a:extLst>
            <a:ext uri="{FF2B5EF4-FFF2-40B4-BE49-F238E27FC236}">
              <a16:creationId xmlns:a16="http://schemas.microsoft.com/office/drawing/2014/main" id="{85BF0C71-BA8B-452C-8245-5E81458B7915}"/>
            </a:ext>
          </a:extLst>
        </xdr:cNvPr>
        <xdr:cNvCxnSpPr/>
      </xdr:nvCxnSpPr>
      <xdr:spPr>
        <a:xfrm>
          <a:off x="2019300" y="1048457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115751</xdr:rowOff>
    </xdr:from>
    <xdr:to>
      <xdr:col>6</xdr:col>
      <xdr:colOff>38100</xdr:colOff>
      <xdr:row>61</xdr:row>
      <xdr:rowOff>45901</xdr:rowOff>
    </xdr:to>
    <xdr:sp macro="" textlink="">
      <xdr:nvSpPr>
        <xdr:cNvPr id="199" name="楕円 198">
          <a:extLst>
            <a:ext uri="{FF2B5EF4-FFF2-40B4-BE49-F238E27FC236}">
              <a16:creationId xmlns:a16="http://schemas.microsoft.com/office/drawing/2014/main" id="{0313031D-0FA1-4360-8222-02BE2CD4165B}"/>
            </a:ext>
          </a:extLst>
        </xdr:cNvPr>
        <xdr:cNvSpPr/>
      </xdr:nvSpPr>
      <xdr:spPr>
        <a:xfrm>
          <a:off x="1079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166551</xdr:rowOff>
    </xdr:from>
    <xdr:to>
      <xdr:col>10</xdr:col>
      <xdr:colOff>114300</xdr:colOff>
      <xdr:row>61</xdr:row>
      <xdr:rowOff>26126</xdr:rowOff>
    </xdr:to>
    <xdr:cxnSp macro="">
      <xdr:nvCxnSpPr>
        <xdr:cNvPr id="200" name="直線コネクタ 199">
          <a:extLst>
            <a:ext uri="{FF2B5EF4-FFF2-40B4-BE49-F238E27FC236}">
              <a16:creationId xmlns:a16="http://schemas.microsoft.com/office/drawing/2014/main" id="{43BC3A51-0810-45F3-8E07-1443FB28B1A8}"/>
            </a:ext>
          </a:extLst>
        </xdr:cNvPr>
        <xdr:cNvCxnSpPr/>
      </xdr:nvCxnSpPr>
      <xdr:spPr>
        <a:xfrm>
          <a:off x="1130300" y="1045355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83715927-62AA-4FD7-BF90-F9F83165E008}"/>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AE8D7C01-6828-4426-94D5-FCA2EB4F9475}"/>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43DADD15-2188-48BC-A460-02081F831E4D}"/>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F8E17029-B29B-4685-BDD8-4CABF4619647}"/>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130101</xdr:rowOff>
    </xdr:from>
    <xdr:ext cx="405111" cy="259045"/>
    <xdr:sp macro="" textlink="">
      <xdr:nvSpPr>
        <xdr:cNvPr id="205" name="n_1mainValue【体育館・プール】&#10;有形固定資産減価償却率">
          <a:extLst>
            <a:ext uri="{FF2B5EF4-FFF2-40B4-BE49-F238E27FC236}">
              <a16:creationId xmlns:a16="http://schemas.microsoft.com/office/drawing/2014/main" id="{F70D0DAC-F8E1-4AD3-B717-381130C45284}"/>
            </a:ext>
          </a:extLst>
        </xdr:cNvPr>
        <xdr:cNvSpPr txBox="1"/>
      </xdr:nvSpPr>
      <xdr:spPr>
        <a:xfrm>
          <a:off x="35820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99077</xdr:rowOff>
    </xdr:from>
    <xdr:ext cx="405111" cy="259045"/>
    <xdr:sp macro="" textlink="">
      <xdr:nvSpPr>
        <xdr:cNvPr id="206" name="n_2mainValue【体育館・プール】&#10;有形固定資産減価償却率">
          <a:extLst>
            <a:ext uri="{FF2B5EF4-FFF2-40B4-BE49-F238E27FC236}">
              <a16:creationId xmlns:a16="http://schemas.microsoft.com/office/drawing/2014/main" id="{5578E9DF-0EEA-42D8-98BA-42D97F5F90A0}"/>
            </a:ext>
          </a:extLst>
        </xdr:cNvPr>
        <xdr:cNvSpPr txBox="1"/>
      </xdr:nvSpPr>
      <xdr:spPr>
        <a:xfrm>
          <a:off x="2705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93453</xdr:rowOff>
    </xdr:from>
    <xdr:ext cx="405111" cy="259045"/>
    <xdr:sp macro="" textlink="">
      <xdr:nvSpPr>
        <xdr:cNvPr id="207" name="n_3mainValue【体育館・プール】&#10;有形固定資産減価償却率">
          <a:extLst>
            <a:ext uri="{FF2B5EF4-FFF2-40B4-BE49-F238E27FC236}">
              <a16:creationId xmlns:a16="http://schemas.microsoft.com/office/drawing/2014/main" id="{5F3371EF-E463-4D41-82D4-258604CCC9C7}"/>
            </a:ext>
          </a:extLst>
        </xdr:cNvPr>
        <xdr:cNvSpPr txBox="1"/>
      </xdr:nvSpPr>
      <xdr:spPr>
        <a:xfrm>
          <a:off x="1816744" y="1020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8" name="n_4mainValue【体育館・プール】&#10;有形固定資産減価償却率">
          <a:extLst>
            <a:ext uri="{FF2B5EF4-FFF2-40B4-BE49-F238E27FC236}">
              <a16:creationId xmlns:a16="http://schemas.microsoft.com/office/drawing/2014/main" id="{770133F5-CADD-4D29-A95D-C8CB0D510742}"/>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986BE9B-24D3-4936-ABE0-0B706655D26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67AACFC-85EB-473E-94D2-545C18709C3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818C3E6-9C51-4AA8-86C8-2275968B9D9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3B5209E-CA07-45D7-A428-C3F66AC072E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98B23B2-0ACD-4E89-8D71-CC19A5C011C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9AF4ACF-6522-4E52-9E49-5BAC8483956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FB069DE-4EEB-4660-AA15-2909CD2DE67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20F3C0A-E720-4AD9-9F70-7777687413A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0E47553-0D0F-4CDC-8A1A-C8F2FE6A84A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391B8A6-F19C-4483-A76C-D1C95495EE3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DE75936-A9CC-4FA6-A403-D81E68DAD7D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CCF8D143-833C-4308-999C-D96FC28BF86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4CB0741-0DA1-47BB-9A55-B969002A975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A00E66F5-F339-4543-8965-0323426ACFF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D709F43-E756-4CF5-853D-5B106DF96C1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C250A1BD-8E30-4C07-B997-37507127E4F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A501CB7-4DEF-42AA-A058-C20BFDDD2D8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BEB6B596-09CA-4002-82D8-2D53DE1DE5E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F9F83BF-06E6-4CF2-8B49-238135C4AFD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306DA131-332D-4C0C-BC00-FE054CD11F6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4B803EA-73E6-41EC-8F2B-92BB1322ED7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A4808601-BB21-4149-80C6-293132E9F17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46DBD8ED-84EC-46F3-8726-202F35BF5C6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AF83F1B7-70FF-4F12-86FB-5053B4A29381}"/>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C09F8234-3D64-42B8-BE90-F133B2D65B20}"/>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15EF0F0D-36E7-4E84-A8BE-8104AA68C4C9}"/>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7050823B-9074-4C30-9263-691766FFD571}"/>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754A70CE-B197-4B8B-B7F1-018361DE91FF}"/>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0DE2DAEF-A083-41B4-BFB4-58B66521A043}"/>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6C04C10E-45D0-4F19-B464-6B98E92EECD3}"/>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C1602BEC-0BC6-43BF-8693-FE85AB77B83B}"/>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B313B065-3E23-47DB-ADA0-3C98C50ACF94}"/>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1A029DB0-6363-4D97-940A-2003C9461AF6}"/>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87A569E4-1A27-4757-9AC8-E60B9188AE53}"/>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6C9CC2B-0354-4CFC-8CF3-3014BC2E499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78B7AAF-0F38-458A-8E32-4E9AB3955B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5E39294-D69D-42D4-A372-A5401663C2E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65D2D6C-41FE-4CE6-B3A5-C783C988739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1C4F5E1-A615-40CE-A979-EF6FC582CB4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59690</xdr:rowOff>
    </xdr:from>
    <xdr:to>
      <xdr:col>55</xdr:col>
      <xdr:colOff>50800</xdr:colOff>
      <xdr:row>63</xdr:row>
      <xdr:rowOff>161290</xdr:rowOff>
    </xdr:to>
    <xdr:sp macro="" textlink="">
      <xdr:nvSpPr>
        <xdr:cNvPr id="248" name="楕円 247">
          <a:extLst>
            <a:ext uri="{FF2B5EF4-FFF2-40B4-BE49-F238E27FC236}">
              <a16:creationId xmlns:a16="http://schemas.microsoft.com/office/drawing/2014/main" id="{CE94B305-DA4D-48AF-8342-CBA7F7F68B1F}"/>
            </a:ext>
          </a:extLst>
        </xdr:cNvPr>
        <xdr:cNvSpPr/>
      </xdr:nvSpPr>
      <xdr:spPr>
        <a:xfrm>
          <a:off x="104267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146067</xdr:rowOff>
    </xdr:from>
    <xdr:ext cx="469744" cy="259045"/>
    <xdr:sp macro="" textlink="">
      <xdr:nvSpPr>
        <xdr:cNvPr id="249" name="【体育館・プール】&#10;一人当たり面積該当値テキスト">
          <a:extLst>
            <a:ext uri="{FF2B5EF4-FFF2-40B4-BE49-F238E27FC236}">
              <a16:creationId xmlns:a16="http://schemas.microsoft.com/office/drawing/2014/main" id="{B9CA602D-BF5D-4D74-9E62-F113D224FA35}"/>
            </a:ext>
          </a:extLst>
        </xdr:cNvPr>
        <xdr:cNvSpPr txBox="1"/>
      </xdr:nvSpPr>
      <xdr:spPr>
        <a:xfrm>
          <a:off x="10515600" y="1077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59690</xdr:rowOff>
    </xdr:from>
    <xdr:to>
      <xdr:col>50</xdr:col>
      <xdr:colOff>165100</xdr:colOff>
      <xdr:row>63</xdr:row>
      <xdr:rowOff>161290</xdr:rowOff>
    </xdr:to>
    <xdr:sp macro="" textlink="">
      <xdr:nvSpPr>
        <xdr:cNvPr id="250" name="楕円 249">
          <a:extLst>
            <a:ext uri="{FF2B5EF4-FFF2-40B4-BE49-F238E27FC236}">
              <a16:creationId xmlns:a16="http://schemas.microsoft.com/office/drawing/2014/main" id="{6D123AC7-0C59-4FDF-B164-CEEA3C026995}"/>
            </a:ext>
          </a:extLst>
        </xdr:cNvPr>
        <xdr:cNvSpPr/>
      </xdr:nvSpPr>
      <xdr:spPr>
        <a:xfrm>
          <a:off x="9588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110490</xdr:rowOff>
    </xdr:from>
    <xdr:to>
      <xdr:col>55</xdr:col>
      <xdr:colOff>0</xdr:colOff>
      <xdr:row>63</xdr:row>
      <xdr:rowOff>110490</xdr:rowOff>
    </xdr:to>
    <xdr:cxnSp macro="">
      <xdr:nvCxnSpPr>
        <xdr:cNvPr id="251" name="直線コネクタ 250">
          <a:extLst>
            <a:ext uri="{FF2B5EF4-FFF2-40B4-BE49-F238E27FC236}">
              <a16:creationId xmlns:a16="http://schemas.microsoft.com/office/drawing/2014/main" id="{5E3A5228-31BF-4E47-AE03-B9B7894F8A4C}"/>
            </a:ext>
          </a:extLst>
        </xdr:cNvPr>
        <xdr:cNvCxnSpPr/>
      </xdr:nvCxnSpPr>
      <xdr:spPr>
        <a:xfrm>
          <a:off x="9639300" y="10911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59690</xdr:rowOff>
    </xdr:from>
    <xdr:to>
      <xdr:col>46</xdr:col>
      <xdr:colOff>38100</xdr:colOff>
      <xdr:row>63</xdr:row>
      <xdr:rowOff>161290</xdr:rowOff>
    </xdr:to>
    <xdr:sp macro="" textlink="">
      <xdr:nvSpPr>
        <xdr:cNvPr id="252" name="楕円 251">
          <a:extLst>
            <a:ext uri="{FF2B5EF4-FFF2-40B4-BE49-F238E27FC236}">
              <a16:creationId xmlns:a16="http://schemas.microsoft.com/office/drawing/2014/main" id="{237B669C-5F3B-4EE2-AF1C-1B6F31F694BC}"/>
            </a:ext>
          </a:extLst>
        </xdr:cNvPr>
        <xdr:cNvSpPr/>
      </xdr:nvSpPr>
      <xdr:spPr>
        <a:xfrm>
          <a:off x="8699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110490</xdr:rowOff>
    </xdr:from>
    <xdr:to>
      <xdr:col>50</xdr:col>
      <xdr:colOff>114300</xdr:colOff>
      <xdr:row>63</xdr:row>
      <xdr:rowOff>110490</xdr:rowOff>
    </xdr:to>
    <xdr:cxnSp macro="">
      <xdr:nvCxnSpPr>
        <xdr:cNvPr id="253" name="直線コネクタ 252">
          <a:extLst>
            <a:ext uri="{FF2B5EF4-FFF2-40B4-BE49-F238E27FC236}">
              <a16:creationId xmlns:a16="http://schemas.microsoft.com/office/drawing/2014/main" id="{1C2C556E-1F4A-4CD3-93B6-907FF460884D}"/>
            </a:ext>
          </a:extLst>
        </xdr:cNvPr>
        <xdr:cNvCxnSpPr/>
      </xdr:nvCxnSpPr>
      <xdr:spPr>
        <a:xfrm>
          <a:off x="8750300" y="1091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59690</xdr:rowOff>
    </xdr:from>
    <xdr:to>
      <xdr:col>41</xdr:col>
      <xdr:colOff>101600</xdr:colOff>
      <xdr:row>63</xdr:row>
      <xdr:rowOff>161290</xdr:rowOff>
    </xdr:to>
    <xdr:sp macro="" textlink="">
      <xdr:nvSpPr>
        <xdr:cNvPr id="254" name="楕円 253">
          <a:extLst>
            <a:ext uri="{FF2B5EF4-FFF2-40B4-BE49-F238E27FC236}">
              <a16:creationId xmlns:a16="http://schemas.microsoft.com/office/drawing/2014/main" id="{8DD09D77-8721-498D-8AA7-C4B9A9353150}"/>
            </a:ext>
          </a:extLst>
        </xdr:cNvPr>
        <xdr:cNvSpPr/>
      </xdr:nvSpPr>
      <xdr:spPr>
        <a:xfrm>
          <a:off x="7810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110490</xdr:rowOff>
    </xdr:from>
    <xdr:to>
      <xdr:col>45</xdr:col>
      <xdr:colOff>177800</xdr:colOff>
      <xdr:row>63</xdr:row>
      <xdr:rowOff>110490</xdr:rowOff>
    </xdr:to>
    <xdr:cxnSp macro="">
      <xdr:nvCxnSpPr>
        <xdr:cNvPr id="255" name="直線コネクタ 254">
          <a:extLst>
            <a:ext uri="{FF2B5EF4-FFF2-40B4-BE49-F238E27FC236}">
              <a16:creationId xmlns:a16="http://schemas.microsoft.com/office/drawing/2014/main" id="{308F0E61-D7B4-433C-81E9-BB5EB32D5ABA}"/>
            </a:ext>
          </a:extLst>
        </xdr:cNvPr>
        <xdr:cNvCxnSpPr/>
      </xdr:nvCxnSpPr>
      <xdr:spPr>
        <a:xfrm>
          <a:off x="7861300" y="1091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59690</xdr:rowOff>
    </xdr:from>
    <xdr:to>
      <xdr:col>36</xdr:col>
      <xdr:colOff>165100</xdr:colOff>
      <xdr:row>63</xdr:row>
      <xdr:rowOff>161290</xdr:rowOff>
    </xdr:to>
    <xdr:sp macro="" textlink="">
      <xdr:nvSpPr>
        <xdr:cNvPr id="256" name="楕円 255">
          <a:extLst>
            <a:ext uri="{FF2B5EF4-FFF2-40B4-BE49-F238E27FC236}">
              <a16:creationId xmlns:a16="http://schemas.microsoft.com/office/drawing/2014/main" id="{155FDA85-0E77-43DA-A27B-AE35C0CE1AC1}"/>
            </a:ext>
          </a:extLst>
        </xdr:cNvPr>
        <xdr:cNvSpPr/>
      </xdr:nvSpPr>
      <xdr:spPr>
        <a:xfrm>
          <a:off x="6921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110490</xdr:rowOff>
    </xdr:from>
    <xdr:to>
      <xdr:col>41</xdr:col>
      <xdr:colOff>50800</xdr:colOff>
      <xdr:row>63</xdr:row>
      <xdr:rowOff>110490</xdr:rowOff>
    </xdr:to>
    <xdr:cxnSp macro="">
      <xdr:nvCxnSpPr>
        <xdr:cNvPr id="257" name="直線コネクタ 256">
          <a:extLst>
            <a:ext uri="{FF2B5EF4-FFF2-40B4-BE49-F238E27FC236}">
              <a16:creationId xmlns:a16="http://schemas.microsoft.com/office/drawing/2014/main" id="{A79DF1B5-5435-43B1-B87E-E25E02977DC0}"/>
            </a:ext>
          </a:extLst>
        </xdr:cNvPr>
        <xdr:cNvCxnSpPr/>
      </xdr:nvCxnSpPr>
      <xdr:spPr>
        <a:xfrm>
          <a:off x="6972300" y="1091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75964AD7-2743-43CD-9C09-54F06242FD40}"/>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73FDC67A-25F9-4B1F-B6BE-FCA39AAD6566}"/>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32ABA23A-CAB7-41F1-BE27-0324E8F57655}"/>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C2F7F7C7-EE3D-4F7F-B9EB-5A742B975259}"/>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152417</xdr:rowOff>
    </xdr:from>
    <xdr:ext cx="469744" cy="259045"/>
    <xdr:sp macro="" textlink="">
      <xdr:nvSpPr>
        <xdr:cNvPr id="262" name="n_1mainValue【体育館・プール】&#10;一人当たり面積">
          <a:extLst>
            <a:ext uri="{FF2B5EF4-FFF2-40B4-BE49-F238E27FC236}">
              <a16:creationId xmlns:a16="http://schemas.microsoft.com/office/drawing/2014/main" id="{0B8E8FD4-27B1-4D6C-A12E-CBC46A51658E}"/>
            </a:ext>
          </a:extLst>
        </xdr:cNvPr>
        <xdr:cNvSpPr txBox="1"/>
      </xdr:nvSpPr>
      <xdr:spPr>
        <a:xfrm>
          <a:off x="93917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152417</xdr:rowOff>
    </xdr:from>
    <xdr:ext cx="469744" cy="259045"/>
    <xdr:sp macro="" textlink="">
      <xdr:nvSpPr>
        <xdr:cNvPr id="263" name="n_2mainValue【体育館・プール】&#10;一人当たり面積">
          <a:extLst>
            <a:ext uri="{FF2B5EF4-FFF2-40B4-BE49-F238E27FC236}">
              <a16:creationId xmlns:a16="http://schemas.microsoft.com/office/drawing/2014/main" id="{A946EAE2-A25C-4E92-B443-9EF141D6F532}"/>
            </a:ext>
          </a:extLst>
        </xdr:cNvPr>
        <xdr:cNvSpPr txBox="1"/>
      </xdr:nvSpPr>
      <xdr:spPr>
        <a:xfrm>
          <a:off x="85154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152417</xdr:rowOff>
    </xdr:from>
    <xdr:ext cx="469744" cy="259045"/>
    <xdr:sp macro="" textlink="">
      <xdr:nvSpPr>
        <xdr:cNvPr id="264" name="n_3mainValue【体育館・プール】&#10;一人当たり面積">
          <a:extLst>
            <a:ext uri="{FF2B5EF4-FFF2-40B4-BE49-F238E27FC236}">
              <a16:creationId xmlns:a16="http://schemas.microsoft.com/office/drawing/2014/main" id="{197E6459-C1DF-4C34-9139-A412B732967A}"/>
            </a:ext>
          </a:extLst>
        </xdr:cNvPr>
        <xdr:cNvSpPr txBox="1"/>
      </xdr:nvSpPr>
      <xdr:spPr>
        <a:xfrm>
          <a:off x="76264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152417</xdr:rowOff>
    </xdr:from>
    <xdr:ext cx="469744" cy="259045"/>
    <xdr:sp macro="" textlink="">
      <xdr:nvSpPr>
        <xdr:cNvPr id="265" name="n_4mainValue【体育館・プール】&#10;一人当たり面積">
          <a:extLst>
            <a:ext uri="{FF2B5EF4-FFF2-40B4-BE49-F238E27FC236}">
              <a16:creationId xmlns:a16="http://schemas.microsoft.com/office/drawing/2014/main" id="{493D75F4-A88F-4CF6-A5B2-C295F3F99DDC}"/>
            </a:ext>
          </a:extLst>
        </xdr:cNvPr>
        <xdr:cNvSpPr txBox="1"/>
      </xdr:nvSpPr>
      <xdr:spPr>
        <a:xfrm>
          <a:off x="67374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45AD760-2C98-4BB3-A7DB-EFE9E8269F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1793EF0-9F41-453B-AFED-B54D75270D0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947B979-8474-49A9-B150-A4E5473B93F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8E34C16-2CCC-4B0F-8402-CB32464FD26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B61B95F-E74C-4826-8ABC-14E399CEA10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CF582A-4EA8-4276-9F29-0E3312D3277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EE78436-92A5-45BB-A9A6-FA3088C9598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A1E4AE7-85A3-47A4-9824-50A42DDF698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F7D9D7D-DCDC-44D6-AA83-B2AD133F505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E0C43F9-0A57-4F2E-B340-A43D47D4DDA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B34D96A-EB28-4116-8440-F310A0F0E00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4261A8D1-6E74-44C5-9D03-837DBA46C95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5405CE61-E7F7-4B50-9685-B06CD417524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F0A646C9-CC73-4945-931A-BE5B194E737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F83000F1-C4AF-4F13-A7C3-8C973764574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5C4925E-DD5A-4430-BEA1-CEF6AF5262D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E7E0061E-3CD1-4E38-9A73-EF4A11F868E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C88141A7-5602-4D07-93FB-715768AB70F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8DFA061E-1D4E-4B7E-8DAE-A7D5456A9C86}"/>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06E4767-9543-406A-AEEE-D2EB00A4AB6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41468714-4570-4B94-8069-A9FF42C5F52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35164E8-7D7A-4CE9-A060-56B684B31EE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98BD5660-7CD8-4A6C-89DA-DE54BC02B50C}"/>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713B20DA-7B66-4CFD-B3BA-3EB0A14F194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24FD4AC-80AE-4C8B-9E0C-24458AD89D9B}"/>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9B06CA3-BA78-423A-BEAF-B6429D3895A8}"/>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E3C64B8C-4BE0-45D2-9784-8A140A3940CB}"/>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BCC5441-F5F6-408A-953A-8FA38BE68FFB}"/>
            </a:ext>
          </a:extLst>
        </xdr:cNvPr>
        <xdr:cNvSpPr txBox="1"/>
      </xdr:nvSpPr>
      <xdr:spPr>
        <a:xfrm>
          <a:off x="4673600" y="1380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2CB0830C-BE95-4231-AFD2-EB2B5C247D2E}"/>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E42269B9-EED9-46F0-A107-8D32BD483066}"/>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05F72A72-E6F7-4840-9FC2-106249336536}"/>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A9064DC2-2218-4AB2-A276-D7C1C2F68A37}"/>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5928AE24-F0D0-40FB-B1EB-41016C9C2355}"/>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7252AFA-C81E-4AD2-992D-7D9155A5953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F821670-213E-4F2D-9014-C8C9EA0860F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70D443E-C3C7-4C36-9093-B4EF693F22F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7FE3FB4-D3AC-4736-8953-F68EBD027A1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466AB71-C3C6-4E0B-A378-E1F7B124C05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71882</xdr:rowOff>
    </xdr:from>
    <xdr:to>
      <xdr:col>24</xdr:col>
      <xdr:colOff>114300</xdr:colOff>
      <xdr:row>79</xdr:row>
      <xdr:rowOff>2032</xdr:rowOff>
    </xdr:to>
    <xdr:sp macro="" textlink="">
      <xdr:nvSpPr>
        <xdr:cNvPr id="304" name="楕円 303">
          <a:extLst>
            <a:ext uri="{FF2B5EF4-FFF2-40B4-BE49-F238E27FC236}">
              <a16:creationId xmlns:a16="http://schemas.microsoft.com/office/drawing/2014/main" id="{30503181-ADF5-4060-8B49-AAFE20CF8950}"/>
            </a:ext>
          </a:extLst>
        </xdr:cNvPr>
        <xdr:cNvSpPr/>
      </xdr:nvSpPr>
      <xdr:spPr>
        <a:xfrm>
          <a:off x="4584700" y="1344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24909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47338CA-3FC3-443E-A6EE-7730AD621C69}"/>
            </a:ext>
          </a:extLst>
        </xdr:cNvPr>
        <xdr:cNvSpPr txBox="1"/>
      </xdr:nvSpPr>
      <xdr:spPr>
        <a:xfrm>
          <a:off x="4673600" y="13398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26163</xdr:rowOff>
    </xdr:from>
    <xdr:to>
      <xdr:col>20</xdr:col>
      <xdr:colOff>38100</xdr:colOff>
      <xdr:row>78</xdr:row>
      <xdr:rowOff>127763</xdr:rowOff>
    </xdr:to>
    <xdr:sp macro="" textlink="">
      <xdr:nvSpPr>
        <xdr:cNvPr id="306" name="楕円 305">
          <a:extLst>
            <a:ext uri="{FF2B5EF4-FFF2-40B4-BE49-F238E27FC236}">
              <a16:creationId xmlns:a16="http://schemas.microsoft.com/office/drawing/2014/main" id="{D272E949-5A38-4A0D-8121-95CDC945C6DE}"/>
            </a:ext>
          </a:extLst>
        </xdr:cNvPr>
        <xdr:cNvSpPr/>
      </xdr:nvSpPr>
      <xdr:spPr>
        <a:xfrm>
          <a:off x="3746500" y="1339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76963</xdr:rowOff>
    </xdr:from>
    <xdr:to>
      <xdr:col>24</xdr:col>
      <xdr:colOff>63500</xdr:colOff>
      <xdr:row>78</xdr:row>
      <xdr:rowOff>122682</xdr:rowOff>
    </xdr:to>
    <xdr:cxnSp macro="">
      <xdr:nvCxnSpPr>
        <xdr:cNvPr id="307" name="直線コネクタ 306">
          <a:extLst>
            <a:ext uri="{FF2B5EF4-FFF2-40B4-BE49-F238E27FC236}">
              <a16:creationId xmlns:a16="http://schemas.microsoft.com/office/drawing/2014/main" id="{E7CD8A4B-0371-4B53-BA68-5B46E39FF654}"/>
            </a:ext>
          </a:extLst>
        </xdr:cNvPr>
        <xdr:cNvCxnSpPr/>
      </xdr:nvCxnSpPr>
      <xdr:spPr>
        <a:xfrm>
          <a:off x="3797300" y="13450063"/>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151892</xdr:rowOff>
    </xdr:from>
    <xdr:to>
      <xdr:col>15</xdr:col>
      <xdr:colOff>101600</xdr:colOff>
      <xdr:row>78</xdr:row>
      <xdr:rowOff>82042</xdr:rowOff>
    </xdr:to>
    <xdr:sp macro="" textlink="">
      <xdr:nvSpPr>
        <xdr:cNvPr id="308" name="楕円 307">
          <a:extLst>
            <a:ext uri="{FF2B5EF4-FFF2-40B4-BE49-F238E27FC236}">
              <a16:creationId xmlns:a16="http://schemas.microsoft.com/office/drawing/2014/main" id="{DB63C1B1-D89A-4198-B339-747FBE0F8024}"/>
            </a:ext>
          </a:extLst>
        </xdr:cNvPr>
        <xdr:cNvSpPr/>
      </xdr:nvSpPr>
      <xdr:spPr>
        <a:xfrm>
          <a:off x="2857500" y="1335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31242</xdr:rowOff>
    </xdr:from>
    <xdr:to>
      <xdr:col>19</xdr:col>
      <xdr:colOff>177800</xdr:colOff>
      <xdr:row>78</xdr:row>
      <xdr:rowOff>76963</xdr:rowOff>
    </xdr:to>
    <xdr:cxnSp macro="">
      <xdr:nvCxnSpPr>
        <xdr:cNvPr id="309" name="直線コネクタ 308">
          <a:extLst>
            <a:ext uri="{FF2B5EF4-FFF2-40B4-BE49-F238E27FC236}">
              <a16:creationId xmlns:a16="http://schemas.microsoft.com/office/drawing/2014/main" id="{402FF4C9-FFAC-4F96-A2CE-A188D953E710}"/>
            </a:ext>
          </a:extLst>
        </xdr:cNvPr>
        <xdr:cNvCxnSpPr/>
      </xdr:nvCxnSpPr>
      <xdr:spPr>
        <a:xfrm>
          <a:off x="2908300" y="1340434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106172</xdr:rowOff>
    </xdr:from>
    <xdr:to>
      <xdr:col>10</xdr:col>
      <xdr:colOff>165100</xdr:colOff>
      <xdr:row>78</xdr:row>
      <xdr:rowOff>36322</xdr:rowOff>
    </xdr:to>
    <xdr:sp macro="" textlink="">
      <xdr:nvSpPr>
        <xdr:cNvPr id="310" name="楕円 309">
          <a:extLst>
            <a:ext uri="{FF2B5EF4-FFF2-40B4-BE49-F238E27FC236}">
              <a16:creationId xmlns:a16="http://schemas.microsoft.com/office/drawing/2014/main" id="{714B13B7-2F6F-4301-ABEF-0A3C1CCD85D1}"/>
            </a:ext>
          </a:extLst>
        </xdr:cNvPr>
        <xdr:cNvSpPr/>
      </xdr:nvSpPr>
      <xdr:spPr>
        <a:xfrm>
          <a:off x="1968500" y="133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156972</xdr:rowOff>
    </xdr:from>
    <xdr:to>
      <xdr:col>15</xdr:col>
      <xdr:colOff>50800</xdr:colOff>
      <xdr:row>78</xdr:row>
      <xdr:rowOff>31242</xdr:rowOff>
    </xdr:to>
    <xdr:cxnSp macro="">
      <xdr:nvCxnSpPr>
        <xdr:cNvPr id="311" name="直線コネクタ 310">
          <a:extLst>
            <a:ext uri="{FF2B5EF4-FFF2-40B4-BE49-F238E27FC236}">
              <a16:creationId xmlns:a16="http://schemas.microsoft.com/office/drawing/2014/main" id="{B73A3E88-04C6-4A86-80EF-A3576CF1362E}"/>
            </a:ext>
          </a:extLst>
        </xdr:cNvPr>
        <xdr:cNvCxnSpPr/>
      </xdr:nvCxnSpPr>
      <xdr:spPr>
        <a:xfrm>
          <a:off x="2019300" y="1335862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113030</xdr:rowOff>
    </xdr:from>
    <xdr:to>
      <xdr:col>6</xdr:col>
      <xdr:colOff>38100</xdr:colOff>
      <xdr:row>78</xdr:row>
      <xdr:rowOff>43180</xdr:rowOff>
    </xdr:to>
    <xdr:sp macro="" textlink="">
      <xdr:nvSpPr>
        <xdr:cNvPr id="312" name="楕円 311">
          <a:extLst>
            <a:ext uri="{FF2B5EF4-FFF2-40B4-BE49-F238E27FC236}">
              <a16:creationId xmlns:a16="http://schemas.microsoft.com/office/drawing/2014/main" id="{0419C46E-CAFD-4C62-A8EA-92F6A09B1061}"/>
            </a:ext>
          </a:extLst>
        </xdr:cNvPr>
        <xdr:cNvSpPr/>
      </xdr:nvSpPr>
      <xdr:spPr>
        <a:xfrm>
          <a:off x="1079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156972</xdr:rowOff>
    </xdr:from>
    <xdr:to>
      <xdr:col>10</xdr:col>
      <xdr:colOff>114300</xdr:colOff>
      <xdr:row>77</xdr:row>
      <xdr:rowOff>163830</xdr:rowOff>
    </xdr:to>
    <xdr:cxnSp macro="">
      <xdr:nvCxnSpPr>
        <xdr:cNvPr id="313" name="直線コネクタ 312">
          <a:extLst>
            <a:ext uri="{FF2B5EF4-FFF2-40B4-BE49-F238E27FC236}">
              <a16:creationId xmlns:a16="http://schemas.microsoft.com/office/drawing/2014/main" id="{5C3F0038-3802-4673-A936-15235BB62734}"/>
            </a:ext>
          </a:extLst>
        </xdr:cNvPr>
        <xdr:cNvCxnSpPr/>
      </xdr:nvCxnSpPr>
      <xdr:spPr>
        <a:xfrm flipV="1">
          <a:off x="1130300" y="133586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205AD4C6-69C8-4532-9E21-8B8A79C35CB4}"/>
            </a:ext>
          </a:extLst>
        </xdr:cNvPr>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93DB0408-2DA3-46F1-8608-DA3A492DFC6D}"/>
            </a:ext>
          </a:extLst>
        </xdr:cNvPr>
        <xdr:cNvSpPr txBox="1"/>
      </xdr:nvSpPr>
      <xdr:spPr>
        <a:xfrm>
          <a:off x="2705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A742DDF2-92FF-4513-A1FF-971D52C431F9}"/>
            </a:ext>
          </a:extLst>
        </xdr:cNvPr>
        <xdr:cNvSpPr txBox="1"/>
      </xdr:nvSpPr>
      <xdr:spPr>
        <a:xfrm>
          <a:off x="1816744" y="138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7A2A57C3-44A8-4FD0-88D9-D968236696E4}"/>
            </a:ext>
          </a:extLst>
        </xdr:cNvPr>
        <xdr:cNvSpPr txBox="1"/>
      </xdr:nvSpPr>
      <xdr:spPr>
        <a:xfrm>
          <a:off x="927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144290</xdr:rowOff>
    </xdr:from>
    <xdr:ext cx="405111" cy="259045"/>
    <xdr:sp macro="" textlink="">
      <xdr:nvSpPr>
        <xdr:cNvPr id="318" name="n_1mainValue【福祉施設】&#10;有形固定資産減価償却率">
          <a:extLst>
            <a:ext uri="{FF2B5EF4-FFF2-40B4-BE49-F238E27FC236}">
              <a16:creationId xmlns:a16="http://schemas.microsoft.com/office/drawing/2014/main" id="{23237764-3130-4E0B-AA1B-E18920118658}"/>
            </a:ext>
          </a:extLst>
        </xdr:cNvPr>
        <xdr:cNvSpPr txBox="1"/>
      </xdr:nvSpPr>
      <xdr:spPr>
        <a:xfrm>
          <a:off x="3582044" y="1317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98569</xdr:rowOff>
    </xdr:from>
    <xdr:ext cx="405111" cy="259045"/>
    <xdr:sp macro="" textlink="">
      <xdr:nvSpPr>
        <xdr:cNvPr id="319" name="n_2mainValue【福祉施設】&#10;有形固定資産減価償却率">
          <a:extLst>
            <a:ext uri="{FF2B5EF4-FFF2-40B4-BE49-F238E27FC236}">
              <a16:creationId xmlns:a16="http://schemas.microsoft.com/office/drawing/2014/main" id="{5F802DB8-1FF0-456E-AD2E-C17A7CD19ACE}"/>
            </a:ext>
          </a:extLst>
        </xdr:cNvPr>
        <xdr:cNvSpPr txBox="1"/>
      </xdr:nvSpPr>
      <xdr:spPr>
        <a:xfrm>
          <a:off x="2705744" y="1312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52849</xdr:rowOff>
    </xdr:from>
    <xdr:ext cx="405111" cy="259045"/>
    <xdr:sp macro="" textlink="">
      <xdr:nvSpPr>
        <xdr:cNvPr id="320" name="n_3mainValue【福祉施設】&#10;有形固定資産減価償却率">
          <a:extLst>
            <a:ext uri="{FF2B5EF4-FFF2-40B4-BE49-F238E27FC236}">
              <a16:creationId xmlns:a16="http://schemas.microsoft.com/office/drawing/2014/main" id="{55DE07E6-2274-45D9-A99F-4518D67A0ACC}"/>
            </a:ext>
          </a:extLst>
        </xdr:cNvPr>
        <xdr:cNvSpPr txBox="1"/>
      </xdr:nvSpPr>
      <xdr:spPr>
        <a:xfrm>
          <a:off x="1816744" y="1308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59707</xdr:rowOff>
    </xdr:from>
    <xdr:ext cx="405111" cy="259045"/>
    <xdr:sp macro="" textlink="">
      <xdr:nvSpPr>
        <xdr:cNvPr id="321" name="n_4mainValue【福祉施設】&#10;有形固定資産減価償却率">
          <a:extLst>
            <a:ext uri="{FF2B5EF4-FFF2-40B4-BE49-F238E27FC236}">
              <a16:creationId xmlns:a16="http://schemas.microsoft.com/office/drawing/2014/main" id="{9070F539-97F6-4892-8282-17BF7F92E892}"/>
            </a:ext>
          </a:extLst>
        </xdr:cNvPr>
        <xdr:cNvSpPr txBox="1"/>
      </xdr:nvSpPr>
      <xdr:spPr>
        <a:xfrm>
          <a:off x="927744" y="1308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284EBF9-00A9-4DB4-8605-CDDFDFA8A36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2A2EF59-6897-4B03-A990-00B218F4C2B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A80D84E-97A6-4A3A-B353-11FFD647A23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4307A97-AA9B-4C20-B0C3-98839F7BB4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E490C2A-887C-4482-A7DC-07C03774571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0B61F09-A55E-4EEA-98CD-D0D134E9114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F9FECDF-D640-4B4B-85E2-23B86671F13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36602F8-F444-4D71-B5CC-37A1F3B6438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E8D5930-7B8E-45CE-916D-7A979D9C99D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8F818BA-C009-41E3-BBBD-FB3471F0650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43C5953-2AA5-47BD-B140-5144CAFDA7B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EEA9146A-7EF7-4D74-8E65-97E72F1C13D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75A062B1-459C-4D70-A686-E2DF6218954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21461273-FDFF-4745-A2BB-2C83468B34C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D9E744B5-65BC-48DE-B7A5-8205931D32D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BAA8B257-F07A-4175-A1DB-CFD26771FDC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878ACEBE-F3C1-4234-A1F2-4C238D39FDF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51B04D7E-D4A6-424F-9545-77835C1A728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C9611FFD-E495-4F3D-9412-52B24AD99A4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22A40F08-971D-4D5C-927F-086963BFE11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6226C8D6-76D6-4773-945E-9F80EAE11BA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4957BF1F-B3CA-4F3F-87AB-9270A8F906F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9B60EFAB-7FEB-4D4C-84E0-19DF1760C06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63C3B26-170E-4AC0-9C65-48D4B37544E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D7BE6FB4-BB5A-4D06-A864-CD104EA707F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6CF50D6D-6049-4298-89C7-008A775ED407}"/>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3D416B0A-2722-438A-A617-23865101AC9B}"/>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AA0CEAD1-32D4-4BDC-B693-24B52D280B50}"/>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0A5B63C1-7630-4551-9611-8E7002DAFE76}"/>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558AF21E-F872-4739-B1AD-1288DC976187}"/>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C16C6CA4-DCE0-4A49-92E5-12699459D899}"/>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D67038CA-95B1-4484-ADE7-A608D9542755}"/>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9FE203D8-CCCB-491C-810A-A1AEC3B0167B}"/>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69873BEF-C242-4E89-98E6-22654BA1DFC7}"/>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A426713A-2651-487F-AC80-3692A954F53D}"/>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93554860-6125-4323-8096-5B814E459066}"/>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97B3CF7-3F29-4E7A-A357-C86E8540131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F5975BA-1B4E-47B9-A074-7F03882BF29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8AA52EB-A812-4417-B8EF-4766698151C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29295E1-C383-4975-9A94-FDCD0701002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1856B96-96E8-4B75-806B-C9F000C289D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145143</xdr:rowOff>
    </xdr:from>
    <xdr:to>
      <xdr:col>55</xdr:col>
      <xdr:colOff>50800</xdr:colOff>
      <xdr:row>85</xdr:row>
      <xdr:rowOff>75293</xdr:rowOff>
    </xdr:to>
    <xdr:sp macro="" textlink="">
      <xdr:nvSpPr>
        <xdr:cNvPr id="363" name="楕円 362">
          <a:extLst>
            <a:ext uri="{FF2B5EF4-FFF2-40B4-BE49-F238E27FC236}">
              <a16:creationId xmlns:a16="http://schemas.microsoft.com/office/drawing/2014/main" id="{335EBE8A-2FBC-423E-A88C-E87514A313BA}"/>
            </a:ext>
          </a:extLst>
        </xdr:cNvPr>
        <xdr:cNvSpPr/>
      </xdr:nvSpPr>
      <xdr:spPr>
        <a:xfrm>
          <a:off x="104267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123570</xdr:rowOff>
    </xdr:from>
    <xdr:ext cx="469744" cy="259045"/>
    <xdr:sp macro="" textlink="">
      <xdr:nvSpPr>
        <xdr:cNvPr id="364" name="【福祉施設】&#10;一人当たり面積該当値テキスト">
          <a:extLst>
            <a:ext uri="{FF2B5EF4-FFF2-40B4-BE49-F238E27FC236}">
              <a16:creationId xmlns:a16="http://schemas.microsoft.com/office/drawing/2014/main" id="{F348DDD7-D553-4A08-AF03-E71F671906A7}"/>
            </a:ext>
          </a:extLst>
        </xdr:cNvPr>
        <xdr:cNvSpPr txBox="1"/>
      </xdr:nvSpPr>
      <xdr:spPr>
        <a:xfrm>
          <a:off x="10515600" y="1452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145143</xdr:rowOff>
    </xdr:from>
    <xdr:to>
      <xdr:col>50</xdr:col>
      <xdr:colOff>165100</xdr:colOff>
      <xdr:row>85</xdr:row>
      <xdr:rowOff>75293</xdr:rowOff>
    </xdr:to>
    <xdr:sp macro="" textlink="">
      <xdr:nvSpPr>
        <xdr:cNvPr id="365" name="楕円 364">
          <a:extLst>
            <a:ext uri="{FF2B5EF4-FFF2-40B4-BE49-F238E27FC236}">
              <a16:creationId xmlns:a16="http://schemas.microsoft.com/office/drawing/2014/main" id="{6FE97F8C-B0E4-4BF6-A65A-0FD75D2A7DD5}"/>
            </a:ext>
          </a:extLst>
        </xdr:cNvPr>
        <xdr:cNvSpPr/>
      </xdr:nvSpPr>
      <xdr:spPr>
        <a:xfrm>
          <a:off x="9588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24493</xdr:rowOff>
    </xdr:from>
    <xdr:to>
      <xdr:col>55</xdr:col>
      <xdr:colOff>0</xdr:colOff>
      <xdr:row>85</xdr:row>
      <xdr:rowOff>24493</xdr:rowOff>
    </xdr:to>
    <xdr:cxnSp macro="">
      <xdr:nvCxnSpPr>
        <xdr:cNvPr id="366" name="直線コネクタ 365">
          <a:extLst>
            <a:ext uri="{FF2B5EF4-FFF2-40B4-BE49-F238E27FC236}">
              <a16:creationId xmlns:a16="http://schemas.microsoft.com/office/drawing/2014/main" id="{C75E5177-EEEA-46B3-ACA2-3186B9A06CF9}"/>
            </a:ext>
          </a:extLst>
        </xdr:cNvPr>
        <xdr:cNvCxnSpPr/>
      </xdr:nvCxnSpPr>
      <xdr:spPr>
        <a:xfrm>
          <a:off x="9639300" y="145977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145143</xdr:rowOff>
    </xdr:from>
    <xdr:to>
      <xdr:col>46</xdr:col>
      <xdr:colOff>38100</xdr:colOff>
      <xdr:row>85</xdr:row>
      <xdr:rowOff>75293</xdr:rowOff>
    </xdr:to>
    <xdr:sp macro="" textlink="">
      <xdr:nvSpPr>
        <xdr:cNvPr id="367" name="楕円 366">
          <a:extLst>
            <a:ext uri="{FF2B5EF4-FFF2-40B4-BE49-F238E27FC236}">
              <a16:creationId xmlns:a16="http://schemas.microsoft.com/office/drawing/2014/main" id="{86F22547-DC56-4D34-B750-3A0AAD85CEBB}"/>
            </a:ext>
          </a:extLst>
        </xdr:cNvPr>
        <xdr:cNvSpPr/>
      </xdr:nvSpPr>
      <xdr:spPr>
        <a:xfrm>
          <a:off x="8699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24493</xdr:rowOff>
    </xdr:from>
    <xdr:to>
      <xdr:col>50</xdr:col>
      <xdr:colOff>114300</xdr:colOff>
      <xdr:row>85</xdr:row>
      <xdr:rowOff>24493</xdr:rowOff>
    </xdr:to>
    <xdr:cxnSp macro="">
      <xdr:nvCxnSpPr>
        <xdr:cNvPr id="368" name="直線コネクタ 367">
          <a:extLst>
            <a:ext uri="{FF2B5EF4-FFF2-40B4-BE49-F238E27FC236}">
              <a16:creationId xmlns:a16="http://schemas.microsoft.com/office/drawing/2014/main" id="{2CC32A2C-7FBD-4CEF-8B2A-D9E5F2DF9D6F}"/>
            </a:ext>
          </a:extLst>
        </xdr:cNvPr>
        <xdr:cNvCxnSpPr/>
      </xdr:nvCxnSpPr>
      <xdr:spPr>
        <a:xfrm>
          <a:off x="8750300" y="14597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145143</xdr:rowOff>
    </xdr:from>
    <xdr:to>
      <xdr:col>41</xdr:col>
      <xdr:colOff>101600</xdr:colOff>
      <xdr:row>85</xdr:row>
      <xdr:rowOff>75293</xdr:rowOff>
    </xdr:to>
    <xdr:sp macro="" textlink="">
      <xdr:nvSpPr>
        <xdr:cNvPr id="369" name="楕円 368">
          <a:extLst>
            <a:ext uri="{FF2B5EF4-FFF2-40B4-BE49-F238E27FC236}">
              <a16:creationId xmlns:a16="http://schemas.microsoft.com/office/drawing/2014/main" id="{B95752A8-6C40-4D52-A78D-DE9AB8784B1F}"/>
            </a:ext>
          </a:extLst>
        </xdr:cNvPr>
        <xdr:cNvSpPr/>
      </xdr:nvSpPr>
      <xdr:spPr>
        <a:xfrm>
          <a:off x="7810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24493</xdr:rowOff>
    </xdr:from>
    <xdr:to>
      <xdr:col>45</xdr:col>
      <xdr:colOff>177800</xdr:colOff>
      <xdr:row>85</xdr:row>
      <xdr:rowOff>24493</xdr:rowOff>
    </xdr:to>
    <xdr:cxnSp macro="">
      <xdr:nvCxnSpPr>
        <xdr:cNvPr id="370" name="直線コネクタ 369">
          <a:extLst>
            <a:ext uri="{FF2B5EF4-FFF2-40B4-BE49-F238E27FC236}">
              <a16:creationId xmlns:a16="http://schemas.microsoft.com/office/drawing/2014/main" id="{031A90CC-112F-42DE-A9D9-B77AE0E337D5}"/>
            </a:ext>
          </a:extLst>
        </xdr:cNvPr>
        <xdr:cNvCxnSpPr/>
      </xdr:nvCxnSpPr>
      <xdr:spPr>
        <a:xfrm>
          <a:off x="7861300" y="14597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145143</xdr:rowOff>
    </xdr:from>
    <xdr:to>
      <xdr:col>36</xdr:col>
      <xdr:colOff>165100</xdr:colOff>
      <xdr:row>85</xdr:row>
      <xdr:rowOff>75293</xdr:rowOff>
    </xdr:to>
    <xdr:sp macro="" textlink="">
      <xdr:nvSpPr>
        <xdr:cNvPr id="371" name="楕円 370">
          <a:extLst>
            <a:ext uri="{FF2B5EF4-FFF2-40B4-BE49-F238E27FC236}">
              <a16:creationId xmlns:a16="http://schemas.microsoft.com/office/drawing/2014/main" id="{74AA714B-5EE0-47AE-A9D8-4BBFF1865664}"/>
            </a:ext>
          </a:extLst>
        </xdr:cNvPr>
        <xdr:cNvSpPr/>
      </xdr:nvSpPr>
      <xdr:spPr>
        <a:xfrm>
          <a:off x="6921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24493</xdr:rowOff>
    </xdr:from>
    <xdr:to>
      <xdr:col>41</xdr:col>
      <xdr:colOff>50800</xdr:colOff>
      <xdr:row>85</xdr:row>
      <xdr:rowOff>24493</xdr:rowOff>
    </xdr:to>
    <xdr:cxnSp macro="">
      <xdr:nvCxnSpPr>
        <xdr:cNvPr id="372" name="直線コネクタ 371">
          <a:extLst>
            <a:ext uri="{FF2B5EF4-FFF2-40B4-BE49-F238E27FC236}">
              <a16:creationId xmlns:a16="http://schemas.microsoft.com/office/drawing/2014/main" id="{8701700F-7713-48A4-88F3-A831BFC1E93E}"/>
            </a:ext>
          </a:extLst>
        </xdr:cNvPr>
        <xdr:cNvCxnSpPr/>
      </xdr:nvCxnSpPr>
      <xdr:spPr>
        <a:xfrm>
          <a:off x="6972300" y="14597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E2FC23CE-D2F2-4102-8FDD-B8C172B93619}"/>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D6E413CB-DFE8-4AC0-91AB-8E1AFF32364C}"/>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C21694D0-923E-4FAA-9248-18264E816BFB}"/>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9EC745B1-AD2C-49B4-84F6-0409877A0710}"/>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66420</xdr:rowOff>
    </xdr:from>
    <xdr:ext cx="469744" cy="259045"/>
    <xdr:sp macro="" textlink="">
      <xdr:nvSpPr>
        <xdr:cNvPr id="377" name="n_1mainValue【福祉施設】&#10;一人当たり面積">
          <a:extLst>
            <a:ext uri="{FF2B5EF4-FFF2-40B4-BE49-F238E27FC236}">
              <a16:creationId xmlns:a16="http://schemas.microsoft.com/office/drawing/2014/main" id="{729D951C-2D20-4F2A-99A8-A49060854D59}"/>
            </a:ext>
          </a:extLst>
        </xdr:cNvPr>
        <xdr:cNvSpPr txBox="1"/>
      </xdr:nvSpPr>
      <xdr:spPr>
        <a:xfrm>
          <a:off x="93917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66420</xdr:rowOff>
    </xdr:from>
    <xdr:ext cx="469744" cy="259045"/>
    <xdr:sp macro="" textlink="">
      <xdr:nvSpPr>
        <xdr:cNvPr id="378" name="n_2mainValue【福祉施設】&#10;一人当たり面積">
          <a:extLst>
            <a:ext uri="{FF2B5EF4-FFF2-40B4-BE49-F238E27FC236}">
              <a16:creationId xmlns:a16="http://schemas.microsoft.com/office/drawing/2014/main" id="{64E0151F-D878-4D2A-81D6-E464B7060A3C}"/>
            </a:ext>
          </a:extLst>
        </xdr:cNvPr>
        <xdr:cNvSpPr txBox="1"/>
      </xdr:nvSpPr>
      <xdr:spPr>
        <a:xfrm>
          <a:off x="8515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66420</xdr:rowOff>
    </xdr:from>
    <xdr:ext cx="469744" cy="259045"/>
    <xdr:sp macro="" textlink="">
      <xdr:nvSpPr>
        <xdr:cNvPr id="379" name="n_3mainValue【福祉施設】&#10;一人当たり面積">
          <a:extLst>
            <a:ext uri="{FF2B5EF4-FFF2-40B4-BE49-F238E27FC236}">
              <a16:creationId xmlns:a16="http://schemas.microsoft.com/office/drawing/2014/main" id="{4F0E327C-AB36-4877-94EB-0AE7F0AEBB54}"/>
            </a:ext>
          </a:extLst>
        </xdr:cNvPr>
        <xdr:cNvSpPr txBox="1"/>
      </xdr:nvSpPr>
      <xdr:spPr>
        <a:xfrm>
          <a:off x="7626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66420</xdr:rowOff>
    </xdr:from>
    <xdr:ext cx="469744" cy="259045"/>
    <xdr:sp macro="" textlink="">
      <xdr:nvSpPr>
        <xdr:cNvPr id="380" name="n_4mainValue【福祉施設】&#10;一人当たり面積">
          <a:extLst>
            <a:ext uri="{FF2B5EF4-FFF2-40B4-BE49-F238E27FC236}">
              <a16:creationId xmlns:a16="http://schemas.microsoft.com/office/drawing/2014/main" id="{B9697D72-64BB-47A0-B012-C66C09444FA2}"/>
            </a:ext>
          </a:extLst>
        </xdr:cNvPr>
        <xdr:cNvSpPr txBox="1"/>
      </xdr:nvSpPr>
      <xdr:spPr>
        <a:xfrm>
          <a:off x="6737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2ECC0D5F-11AE-4DFB-A021-1FD4331417A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54382655-716E-4DCD-AA37-D51D6CC6864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D6540AD-CC6A-4C03-9F15-E4281BEBC05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98A1A188-4BCC-41C0-B3B4-0917CE0E656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C90D2CF3-638F-4DC1-9D49-F72FC8B7989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BAA948DE-5434-4867-966D-9E73CBEAE7E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77014FD5-EA20-47B6-8291-DF1A67C9903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BBDAFD7-139C-4CB4-9FE7-AF20EC5F854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D69DA8B-F0D8-4C8B-ABE9-3FE1B10A420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F92C6C70-A6F0-4CA4-B875-F2A6D52B22C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FAEA164-A0AB-4366-AD96-6FA034E1983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2BC411E7-7E73-40DB-AE34-7D779A0FD51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64659DEC-7FD5-401C-B846-323396C6302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E797A3A0-5B59-4B04-86BF-F8651E8D2E4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F477B8C7-9456-4E10-811E-1F0378A602F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F064E4D6-804C-4E7F-9B2A-D1315E0D1F3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C7F37CAA-C4FA-4A90-ACE0-4225B7233F0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3C0BA9F7-68FC-497C-BE60-CA8B1E05D21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93C72984-122F-40DA-BD0D-F93A4FDB930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7ABC4408-AEB2-4131-8250-4C8E3E1A254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CD81813F-F8ED-4C50-9201-8C9697E07DE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0028B14-9DDA-43E5-8A94-768B6DCCE80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B61F706-D8F0-4725-86AF-D5C14E920ACF}"/>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C0316117-2D35-4C02-9048-9C7DAD21771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7F789723-7EA6-4564-8D01-A52E7B0E39AD}"/>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85383BA5-1653-48FD-9494-36BEA28491AC}"/>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34CBB9B7-D9FF-4401-A2FD-33463D8D1EDD}"/>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A3C1675B-7DA3-448C-8D47-74F960C56F86}"/>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DBCB67C7-2FC4-434B-B31B-7C144D826A3C}"/>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C6F00DAF-3901-4727-B61B-A1DB8BEA372F}"/>
            </a:ext>
          </a:extLst>
        </xdr:cNvPr>
        <xdr:cNvSpPr txBox="1"/>
      </xdr:nvSpPr>
      <xdr:spPr>
        <a:xfrm>
          <a:off x="4673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0EE48DC4-08D8-4B34-8737-DE756F2FD2BF}"/>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0B289041-3C13-4FBA-9231-146E3E4F15E3}"/>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2503DE59-EA2B-46BE-B29A-CB7FC8D4C89B}"/>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510CB412-0DC6-42C3-A303-906931C8A1EE}"/>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29AF24F6-F599-48E0-9B0E-98AE3205A6F8}"/>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3355983-3D57-4D40-820A-096A3A37A44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4DBCFE6-E3FB-42AC-8838-D0AD158F451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285967F-F112-44DE-A7B4-D3491B6DEF5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573298C-FCCB-44FD-B351-CCE13CA94D0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F50A7DC-B430-4901-BA42-3326988B05A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74930</xdr:rowOff>
    </xdr:from>
    <xdr:to>
      <xdr:col>24</xdr:col>
      <xdr:colOff>114300</xdr:colOff>
      <xdr:row>100</xdr:row>
      <xdr:rowOff>5080</xdr:rowOff>
    </xdr:to>
    <xdr:sp macro="" textlink="">
      <xdr:nvSpPr>
        <xdr:cNvPr id="421" name="楕円 420">
          <a:extLst>
            <a:ext uri="{FF2B5EF4-FFF2-40B4-BE49-F238E27FC236}">
              <a16:creationId xmlns:a16="http://schemas.microsoft.com/office/drawing/2014/main" id="{F79A1B45-9F76-4577-BC54-92CB0CD7387C}"/>
            </a:ext>
          </a:extLst>
        </xdr:cNvPr>
        <xdr:cNvSpPr/>
      </xdr:nvSpPr>
      <xdr:spPr>
        <a:xfrm>
          <a:off x="4584700" y="1704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27957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02E2B58-FC34-40A3-85EC-E91F53EB8832}"/>
            </a:ext>
          </a:extLst>
        </xdr:cNvPr>
        <xdr:cNvSpPr txBox="1"/>
      </xdr:nvSpPr>
      <xdr:spPr>
        <a:xfrm>
          <a:off x="4673600" y="1700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42545</xdr:rowOff>
    </xdr:from>
    <xdr:to>
      <xdr:col>20</xdr:col>
      <xdr:colOff>38100</xdr:colOff>
      <xdr:row>99</xdr:row>
      <xdr:rowOff>144145</xdr:rowOff>
    </xdr:to>
    <xdr:sp macro="" textlink="">
      <xdr:nvSpPr>
        <xdr:cNvPr id="423" name="楕円 422">
          <a:extLst>
            <a:ext uri="{FF2B5EF4-FFF2-40B4-BE49-F238E27FC236}">
              <a16:creationId xmlns:a16="http://schemas.microsoft.com/office/drawing/2014/main" id="{0D6F7E9C-E6C2-434B-BB23-577F1C2B9A9C}"/>
            </a:ext>
          </a:extLst>
        </xdr:cNvPr>
        <xdr:cNvSpPr/>
      </xdr:nvSpPr>
      <xdr:spPr>
        <a:xfrm>
          <a:off x="3746500" y="1701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93345</xdr:rowOff>
    </xdr:from>
    <xdr:to>
      <xdr:col>24</xdr:col>
      <xdr:colOff>63500</xdr:colOff>
      <xdr:row>99</xdr:row>
      <xdr:rowOff>125730</xdr:rowOff>
    </xdr:to>
    <xdr:cxnSp macro="">
      <xdr:nvCxnSpPr>
        <xdr:cNvPr id="424" name="直線コネクタ 423">
          <a:extLst>
            <a:ext uri="{FF2B5EF4-FFF2-40B4-BE49-F238E27FC236}">
              <a16:creationId xmlns:a16="http://schemas.microsoft.com/office/drawing/2014/main" id="{441E0CB6-B9A6-45BC-8E8A-C87D7966CA15}"/>
            </a:ext>
          </a:extLst>
        </xdr:cNvPr>
        <xdr:cNvCxnSpPr/>
      </xdr:nvCxnSpPr>
      <xdr:spPr>
        <a:xfrm>
          <a:off x="3797300" y="1706689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2539</xdr:rowOff>
    </xdr:from>
    <xdr:to>
      <xdr:col>15</xdr:col>
      <xdr:colOff>101600</xdr:colOff>
      <xdr:row>103</xdr:row>
      <xdr:rowOff>104139</xdr:rowOff>
    </xdr:to>
    <xdr:sp macro="" textlink="">
      <xdr:nvSpPr>
        <xdr:cNvPr id="425" name="楕円 424">
          <a:extLst>
            <a:ext uri="{FF2B5EF4-FFF2-40B4-BE49-F238E27FC236}">
              <a16:creationId xmlns:a16="http://schemas.microsoft.com/office/drawing/2014/main" id="{74D2A459-FAFC-411F-8DF2-A078FC396DAF}"/>
            </a:ext>
          </a:extLst>
        </xdr:cNvPr>
        <xdr:cNvSpPr/>
      </xdr:nvSpPr>
      <xdr:spPr>
        <a:xfrm>
          <a:off x="2857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93345</xdr:rowOff>
    </xdr:from>
    <xdr:to>
      <xdr:col>19</xdr:col>
      <xdr:colOff>177800</xdr:colOff>
      <xdr:row>103</xdr:row>
      <xdr:rowOff>53339</xdr:rowOff>
    </xdr:to>
    <xdr:cxnSp macro="">
      <xdr:nvCxnSpPr>
        <xdr:cNvPr id="426" name="直線コネクタ 425">
          <a:extLst>
            <a:ext uri="{FF2B5EF4-FFF2-40B4-BE49-F238E27FC236}">
              <a16:creationId xmlns:a16="http://schemas.microsoft.com/office/drawing/2014/main" id="{F8A58D02-79A2-4EC5-98E3-1811A6432FE6}"/>
            </a:ext>
          </a:extLst>
        </xdr:cNvPr>
        <xdr:cNvCxnSpPr/>
      </xdr:nvCxnSpPr>
      <xdr:spPr>
        <a:xfrm flipV="1">
          <a:off x="2908300" y="17066895"/>
          <a:ext cx="889000" cy="64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126364</xdr:rowOff>
    </xdr:from>
    <xdr:to>
      <xdr:col>10</xdr:col>
      <xdr:colOff>165100</xdr:colOff>
      <xdr:row>103</xdr:row>
      <xdr:rowOff>56514</xdr:rowOff>
    </xdr:to>
    <xdr:sp macro="" textlink="">
      <xdr:nvSpPr>
        <xdr:cNvPr id="427" name="楕円 426">
          <a:extLst>
            <a:ext uri="{FF2B5EF4-FFF2-40B4-BE49-F238E27FC236}">
              <a16:creationId xmlns:a16="http://schemas.microsoft.com/office/drawing/2014/main" id="{5C08FCA0-8AA1-47BE-97AC-5B8B38D7288A}"/>
            </a:ext>
          </a:extLst>
        </xdr:cNvPr>
        <xdr:cNvSpPr/>
      </xdr:nvSpPr>
      <xdr:spPr>
        <a:xfrm>
          <a:off x="196850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5714</xdr:rowOff>
    </xdr:from>
    <xdr:to>
      <xdr:col>15</xdr:col>
      <xdr:colOff>50800</xdr:colOff>
      <xdr:row>103</xdr:row>
      <xdr:rowOff>53339</xdr:rowOff>
    </xdr:to>
    <xdr:cxnSp macro="">
      <xdr:nvCxnSpPr>
        <xdr:cNvPr id="428" name="直線コネクタ 427">
          <a:extLst>
            <a:ext uri="{FF2B5EF4-FFF2-40B4-BE49-F238E27FC236}">
              <a16:creationId xmlns:a16="http://schemas.microsoft.com/office/drawing/2014/main" id="{C5EE214F-7EDF-4402-A0BD-5FBFD18DC87C}"/>
            </a:ext>
          </a:extLst>
        </xdr:cNvPr>
        <xdr:cNvCxnSpPr/>
      </xdr:nvCxnSpPr>
      <xdr:spPr>
        <a:xfrm>
          <a:off x="2019300" y="1766506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132080</xdr:rowOff>
    </xdr:from>
    <xdr:to>
      <xdr:col>6</xdr:col>
      <xdr:colOff>38100</xdr:colOff>
      <xdr:row>103</xdr:row>
      <xdr:rowOff>62230</xdr:rowOff>
    </xdr:to>
    <xdr:sp macro="" textlink="">
      <xdr:nvSpPr>
        <xdr:cNvPr id="429" name="楕円 428">
          <a:extLst>
            <a:ext uri="{FF2B5EF4-FFF2-40B4-BE49-F238E27FC236}">
              <a16:creationId xmlns:a16="http://schemas.microsoft.com/office/drawing/2014/main" id="{7021D7DE-01FF-4ABA-9BC7-038B3F25EDF0}"/>
            </a:ext>
          </a:extLst>
        </xdr:cNvPr>
        <xdr:cNvSpPr/>
      </xdr:nvSpPr>
      <xdr:spPr>
        <a:xfrm>
          <a:off x="1079500" y="176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5714</xdr:rowOff>
    </xdr:from>
    <xdr:to>
      <xdr:col>10</xdr:col>
      <xdr:colOff>114300</xdr:colOff>
      <xdr:row>103</xdr:row>
      <xdr:rowOff>11430</xdr:rowOff>
    </xdr:to>
    <xdr:cxnSp macro="">
      <xdr:nvCxnSpPr>
        <xdr:cNvPr id="430" name="直線コネクタ 429">
          <a:extLst>
            <a:ext uri="{FF2B5EF4-FFF2-40B4-BE49-F238E27FC236}">
              <a16:creationId xmlns:a16="http://schemas.microsoft.com/office/drawing/2014/main" id="{21D04B2B-60BD-4800-9E1E-FEFF02702C77}"/>
            </a:ext>
          </a:extLst>
        </xdr:cNvPr>
        <xdr:cNvCxnSpPr/>
      </xdr:nvCxnSpPr>
      <xdr:spPr>
        <a:xfrm flipV="1">
          <a:off x="1130300" y="176650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6277DA88-57BD-4858-9400-BE8AC1A969D0}"/>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25829355-A974-46CA-8B99-8E52B4BC1638}"/>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06844CDB-370C-49C5-8D6C-D1F2FAB586ED}"/>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97CE4944-E728-4C85-840A-5C3E0C8B298F}"/>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97</xdr:row>
      <xdr:rowOff>160672</xdr:rowOff>
    </xdr:from>
    <xdr:ext cx="405111" cy="259045"/>
    <xdr:sp macro="" textlink="">
      <xdr:nvSpPr>
        <xdr:cNvPr id="435" name="n_1mainValue【市民会館】&#10;有形固定資産減価償却率">
          <a:extLst>
            <a:ext uri="{FF2B5EF4-FFF2-40B4-BE49-F238E27FC236}">
              <a16:creationId xmlns:a16="http://schemas.microsoft.com/office/drawing/2014/main" id="{4A900CE9-7926-4C68-ABFE-E57363A4976B}"/>
            </a:ext>
          </a:extLst>
        </xdr:cNvPr>
        <xdr:cNvSpPr txBox="1"/>
      </xdr:nvSpPr>
      <xdr:spPr>
        <a:xfrm>
          <a:off x="3582044" y="1679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120666</xdr:rowOff>
    </xdr:from>
    <xdr:ext cx="405111" cy="259045"/>
    <xdr:sp macro="" textlink="">
      <xdr:nvSpPr>
        <xdr:cNvPr id="436" name="n_2mainValue【市民会館】&#10;有形固定資産減価償却率">
          <a:extLst>
            <a:ext uri="{FF2B5EF4-FFF2-40B4-BE49-F238E27FC236}">
              <a16:creationId xmlns:a16="http://schemas.microsoft.com/office/drawing/2014/main" id="{890A9AB9-A175-45F3-B6BE-958C006DCFDA}"/>
            </a:ext>
          </a:extLst>
        </xdr:cNvPr>
        <xdr:cNvSpPr txBox="1"/>
      </xdr:nvSpPr>
      <xdr:spPr>
        <a:xfrm>
          <a:off x="2705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73041</xdr:rowOff>
    </xdr:from>
    <xdr:ext cx="405111" cy="259045"/>
    <xdr:sp macro="" textlink="">
      <xdr:nvSpPr>
        <xdr:cNvPr id="437" name="n_3mainValue【市民会館】&#10;有形固定資産減価償却率">
          <a:extLst>
            <a:ext uri="{FF2B5EF4-FFF2-40B4-BE49-F238E27FC236}">
              <a16:creationId xmlns:a16="http://schemas.microsoft.com/office/drawing/2014/main" id="{B6481E6A-6693-4941-A17B-E2260C7CD2DD}"/>
            </a:ext>
          </a:extLst>
        </xdr:cNvPr>
        <xdr:cNvSpPr txBox="1"/>
      </xdr:nvSpPr>
      <xdr:spPr>
        <a:xfrm>
          <a:off x="1816744" y="1738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78757</xdr:rowOff>
    </xdr:from>
    <xdr:ext cx="405111" cy="259045"/>
    <xdr:sp macro="" textlink="">
      <xdr:nvSpPr>
        <xdr:cNvPr id="438" name="n_4mainValue【市民会館】&#10;有形固定資産減価償却率">
          <a:extLst>
            <a:ext uri="{FF2B5EF4-FFF2-40B4-BE49-F238E27FC236}">
              <a16:creationId xmlns:a16="http://schemas.microsoft.com/office/drawing/2014/main" id="{B47A1244-4971-46DC-8ED4-502F83AC5165}"/>
            </a:ext>
          </a:extLst>
        </xdr:cNvPr>
        <xdr:cNvSpPr txBox="1"/>
      </xdr:nvSpPr>
      <xdr:spPr>
        <a:xfrm>
          <a:off x="927744" y="1739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3B1228A8-AF36-4196-8BD7-5D3AA13498F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0E3E1DF-C573-4167-8214-597B5037B7A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E0ACEB8B-9DC5-4945-B3FF-9DDB53A67A8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2BF9F6B1-407D-494E-A5B4-42757D1688E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C073C70-0525-46C8-883B-AFF03DE7E5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FE4FBDF9-E853-415C-9FBE-F894A25E12B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233CD89E-18EF-45B9-888F-72373096C5F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FCA77DEF-0D5E-4A3D-8549-E95F9909E6C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7AAB9242-35B1-49C3-B0CD-20928A82D27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941F3681-D4F3-40BC-AA61-875613F6FC1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71F020C0-CF9D-4448-AE62-2D1BD792296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4977613B-EE1F-41AE-94ED-DC0AD059C5B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AC883A59-51F7-43AD-B721-1D9DEE4EF99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17C8727A-61ED-4F98-A22D-09A08B6F413E}"/>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8FD59B98-C070-4746-ACC9-D77041FCBDE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F7F3D093-A61D-4354-808C-08F24743E50B}"/>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5325B119-8683-4CD4-98DB-057667EFC31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6B217EE6-59FF-4D46-9C17-B89B5BA990CF}"/>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9C7EAC3-F30F-4366-B291-E346262442C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8E1535CD-1F45-4322-8397-2FDE3F9B4A5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F018AF63-A17D-423F-829D-855DB9B5349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59DEF5C2-C1B3-48A0-896E-EBC0112D8FE4}"/>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2B347A9C-48E3-445C-A009-2D8AB2E8B0AB}"/>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2AFF8409-884E-441D-AC45-3165FBDBF717}"/>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592AF909-87C9-4960-996B-0CEFFE963B77}"/>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A3F6B2EC-ACEB-444A-9CA1-EBB0DC851334}"/>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A9F7E272-3D57-482C-B174-3097E7535679}"/>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85E7F8D7-197D-4FD5-9E82-FC36F0422FCE}"/>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C6ED0136-64B3-47BC-98C7-C25CA03A9C77}"/>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87C78040-682E-4168-B2F7-391E386B10A3}"/>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E31F4C5C-C074-4CB5-9D67-916BC414C8A3}"/>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9D18A174-F3CA-4B57-8C0D-0AB57BB55752}"/>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053DCCE-DEC5-42C3-B390-4054636F149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DF59663-861A-461A-AB8D-3F17BAD1F9C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0348753-13F9-430C-88EA-53B0A979820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A9ACD1E-2C07-4122-8A91-AE7F63C738B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0D26825-8FC5-4DA9-95E5-92630EE2C80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4826</xdr:rowOff>
    </xdr:from>
    <xdr:to>
      <xdr:col>55</xdr:col>
      <xdr:colOff>50800</xdr:colOff>
      <xdr:row>105</xdr:row>
      <xdr:rowOff>106426</xdr:rowOff>
    </xdr:to>
    <xdr:sp macro="" textlink="">
      <xdr:nvSpPr>
        <xdr:cNvPr id="476" name="楕円 475">
          <a:extLst>
            <a:ext uri="{FF2B5EF4-FFF2-40B4-BE49-F238E27FC236}">
              <a16:creationId xmlns:a16="http://schemas.microsoft.com/office/drawing/2014/main" id="{C9A98EF0-35D8-4D62-8110-82923AF629CF}"/>
            </a:ext>
          </a:extLst>
        </xdr:cNvPr>
        <xdr:cNvSpPr/>
      </xdr:nvSpPr>
      <xdr:spPr>
        <a:xfrm>
          <a:off x="104267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27703</xdr:rowOff>
    </xdr:from>
    <xdr:ext cx="469744" cy="259045"/>
    <xdr:sp macro="" textlink="">
      <xdr:nvSpPr>
        <xdr:cNvPr id="477" name="【市民会館】&#10;一人当たり面積該当値テキスト">
          <a:extLst>
            <a:ext uri="{FF2B5EF4-FFF2-40B4-BE49-F238E27FC236}">
              <a16:creationId xmlns:a16="http://schemas.microsoft.com/office/drawing/2014/main" id="{D7678B23-C4CE-4A17-A267-08B30A58D608}"/>
            </a:ext>
          </a:extLst>
        </xdr:cNvPr>
        <xdr:cNvSpPr txBox="1"/>
      </xdr:nvSpPr>
      <xdr:spPr>
        <a:xfrm>
          <a:off x="10515600" y="1785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36830</xdr:rowOff>
    </xdr:from>
    <xdr:to>
      <xdr:col>50</xdr:col>
      <xdr:colOff>165100</xdr:colOff>
      <xdr:row>105</xdr:row>
      <xdr:rowOff>138430</xdr:rowOff>
    </xdr:to>
    <xdr:sp macro="" textlink="">
      <xdr:nvSpPr>
        <xdr:cNvPr id="478" name="楕円 477">
          <a:extLst>
            <a:ext uri="{FF2B5EF4-FFF2-40B4-BE49-F238E27FC236}">
              <a16:creationId xmlns:a16="http://schemas.microsoft.com/office/drawing/2014/main" id="{698419F5-EF55-4FD5-9BF1-1910CF69FDDB}"/>
            </a:ext>
          </a:extLst>
        </xdr:cNvPr>
        <xdr:cNvSpPr/>
      </xdr:nvSpPr>
      <xdr:spPr>
        <a:xfrm>
          <a:off x="9588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55626</xdr:rowOff>
    </xdr:from>
    <xdr:to>
      <xdr:col>55</xdr:col>
      <xdr:colOff>0</xdr:colOff>
      <xdr:row>105</xdr:row>
      <xdr:rowOff>87630</xdr:rowOff>
    </xdr:to>
    <xdr:cxnSp macro="">
      <xdr:nvCxnSpPr>
        <xdr:cNvPr id="479" name="直線コネクタ 478">
          <a:extLst>
            <a:ext uri="{FF2B5EF4-FFF2-40B4-BE49-F238E27FC236}">
              <a16:creationId xmlns:a16="http://schemas.microsoft.com/office/drawing/2014/main" id="{05A9C737-3FC3-47E4-82A1-E9815FA9DEF7}"/>
            </a:ext>
          </a:extLst>
        </xdr:cNvPr>
        <xdr:cNvCxnSpPr/>
      </xdr:nvCxnSpPr>
      <xdr:spPr>
        <a:xfrm flipV="1">
          <a:off x="9639300" y="1805787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157987</xdr:rowOff>
    </xdr:from>
    <xdr:to>
      <xdr:col>46</xdr:col>
      <xdr:colOff>38100</xdr:colOff>
      <xdr:row>107</xdr:row>
      <xdr:rowOff>88137</xdr:rowOff>
    </xdr:to>
    <xdr:sp macro="" textlink="">
      <xdr:nvSpPr>
        <xdr:cNvPr id="480" name="楕円 479">
          <a:extLst>
            <a:ext uri="{FF2B5EF4-FFF2-40B4-BE49-F238E27FC236}">
              <a16:creationId xmlns:a16="http://schemas.microsoft.com/office/drawing/2014/main" id="{0484F58C-7C5A-47AE-B31E-8F7AC28E9443}"/>
            </a:ext>
          </a:extLst>
        </xdr:cNvPr>
        <xdr:cNvSpPr/>
      </xdr:nvSpPr>
      <xdr:spPr>
        <a:xfrm>
          <a:off x="8699500" y="183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87630</xdr:rowOff>
    </xdr:from>
    <xdr:to>
      <xdr:col>50</xdr:col>
      <xdr:colOff>114300</xdr:colOff>
      <xdr:row>107</xdr:row>
      <xdr:rowOff>37337</xdr:rowOff>
    </xdr:to>
    <xdr:cxnSp macro="">
      <xdr:nvCxnSpPr>
        <xdr:cNvPr id="481" name="直線コネクタ 480">
          <a:extLst>
            <a:ext uri="{FF2B5EF4-FFF2-40B4-BE49-F238E27FC236}">
              <a16:creationId xmlns:a16="http://schemas.microsoft.com/office/drawing/2014/main" id="{99F7A97C-F60B-41EF-87B1-25DCEAACFBA9}"/>
            </a:ext>
          </a:extLst>
        </xdr:cNvPr>
        <xdr:cNvCxnSpPr/>
      </xdr:nvCxnSpPr>
      <xdr:spPr>
        <a:xfrm flipV="1">
          <a:off x="8750300" y="18089880"/>
          <a:ext cx="889000" cy="29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157987</xdr:rowOff>
    </xdr:from>
    <xdr:to>
      <xdr:col>41</xdr:col>
      <xdr:colOff>101600</xdr:colOff>
      <xdr:row>107</xdr:row>
      <xdr:rowOff>88137</xdr:rowOff>
    </xdr:to>
    <xdr:sp macro="" textlink="">
      <xdr:nvSpPr>
        <xdr:cNvPr id="482" name="楕円 481">
          <a:extLst>
            <a:ext uri="{FF2B5EF4-FFF2-40B4-BE49-F238E27FC236}">
              <a16:creationId xmlns:a16="http://schemas.microsoft.com/office/drawing/2014/main" id="{46CC4ED7-8E7B-4ABB-BC8A-83C272F05750}"/>
            </a:ext>
          </a:extLst>
        </xdr:cNvPr>
        <xdr:cNvSpPr/>
      </xdr:nvSpPr>
      <xdr:spPr>
        <a:xfrm>
          <a:off x="7810500" y="183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37337</xdr:rowOff>
    </xdr:from>
    <xdr:to>
      <xdr:col>45</xdr:col>
      <xdr:colOff>177800</xdr:colOff>
      <xdr:row>107</xdr:row>
      <xdr:rowOff>37337</xdr:rowOff>
    </xdr:to>
    <xdr:cxnSp macro="">
      <xdr:nvCxnSpPr>
        <xdr:cNvPr id="483" name="直線コネクタ 482">
          <a:extLst>
            <a:ext uri="{FF2B5EF4-FFF2-40B4-BE49-F238E27FC236}">
              <a16:creationId xmlns:a16="http://schemas.microsoft.com/office/drawing/2014/main" id="{4717E8C2-E594-4F65-97B2-A2D029C842B1}"/>
            </a:ext>
          </a:extLst>
        </xdr:cNvPr>
        <xdr:cNvCxnSpPr/>
      </xdr:nvCxnSpPr>
      <xdr:spPr>
        <a:xfrm>
          <a:off x="7861300" y="183824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18542</xdr:rowOff>
    </xdr:from>
    <xdr:to>
      <xdr:col>36</xdr:col>
      <xdr:colOff>165100</xdr:colOff>
      <xdr:row>107</xdr:row>
      <xdr:rowOff>120142</xdr:rowOff>
    </xdr:to>
    <xdr:sp macro="" textlink="">
      <xdr:nvSpPr>
        <xdr:cNvPr id="484" name="楕円 483">
          <a:extLst>
            <a:ext uri="{FF2B5EF4-FFF2-40B4-BE49-F238E27FC236}">
              <a16:creationId xmlns:a16="http://schemas.microsoft.com/office/drawing/2014/main" id="{AE940B96-4ABD-437A-AC06-61BCFF022AF9}"/>
            </a:ext>
          </a:extLst>
        </xdr:cNvPr>
        <xdr:cNvSpPr/>
      </xdr:nvSpPr>
      <xdr:spPr>
        <a:xfrm>
          <a:off x="6921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37337</xdr:rowOff>
    </xdr:from>
    <xdr:to>
      <xdr:col>41</xdr:col>
      <xdr:colOff>50800</xdr:colOff>
      <xdr:row>107</xdr:row>
      <xdr:rowOff>69342</xdr:rowOff>
    </xdr:to>
    <xdr:cxnSp macro="">
      <xdr:nvCxnSpPr>
        <xdr:cNvPr id="485" name="直線コネクタ 484">
          <a:extLst>
            <a:ext uri="{FF2B5EF4-FFF2-40B4-BE49-F238E27FC236}">
              <a16:creationId xmlns:a16="http://schemas.microsoft.com/office/drawing/2014/main" id="{9AB78D66-779B-4A4C-9B75-0D6B13936F98}"/>
            </a:ext>
          </a:extLst>
        </xdr:cNvPr>
        <xdr:cNvCxnSpPr/>
      </xdr:nvCxnSpPr>
      <xdr:spPr>
        <a:xfrm flipV="1">
          <a:off x="6972300" y="183824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5F76594C-2F4E-4E45-A10F-BD8E59D002E2}"/>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04B72E18-7879-467B-A496-E08AEADB5271}"/>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B0464FD2-F4B6-4213-ADBE-AF5BBB1058BC}"/>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04E63047-8B4A-41BF-98A4-F45485DDB197}"/>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154957</xdr:rowOff>
    </xdr:from>
    <xdr:ext cx="469744" cy="259045"/>
    <xdr:sp macro="" textlink="">
      <xdr:nvSpPr>
        <xdr:cNvPr id="490" name="n_1mainValue【市民会館】&#10;一人当たり面積">
          <a:extLst>
            <a:ext uri="{FF2B5EF4-FFF2-40B4-BE49-F238E27FC236}">
              <a16:creationId xmlns:a16="http://schemas.microsoft.com/office/drawing/2014/main" id="{D26DFC3F-4C3A-4C25-8186-C4137DAF8160}"/>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79264</xdr:rowOff>
    </xdr:from>
    <xdr:ext cx="469744" cy="259045"/>
    <xdr:sp macro="" textlink="">
      <xdr:nvSpPr>
        <xdr:cNvPr id="491" name="n_2mainValue【市民会館】&#10;一人当たり面積">
          <a:extLst>
            <a:ext uri="{FF2B5EF4-FFF2-40B4-BE49-F238E27FC236}">
              <a16:creationId xmlns:a16="http://schemas.microsoft.com/office/drawing/2014/main" id="{40902D74-146F-4E5F-B722-411253C27D3C}"/>
            </a:ext>
          </a:extLst>
        </xdr:cNvPr>
        <xdr:cNvSpPr txBox="1"/>
      </xdr:nvSpPr>
      <xdr:spPr>
        <a:xfrm>
          <a:off x="8515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79264</xdr:rowOff>
    </xdr:from>
    <xdr:ext cx="469744" cy="259045"/>
    <xdr:sp macro="" textlink="">
      <xdr:nvSpPr>
        <xdr:cNvPr id="492" name="n_3mainValue【市民会館】&#10;一人当たり面積">
          <a:extLst>
            <a:ext uri="{FF2B5EF4-FFF2-40B4-BE49-F238E27FC236}">
              <a16:creationId xmlns:a16="http://schemas.microsoft.com/office/drawing/2014/main" id="{B7706104-89E7-4A7F-9BA3-5429CECD3FC9}"/>
            </a:ext>
          </a:extLst>
        </xdr:cNvPr>
        <xdr:cNvSpPr txBox="1"/>
      </xdr:nvSpPr>
      <xdr:spPr>
        <a:xfrm>
          <a:off x="7626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111269</xdr:rowOff>
    </xdr:from>
    <xdr:ext cx="469744" cy="259045"/>
    <xdr:sp macro="" textlink="">
      <xdr:nvSpPr>
        <xdr:cNvPr id="493" name="n_4mainValue【市民会館】&#10;一人当たり面積">
          <a:extLst>
            <a:ext uri="{FF2B5EF4-FFF2-40B4-BE49-F238E27FC236}">
              <a16:creationId xmlns:a16="http://schemas.microsoft.com/office/drawing/2014/main" id="{87C72FF1-9DCD-4566-B053-15E0EE4EBAA1}"/>
            </a:ext>
          </a:extLst>
        </xdr:cNvPr>
        <xdr:cNvSpPr txBox="1"/>
      </xdr:nvSpPr>
      <xdr:spPr>
        <a:xfrm>
          <a:off x="6737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923A6FE-EE76-45A4-ABD3-F7F3665080C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E85A8CE8-7FE7-48BC-8D9D-4EB63F35A2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9E3AEE9-2CA1-4E6A-AC4A-17E78CD32AD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8802BCB-AC5F-4140-9FAF-8328EB9B2C7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C27163BC-2789-4745-8F48-06E2B76D278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2FDF72E4-A5DC-43F2-889E-EA866CEAFA3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9C4C473-1AEA-4EF0-9B46-9A6418F88EB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58AFCEF-4F2F-4F46-A678-3C45616D7CE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1A2AA10-2B58-4FA4-9952-B107F453D79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09D6DAA-4ABB-4FD1-A6D5-21FBDBB16E2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5498F1D-6054-4087-8C9C-76BFD6CB861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91C4A3F0-220E-4E12-B803-E58D0366D26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33628B28-164B-4C9E-BA88-62829D16950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EFE9154-BBF8-4335-836C-B2B8A2B3AF3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8BFE88A8-E819-42AD-A98A-675141AA0B0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EC11C92E-BE6D-46F8-B2AF-3DD442512DE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53B7F96B-CE50-40AA-A3CF-4B7FDB0591E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3E740F5D-16C0-4592-A2C9-33D9AA52B02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CA8E059C-00F5-431D-B0BC-ED83F11481F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34D31B74-728D-46A1-B406-E9AD2536754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C3B2F02B-84D6-4C2A-B935-3AA9A6924CD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9D5D527A-FFDD-41CF-8D47-F8CA9780349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EFA8DA5A-164A-4EFA-97F2-BDD63670C9B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8440CEE-9670-44A0-98D3-934E5A0AA0A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E50D0BD2-B2E6-4C54-98B8-2B5D43BC6EB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105592</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D9BA3F25-1070-4D00-819C-F94018AA7207}"/>
            </a:ext>
          </a:extLst>
        </xdr:cNvPr>
        <xdr:cNvCxnSpPr/>
      </xdr:nvCxnSpPr>
      <xdr:spPr>
        <a:xfrm flipV="1">
          <a:off x="16318864" y="5934892"/>
          <a:ext cx="0" cy="1358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BE5DCC47-FE6F-4121-9CF5-333279ECC1E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83FDC765-7C05-4C24-A50A-26E0D7955D5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52269</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D6CA749D-5843-41B8-B089-7EE538A2E5C8}"/>
            </a:ext>
          </a:extLst>
        </xdr:cNvPr>
        <xdr:cNvSpPr txBox="1"/>
      </xdr:nvSpPr>
      <xdr:spPr>
        <a:xfrm>
          <a:off x="16357600" y="5710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105592</xdr:rowOff>
    </xdr:from>
    <xdr:to>
      <xdr:col>86</xdr:col>
      <xdr:colOff>25400</xdr:colOff>
      <xdr:row>34</xdr:row>
      <xdr:rowOff>105592</xdr:rowOff>
    </xdr:to>
    <xdr:cxnSp macro="">
      <xdr:nvCxnSpPr>
        <xdr:cNvPr id="523" name="直線コネクタ 522">
          <a:extLst>
            <a:ext uri="{FF2B5EF4-FFF2-40B4-BE49-F238E27FC236}">
              <a16:creationId xmlns:a16="http://schemas.microsoft.com/office/drawing/2014/main" id="{33E1B0A2-2EBD-4951-9890-7730095EBD27}"/>
            </a:ext>
          </a:extLst>
        </xdr:cNvPr>
        <xdr:cNvCxnSpPr/>
      </xdr:nvCxnSpPr>
      <xdr:spPr>
        <a:xfrm>
          <a:off x="16230600" y="5934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16890</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2E37BBBC-94FF-46D0-BE17-A08F8CA670D0}"/>
            </a:ext>
          </a:extLst>
        </xdr:cNvPr>
        <xdr:cNvSpPr txBox="1"/>
      </xdr:nvSpPr>
      <xdr:spPr>
        <a:xfrm>
          <a:off x="16357600" y="6703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38463</xdr:rowOff>
    </xdr:from>
    <xdr:to>
      <xdr:col>85</xdr:col>
      <xdr:colOff>177800</xdr:colOff>
      <xdr:row>39</xdr:row>
      <xdr:rowOff>140063</xdr:rowOff>
    </xdr:to>
    <xdr:sp macro="" textlink="">
      <xdr:nvSpPr>
        <xdr:cNvPr id="525" name="フローチャート: 判断 524">
          <a:extLst>
            <a:ext uri="{FF2B5EF4-FFF2-40B4-BE49-F238E27FC236}">
              <a16:creationId xmlns:a16="http://schemas.microsoft.com/office/drawing/2014/main" id="{6272DEFE-A315-4E47-8666-0A087CA2A74C}"/>
            </a:ext>
          </a:extLst>
        </xdr:cNvPr>
        <xdr:cNvSpPr/>
      </xdr:nvSpPr>
      <xdr:spPr>
        <a:xfrm>
          <a:off x="16268700" y="67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4173</xdr:rowOff>
    </xdr:from>
    <xdr:to>
      <xdr:col>81</xdr:col>
      <xdr:colOff>101600</xdr:colOff>
      <xdr:row>39</xdr:row>
      <xdr:rowOff>105773</xdr:rowOff>
    </xdr:to>
    <xdr:sp macro="" textlink="">
      <xdr:nvSpPr>
        <xdr:cNvPr id="526" name="フローチャート: 判断 525">
          <a:extLst>
            <a:ext uri="{FF2B5EF4-FFF2-40B4-BE49-F238E27FC236}">
              <a16:creationId xmlns:a16="http://schemas.microsoft.com/office/drawing/2014/main" id="{013740E4-6695-4B68-8375-B6FA71DE89A0}"/>
            </a:ext>
          </a:extLst>
        </xdr:cNvPr>
        <xdr:cNvSpPr/>
      </xdr:nvSpPr>
      <xdr:spPr>
        <a:xfrm>
          <a:off x="15430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138067</xdr:rowOff>
    </xdr:from>
    <xdr:to>
      <xdr:col>76</xdr:col>
      <xdr:colOff>165100</xdr:colOff>
      <xdr:row>39</xdr:row>
      <xdr:rowOff>68217</xdr:rowOff>
    </xdr:to>
    <xdr:sp macro="" textlink="">
      <xdr:nvSpPr>
        <xdr:cNvPr id="527" name="フローチャート: 判断 526">
          <a:extLst>
            <a:ext uri="{FF2B5EF4-FFF2-40B4-BE49-F238E27FC236}">
              <a16:creationId xmlns:a16="http://schemas.microsoft.com/office/drawing/2014/main" id="{78E7B949-A2B7-4F76-B032-7BFB432C5DE0}"/>
            </a:ext>
          </a:extLst>
        </xdr:cNvPr>
        <xdr:cNvSpPr/>
      </xdr:nvSpPr>
      <xdr:spPr>
        <a:xfrm>
          <a:off x="14541500" y="665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DAAD9E9C-FFE9-4842-B673-E7942BBC6218}"/>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129903</xdr:rowOff>
    </xdr:from>
    <xdr:to>
      <xdr:col>67</xdr:col>
      <xdr:colOff>101600</xdr:colOff>
      <xdr:row>39</xdr:row>
      <xdr:rowOff>60053</xdr:rowOff>
    </xdr:to>
    <xdr:sp macro="" textlink="">
      <xdr:nvSpPr>
        <xdr:cNvPr id="529" name="フローチャート: 判断 528">
          <a:extLst>
            <a:ext uri="{FF2B5EF4-FFF2-40B4-BE49-F238E27FC236}">
              <a16:creationId xmlns:a16="http://schemas.microsoft.com/office/drawing/2014/main" id="{ECC855FA-A82A-4FAF-A52B-B3B8D7B15B58}"/>
            </a:ext>
          </a:extLst>
        </xdr:cNvPr>
        <xdr:cNvSpPr/>
      </xdr:nvSpPr>
      <xdr:spPr>
        <a:xfrm>
          <a:off x="12763500" y="664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7800F22-2D5D-4C63-8ADB-AB487647BD6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5F8A6AD-D044-4CD6-89FC-0893C27F10B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CD164B3-321D-432F-91F2-A96C7A9FF93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E0D5D3E-9167-462B-9ECE-E1E815741B2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AB30FB4-02FD-4E36-B1C3-9261C1DDE01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154396</xdr:rowOff>
    </xdr:from>
    <xdr:to>
      <xdr:col>85</xdr:col>
      <xdr:colOff>177800</xdr:colOff>
      <xdr:row>35</xdr:row>
      <xdr:rowOff>84546</xdr:rowOff>
    </xdr:to>
    <xdr:sp macro="" textlink="">
      <xdr:nvSpPr>
        <xdr:cNvPr id="535" name="楕円 534">
          <a:extLst>
            <a:ext uri="{FF2B5EF4-FFF2-40B4-BE49-F238E27FC236}">
              <a16:creationId xmlns:a16="http://schemas.microsoft.com/office/drawing/2014/main" id="{44B3CA0B-1C4B-48A0-A169-1C0C386FFB10}"/>
            </a:ext>
          </a:extLst>
        </xdr:cNvPr>
        <xdr:cNvSpPr/>
      </xdr:nvSpPr>
      <xdr:spPr>
        <a:xfrm>
          <a:off x="16268700" y="598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69323</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E18AB35-A405-41A2-A275-BE53932807DD}"/>
            </a:ext>
          </a:extLst>
        </xdr:cNvPr>
        <xdr:cNvSpPr txBox="1"/>
      </xdr:nvSpPr>
      <xdr:spPr>
        <a:xfrm>
          <a:off x="16357600" y="5898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105410</xdr:rowOff>
    </xdr:from>
    <xdr:to>
      <xdr:col>81</xdr:col>
      <xdr:colOff>101600</xdr:colOff>
      <xdr:row>35</xdr:row>
      <xdr:rowOff>35560</xdr:rowOff>
    </xdr:to>
    <xdr:sp macro="" textlink="">
      <xdr:nvSpPr>
        <xdr:cNvPr id="537" name="楕円 536">
          <a:extLst>
            <a:ext uri="{FF2B5EF4-FFF2-40B4-BE49-F238E27FC236}">
              <a16:creationId xmlns:a16="http://schemas.microsoft.com/office/drawing/2014/main" id="{0EA3A40E-D77C-4A78-8AD1-35A82A7AF199}"/>
            </a:ext>
          </a:extLst>
        </xdr:cNvPr>
        <xdr:cNvSpPr/>
      </xdr:nvSpPr>
      <xdr:spPr>
        <a:xfrm>
          <a:off x="154305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156210</xdr:rowOff>
    </xdr:from>
    <xdr:to>
      <xdr:col>85</xdr:col>
      <xdr:colOff>127000</xdr:colOff>
      <xdr:row>35</xdr:row>
      <xdr:rowOff>33746</xdr:rowOff>
    </xdr:to>
    <xdr:cxnSp macro="">
      <xdr:nvCxnSpPr>
        <xdr:cNvPr id="538" name="直線コネクタ 537">
          <a:extLst>
            <a:ext uri="{FF2B5EF4-FFF2-40B4-BE49-F238E27FC236}">
              <a16:creationId xmlns:a16="http://schemas.microsoft.com/office/drawing/2014/main" id="{643E1091-4C5C-4ECE-96E2-BA77CF3D6DE9}"/>
            </a:ext>
          </a:extLst>
        </xdr:cNvPr>
        <xdr:cNvCxnSpPr/>
      </xdr:nvCxnSpPr>
      <xdr:spPr>
        <a:xfrm>
          <a:off x="15481300" y="5985510"/>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56424</xdr:rowOff>
    </xdr:from>
    <xdr:to>
      <xdr:col>76</xdr:col>
      <xdr:colOff>165100</xdr:colOff>
      <xdr:row>34</xdr:row>
      <xdr:rowOff>158024</xdr:rowOff>
    </xdr:to>
    <xdr:sp macro="" textlink="">
      <xdr:nvSpPr>
        <xdr:cNvPr id="539" name="楕円 538">
          <a:extLst>
            <a:ext uri="{FF2B5EF4-FFF2-40B4-BE49-F238E27FC236}">
              <a16:creationId xmlns:a16="http://schemas.microsoft.com/office/drawing/2014/main" id="{3A053892-E26F-405D-9F76-56CE722D0C31}"/>
            </a:ext>
          </a:extLst>
        </xdr:cNvPr>
        <xdr:cNvSpPr/>
      </xdr:nvSpPr>
      <xdr:spPr>
        <a:xfrm>
          <a:off x="14541500" y="588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107224</xdr:rowOff>
    </xdr:from>
    <xdr:to>
      <xdr:col>81</xdr:col>
      <xdr:colOff>50800</xdr:colOff>
      <xdr:row>34</xdr:row>
      <xdr:rowOff>156210</xdr:rowOff>
    </xdr:to>
    <xdr:cxnSp macro="">
      <xdr:nvCxnSpPr>
        <xdr:cNvPr id="540" name="直線コネクタ 539">
          <a:extLst>
            <a:ext uri="{FF2B5EF4-FFF2-40B4-BE49-F238E27FC236}">
              <a16:creationId xmlns:a16="http://schemas.microsoft.com/office/drawing/2014/main" id="{D821FAE5-EA1D-44BB-BBDB-C68B6FB75FC3}"/>
            </a:ext>
          </a:extLst>
        </xdr:cNvPr>
        <xdr:cNvCxnSpPr/>
      </xdr:nvCxnSpPr>
      <xdr:spPr>
        <a:xfrm>
          <a:off x="14592300" y="593652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9072</xdr:rowOff>
    </xdr:from>
    <xdr:to>
      <xdr:col>72</xdr:col>
      <xdr:colOff>38100</xdr:colOff>
      <xdr:row>34</xdr:row>
      <xdr:rowOff>110672</xdr:rowOff>
    </xdr:to>
    <xdr:sp macro="" textlink="">
      <xdr:nvSpPr>
        <xdr:cNvPr id="541" name="楕円 540">
          <a:extLst>
            <a:ext uri="{FF2B5EF4-FFF2-40B4-BE49-F238E27FC236}">
              <a16:creationId xmlns:a16="http://schemas.microsoft.com/office/drawing/2014/main" id="{DFE88D77-161F-41A5-8547-6673082DFC11}"/>
            </a:ext>
          </a:extLst>
        </xdr:cNvPr>
        <xdr:cNvSpPr/>
      </xdr:nvSpPr>
      <xdr:spPr>
        <a:xfrm>
          <a:off x="13652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34</xdr:row>
      <xdr:rowOff>107224</xdr:rowOff>
    </xdr:to>
    <xdr:cxnSp macro="">
      <xdr:nvCxnSpPr>
        <xdr:cNvPr id="542" name="直線コネクタ 541">
          <a:extLst>
            <a:ext uri="{FF2B5EF4-FFF2-40B4-BE49-F238E27FC236}">
              <a16:creationId xmlns:a16="http://schemas.microsoft.com/office/drawing/2014/main" id="{DC85CC0F-E81B-44B7-80BC-C854F28F963F}"/>
            </a:ext>
          </a:extLst>
        </xdr:cNvPr>
        <xdr:cNvCxnSpPr/>
      </xdr:nvCxnSpPr>
      <xdr:spPr>
        <a:xfrm>
          <a:off x="13703300" y="5889172"/>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133169</xdr:rowOff>
    </xdr:from>
    <xdr:to>
      <xdr:col>67</xdr:col>
      <xdr:colOff>101600</xdr:colOff>
      <xdr:row>34</xdr:row>
      <xdr:rowOff>63319</xdr:rowOff>
    </xdr:to>
    <xdr:sp macro="" textlink="">
      <xdr:nvSpPr>
        <xdr:cNvPr id="543" name="楕円 542">
          <a:extLst>
            <a:ext uri="{FF2B5EF4-FFF2-40B4-BE49-F238E27FC236}">
              <a16:creationId xmlns:a16="http://schemas.microsoft.com/office/drawing/2014/main" id="{AEA61823-C0AE-4A24-86B6-4A35380D40B8}"/>
            </a:ext>
          </a:extLst>
        </xdr:cNvPr>
        <xdr:cNvSpPr/>
      </xdr:nvSpPr>
      <xdr:spPr>
        <a:xfrm>
          <a:off x="12763500" y="579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12519</xdr:rowOff>
    </xdr:from>
    <xdr:to>
      <xdr:col>71</xdr:col>
      <xdr:colOff>177800</xdr:colOff>
      <xdr:row>34</xdr:row>
      <xdr:rowOff>59872</xdr:rowOff>
    </xdr:to>
    <xdr:cxnSp macro="">
      <xdr:nvCxnSpPr>
        <xdr:cNvPr id="544" name="直線コネクタ 543">
          <a:extLst>
            <a:ext uri="{FF2B5EF4-FFF2-40B4-BE49-F238E27FC236}">
              <a16:creationId xmlns:a16="http://schemas.microsoft.com/office/drawing/2014/main" id="{4E6B5F00-4482-435B-9981-628F0879EF55}"/>
            </a:ext>
          </a:extLst>
        </xdr:cNvPr>
        <xdr:cNvCxnSpPr/>
      </xdr:nvCxnSpPr>
      <xdr:spPr>
        <a:xfrm>
          <a:off x="12814300" y="5841819"/>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96900</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EFA209A9-3953-4A1C-A933-0771285CB42E}"/>
            </a:ext>
          </a:extLst>
        </xdr:cNvPr>
        <xdr:cNvSpPr txBox="1"/>
      </xdr:nvSpPr>
      <xdr:spPr>
        <a:xfrm>
          <a:off x="152660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59344</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A6686A8F-4ADB-428D-9E13-7ED59AB73253}"/>
            </a:ext>
          </a:extLst>
        </xdr:cNvPr>
        <xdr:cNvSpPr txBox="1"/>
      </xdr:nvSpPr>
      <xdr:spPr>
        <a:xfrm>
          <a:off x="14389744" y="674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4721C1E5-E901-474F-9976-0EB40686E47E}"/>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51180</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8C4E48D3-7A85-4E7F-8C78-D877A18C517E}"/>
            </a:ext>
          </a:extLst>
        </xdr:cNvPr>
        <xdr:cNvSpPr txBox="1"/>
      </xdr:nvSpPr>
      <xdr:spPr>
        <a:xfrm>
          <a:off x="12611744"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52087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CF4AC02F-33F8-4102-B769-983ECF119085}"/>
            </a:ext>
          </a:extLst>
        </xdr:cNvPr>
        <xdr:cNvSpPr txBox="1"/>
      </xdr:nvSpPr>
      <xdr:spPr>
        <a:xfrm>
          <a:off x="15266044" y="570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3101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6FF8095E-5DF6-4E8F-89FC-0B1A3E630CDD}"/>
            </a:ext>
          </a:extLst>
        </xdr:cNvPr>
        <xdr:cNvSpPr txBox="1"/>
      </xdr:nvSpPr>
      <xdr:spPr>
        <a:xfrm>
          <a:off x="14389744" y="566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127199</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2BA6B95D-EA68-45BB-93F2-662ED3FC12DB}"/>
            </a:ext>
          </a:extLst>
        </xdr:cNvPr>
        <xdr:cNvSpPr txBox="1"/>
      </xdr:nvSpPr>
      <xdr:spPr>
        <a:xfrm>
          <a:off x="13500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79846</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814D682-7E4A-46FE-93E3-03DA5088F7E7}"/>
            </a:ext>
          </a:extLst>
        </xdr:cNvPr>
        <xdr:cNvSpPr txBox="1"/>
      </xdr:nvSpPr>
      <xdr:spPr>
        <a:xfrm>
          <a:off x="12611744" y="556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A5504438-A10F-41D5-A067-A2E8C244973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7D75D1FA-774A-4319-8694-19D2295B09C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D6FC420B-E27E-46AB-9DB4-EEE9ADB2C2D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3D40919B-58B3-4A3A-8584-3BE07AD47C3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B9DE5773-53D1-4EA1-A956-93C202C5641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6079CC3A-9352-4237-BC19-DF8522ED91C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A13201A0-F706-4CA4-A2FE-056629EA2DE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9302388C-4BF8-4754-981C-E3E56AFE7D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147B39BD-E836-4466-9649-4DF5B819346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64A4314B-3474-4D70-AEB6-957085C20A9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5382ED97-0938-4E23-9E2B-67322E79339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A78952B1-9F36-445A-BB0C-9EAF07F01BE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D0FEE78D-4456-4800-A994-C6B5B6FC7EE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9AEED5C0-39A2-4A4A-8899-C0A244B1579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CA7CCE46-3C1C-4379-8764-D988D27444F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CA3844DB-D853-4723-BED7-AFF6E31424A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5435C79-5509-45C3-B258-C5D135E63C1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4AA39945-7437-4AEE-92FB-8C8CC815564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7FF4D60B-2DBA-4AAC-9095-8D9119BD93C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60F0377-C284-469E-9E2F-3AD0A14BF35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BC7BFA61-C8AC-405B-B7C5-D121EFDB885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4" name="直線コネクタ 573">
          <a:extLst>
            <a:ext uri="{FF2B5EF4-FFF2-40B4-BE49-F238E27FC236}">
              <a16:creationId xmlns:a16="http://schemas.microsoft.com/office/drawing/2014/main" id="{28CAF42B-D765-4B0A-9E46-49DA522B0260}"/>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5" name="【一般廃棄物処理施設】&#10;一人当たり有形固定資産（償却資産）額最小値テキスト">
          <a:extLst>
            <a:ext uri="{FF2B5EF4-FFF2-40B4-BE49-F238E27FC236}">
              <a16:creationId xmlns:a16="http://schemas.microsoft.com/office/drawing/2014/main" id="{8AFB5E55-777A-4782-A12D-5E9ACCC42BB2}"/>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6" name="直線コネクタ 575">
          <a:extLst>
            <a:ext uri="{FF2B5EF4-FFF2-40B4-BE49-F238E27FC236}">
              <a16:creationId xmlns:a16="http://schemas.microsoft.com/office/drawing/2014/main" id="{EAEE0BCA-A39F-460B-BBC7-12A0AEE3D3E1}"/>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AC9A47BC-BBE3-4426-BF84-9152D1E102E1}"/>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8" name="直線コネクタ 577">
          <a:extLst>
            <a:ext uri="{FF2B5EF4-FFF2-40B4-BE49-F238E27FC236}">
              <a16:creationId xmlns:a16="http://schemas.microsoft.com/office/drawing/2014/main" id="{353A40BF-F600-4CF0-96FD-6B6DAE01B4C8}"/>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A0509B75-CE61-4CE7-A7FF-560CBDE09F95}"/>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80" name="フローチャート: 判断 579">
          <a:extLst>
            <a:ext uri="{FF2B5EF4-FFF2-40B4-BE49-F238E27FC236}">
              <a16:creationId xmlns:a16="http://schemas.microsoft.com/office/drawing/2014/main" id="{696A23C3-92F1-48FA-97EA-4D6AC5D9C2B1}"/>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1" name="フローチャート: 判断 580">
          <a:extLst>
            <a:ext uri="{FF2B5EF4-FFF2-40B4-BE49-F238E27FC236}">
              <a16:creationId xmlns:a16="http://schemas.microsoft.com/office/drawing/2014/main" id="{7D760769-9E90-498A-83FA-1281B562F7A5}"/>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2" name="フローチャート: 判断 581">
          <a:extLst>
            <a:ext uri="{FF2B5EF4-FFF2-40B4-BE49-F238E27FC236}">
              <a16:creationId xmlns:a16="http://schemas.microsoft.com/office/drawing/2014/main" id="{54423DBB-1C47-4E26-AC74-CE52E9F4A73B}"/>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3" name="フローチャート: 判断 582">
          <a:extLst>
            <a:ext uri="{FF2B5EF4-FFF2-40B4-BE49-F238E27FC236}">
              <a16:creationId xmlns:a16="http://schemas.microsoft.com/office/drawing/2014/main" id="{9E321282-4520-4D3A-84F0-72B61CC4FD78}"/>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4" name="フローチャート: 判断 583">
          <a:extLst>
            <a:ext uri="{FF2B5EF4-FFF2-40B4-BE49-F238E27FC236}">
              <a16:creationId xmlns:a16="http://schemas.microsoft.com/office/drawing/2014/main" id="{2E223888-D313-402F-B76E-B9DF93666279}"/>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2C192C4-B493-4782-8FDF-649FF3EA399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A850D79-6E3C-43CE-86D5-2695B0D3B88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B6B12B2-6CB2-4C9D-89F6-B1F9FB02692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A1EFB27-41E7-425A-84B9-7528195DA61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CBC53EE-069E-418A-8433-55E7B05B3F6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31920</xdr:rowOff>
    </xdr:from>
    <xdr:to>
      <xdr:col>116</xdr:col>
      <xdr:colOff>114300</xdr:colOff>
      <xdr:row>40</xdr:row>
      <xdr:rowOff>133520</xdr:rowOff>
    </xdr:to>
    <xdr:sp macro="" textlink="">
      <xdr:nvSpPr>
        <xdr:cNvPr id="590" name="楕円 589">
          <a:extLst>
            <a:ext uri="{FF2B5EF4-FFF2-40B4-BE49-F238E27FC236}">
              <a16:creationId xmlns:a16="http://schemas.microsoft.com/office/drawing/2014/main" id="{1E51099E-5535-4A7D-B4B2-644A43314165}"/>
            </a:ext>
          </a:extLst>
        </xdr:cNvPr>
        <xdr:cNvSpPr/>
      </xdr:nvSpPr>
      <xdr:spPr>
        <a:xfrm>
          <a:off x="22110700" y="688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10347</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5D5771DE-3267-4784-A43A-667966B02145}"/>
            </a:ext>
          </a:extLst>
        </xdr:cNvPr>
        <xdr:cNvSpPr txBox="1"/>
      </xdr:nvSpPr>
      <xdr:spPr>
        <a:xfrm>
          <a:off x="22199600" y="686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32130</xdr:rowOff>
    </xdr:from>
    <xdr:to>
      <xdr:col>112</xdr:col>
      <xdr:colOff>38100</xdr:colOff>
      <xdr:row>40</xdr:row>
      <xdr:rowOff>133730</xdr:rowOff>
    </xdr:to>
    <xdr:sp macro="" textlink="">
      <xdr:nvSpPr>
        <xdr:cNvPr id="592" name="楕円 591">
          <a:extLst>
            <a:ext uri="{FF2B5EF4-FFF2-40B4-BE49-F238E27FC236}">
              <a16:creationId xmlns:a16="http://schemas.microsoft.com/office/drawing/2014/main" id="{E666E1F4-7FDA-4585-820A-AA976722BAF9}"/>
            </a:ext>
          </a:extLst>
        </xdr:cNvPr>
        <xdr:cNvSpPr/>
      </xdr:nvSpPr>
      <xdr:spPr>
        <a:xfrm>
          <a:off x="21272500" y="68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82720</xdr:rowOff>
    </xdr:from>
    <xdr:to>
      <xdr:col>116</xdr:col>
      <xdr:colOff>63500</xdr:colOff>
      <xdr:row>40</xdr:row>
      <xdr:rowOff>82930</xdr:rowOff>
    </xdr:to>
    <xdr:cxnSp macro="">
      <xdr:nvCxnSpPr>
        <xdr:cNvPr id="593" name="直線コネクタ 592">
          <a:extLst>
            <a:ext uri="{FF2B5EF4-FFF2-40B4-BE49-F238E27FC236}">
              <a16:creationId xmlns:a16="http://schemas.microsoft.com/office/drawing/2014/main" id="{F247892C-6461-43AC-8A1F-4219D22DB3BF}"/>
            </a:ext>
          </a:extLst>
        </xdr:cNvPr>
        <xdr:cNvCxnSpPr/>
      </xdr:nvCxnSpPr>
      <xdr:spPr>
        <a:xfrm flipV="1">
          <a:off x="21323300" y="6940720"/>
          <a:ext cx="8382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32267</xdr:rowOff>
    </xdr:from>
    <xdr:to>
      <xdr:col>107</xdr:col>
      <xdr:colOff>101600</xdr:colOff>
      <xdr:row>40</xdr:row>
      <xdr:rowOff>133867</xdr:rowOff>
    </xdr:to>
    <xdr:sp macro="" textlink="">
      <xdr:nvSpPr>
        <xdr:cNvPr id="594" name="楕円 593">
          <a:extLst>
            <a:ext uri="{FF2B5EF4-FFF2-40B4-BE49-F238E27FC236}">
              <a16:creationId xmlns:a16="http://schemas.microsoft.com/office/drawing/2014/main" id="{039E3946-4E55-46F9-8D14-5F7B305734CA}"/>
            </a:ext>
          </a:extLst>
        </xdr:cNvPr>
        <xdr:cNvSpPr/>
      </xdr:nvSpPr>
      <xdr:spPr>
        <a:xfrm>
          <a:off x="20383500" y="689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82930</xdr:rowOff>
    </xdr:from>
    <xdr:to>
      <xdr:col>111</xdr:col>
      <xdr:colOff>177800</xdr:colOff>
      <xdr:row>40</xdr:row>
      <xdr:rowOff>83067</xdr:rowOff>
    </xdr:to>
    <xdr:cxnSp macro="">
      <xdr:nvCxnSpPr>
        <xdr:cNvPr id="595" name="直線コネクタ 594">
          <a:extLst>
            <a:ext uri="{FF2B5EF4-FFF2-40B4-BE49-F238E27FC236}">
              <a16:creationId xmlns:a16="http://schemas.microsoft.com/office/drawing/2014/main" id="{001593D4-9A72-4930-B437-F21BBB806280}"/>
            </a:ext>
          </a:extLst>
        </xdr:cNvPr>
        <xdr:cNvCxnSpPr/>
      </xdr:nvCxnSpPr>
      <xdr:spPr>
        <a:xfrm flipV="1">
          <a:off x="20434300" y="6940930"/>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33593</xdr:rowOff>
    </xdr:from>
    <xdr:to>
      <xdr:col>102</xdr:col>
      <xdr:colOff>165100</xdr:colOff>
      <xdr:row>40</xdr:row>
      <xdr:rowOff>135193</xdr:rowOff>
    </xdr:to>
    <xdr:sp macro="" textlink="">
      <xdr:nvSpPr>
        <xdr:cNvPr id="596" name="楕円 595">
          <a:extLst>
            <a:ext uri="{FF2B5EF4-FFF2-40B4-BE49-F238E27FC236}">
              <a16:creationId xmlns:a16="http://schemas.microsoft.com/office/drawing/2014/main" id="{FD15FE7F-E227-40BD-A711-A68E24EDA6BD}"/>
            </a:ext>
          </a:extLst>
        </xdr:cNvPr>
        <xdr:cNvSpPr/>
      </xdr:nvSpPr>
      <xdr:spPr>
        <a:xfrm>
          <a:off x="19494500" y="689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83067</xdr:rowOff>
    </xdr:from>
    <xdr:to>
      <xdr:col>107</xdr:col>
      <xdr:colOff>50800</xdr:colOff>
      <xdr:row>40</xdr:row>
      <xdr:rowOff>84393</xdr:rowOff>
    </xdr:to>
    <xdr:cxnSp macro="">
      <xdr:nvCxnSpPr>
        <xdr:cNvPr id="597" name="直線コネクタ 596">
          <a:extLst>
            <a:ext uri="{FF2B5EF4-FFF2-40B4-BE49-F238E27FC236}">
              <a16:creationId xmlns:a16="http://schemas.microsoft.com/office/drawing/2014/main" id="{8556F15B-72C5-41E7-9650-286F48EDDE54}"/>
            </a:ext>
          </a:extLst>
        </xdr:cNvPr>
        <xdr:cNvCxnSpPr/>
      </xdr:nvCxnSpPr>
      <xdr:spPr>
        <a:xfrm flipV="1">
          <a:off x="19545300" y="6941067"/>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34403</xdr:rowOff>
    </xdr:from>
    <xdr:to>
      <xdr:col>98</xdr:col>
      <xdr:colOff>38100</xdr:colOff>
      <xdr:row>40</xdr:row>
      <xdr:rowOff>136003</xdr:rowOff>
    </xdr:to>
    <xdr:sp macro="" textlink="">
      <xdr:nvSpPr>
        <xdr:cNvPr id="598" name="楕円 597">
          <a:extLst>
            <a:ext uri="{FF2B5EF4-FFF2-40B4-BE49-F238E27FC236}">
              <a16:creationId xmlns:a16="http://schemas.microsoft.com/office/drawing/2014/main" id="{2FE4EE47-92E2-4810-BC26-B0C4CE41336E}"/>
            </a:ext>
          </a:extLst>
        </xdr:cNvPr>
        <xdr:cNvSpPr/>
      </xdr:nvSpPr>
      <xdr:spPr>
        <a:xfrm>
          <a:off x="18605500" y="689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84393</xdr:rowOff>
    </xdr:from>
    <xdr:to>
      <xdr:col>102</xdr:col>
      <xdr:colOff>114300</xdr:colOff>
      <xdr:row>40</xdr:row>
      <xdr:rowOff>85203</xdr:rowOff>
    </xdr:to>
    <xdr:cxnSp macro="">
      <xdr:nvCxnSpPr>
        <xdr:cNvPr id="599" name="直線コネクタ 598">
          <a:extLst>
            <a:ext uri="{FF2B5EF4-FFF2-40B4-BE49-F238E27FC236}">
              <a16:creationId xmlns:a16="http://schemas.microsoft.com/office/drawing/2014/main" id="{E76B73BC-98BD-4694-B093-93C5B7CBE741}"/>
            </a:ext>
          </a:extLst>
        </xdr:cNvPr>
        <xdr:cNvCxnSpPr/>
      </xdr:nvCxnSpPr>
      <xdr:spPr>
        <a:xfrm flipV="1">
          <a:off x="18656300" y="6942393"/>
          <a:ext cx="8890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F7EC1B56-C6D8-4D9C-A9CB-20AAFAA1C204}"/>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7D59FB89-E2E2-4DD4-AC05-AADF5A97F5F0}"/>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261C0E97-1E3B-41A5-A229-3E797AF9EAFD}"/>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F4CBB30E-981A-4C47-924C-2E677380EF99}"/>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124857</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EE401052-AC88-4E9D-ABA7-E94A3D1CEB40}"/>
            </a:ext>
          </a:extLst>
        </xdr:cNvPr>
        <xdr:cNvSpPr txBox="1"/>
      </xdr:nvSpPr>
      <xdr:spPr>
        <a:xfrm>
          <a:off x="21043411" y="698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124994</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9905B0D8-8E65-48D2-A06A-DC196EF8DBDD}"/>
            </a:ext>
          </a:extLst>
        </xdr:cNvPr>
        <xdr:cNvSpPr txBox="1"/>
      </xdr:nvSpPr>
      <xdr:spPr>
        <a:xfrm>
          <a:off x="20167111" y="698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126320</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229F4371-9460-4FD7-BC82-40379BB58EE3}"/>
            </a:ext>
          </a:extLst>
        </xdr:cNvPr>
        <xdr:cNvSpPr txBox="1"/>
      </xdr:nvSpPr>
      <xdr:spPr>
        <a:xfrm>
          <a:off x="19278111" y="698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127130</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2220468F-4013-46A5-96D9-DF1367E1BE1C}"/>
            </a:ext>
          </a:extLst>
        </xdr:cNvPr>
        <xdr:cNvSpPr txBox="1"/>
      </xdr:nvSpPr>
      <xdr:spPr>
        <a:xfrm>
          <a:off x="18389111" y="698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55E5298B-5727-48AF-A122-C328C76D356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442AE4B6-A7C1-479C-AE04-B6BB9701FA4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347259D2-7E50-45B7-A680-33C4D7025B7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9FB49F7A-D76B-416A-A761-10A8F01AEEC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6241C1AD-7799-4EE3-9F3C-8AA9C6D22FF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38AD5995-FB8F-48EF-80B0-23FA9A6E63C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47F424E-F844-4DB1-9278-A324BA0D8C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439E9822-A753-440C-9052-4C7AD05D942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49A54E04-F523-48A1-B0B5-B792851654B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D8ECD7B3-7AF9-4572-B1C0-FFB4151F9E3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68CB11A5-51CF-40F3-8E36-FE5DA32EA64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801CE826-018D-4EF3-A3D6-40E946E82F4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33DB3E86-9451-464A-A4C5-D03F41959E1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471C3288-72A1-43A1-B14E-6C51EB23C1E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E5CE3DE6-3B1C-47DC-B223-AE39E2319A8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CE17927A-B91A-4766-BC15-905301265DE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1DB42B54-FCAF-48AC-9CA6-A111533E8EA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22C0F886-D9AD-4744-BE84-9CC56DDF587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36DE67CA-1479-45CD-B88B-A8D6921989E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D4DC0FD1-F2F7-47DE-B101-E418AB7F73C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D1FECC5C-1E46-4E04-94A2-FDCBCA7A7F7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4ABA60FE-6BA9-4D6C-86B6-84F6D2C3B72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AADFB8DF-7A2C-4C32-8481-ACF566B3A2F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4DB2D266-0387-48F4-AC6E-0882F318F0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2" name="直線コネクタ 631">
          <a:extLst>
            <a:ext uri="{FF2B5EF4-FFF2-40B4-BE49-F238E27FC236}">
              <a16:creationId xmlns:a16="http://schemas.microsoft.com/office/drawing/2014/main" id="{2C84BBC3-6006-4766-8DE0-77AE2E671D39}"/>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BCCA1A43-B014-4648-A071-33A633E92B73}"/>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4" name="直線コネクタ 633">
          <a:extLst>
            <a:ext uri="{FF2B5EF4-FFF2-40B4-BE49-F238E27FC236}">
              <a16:creationId xmlns:a16="http://schemas.microsoft.com/office/drawing/2014/main" id="{1E7A545D-D66D-4E8A-AEAD-0714B611E8D4}"/>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5E46AAEB-7AAD-4728-B6EB-140A37BA7D26}"/>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6" name="直線コネクタ 635">
          <a:extLst>
            <a:ext uri="{FF2B5EF4-FFF2-40B4-BE49-F238E27FC236}">
              <a16:creationId xmlns:a16="http://schemas.microsoft.com/office/drawing/2014/main" id="{81A602EE-2BA9-456B-8F6E-26CF11B7E6FB}"/>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AB20721F-EC48-4068-B305-A213BDB40F72}"/>
            </a:ext>
          </a:extLst>
        </xdr:cNvPr>
        <xdr:cNvSpPr txBox="1"/>
      </xdr:nvSpPr>
      <xdr:spPr>
        <a:xfrm>
          <a:off x="1635760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8" name="フローチャート: 判断 637">
          <a:extLst>
            <a:ext uri="{FF2B5EF4-FFF2-40B4-BE49-F238E27FC236}">
              <a16:creationId xmlns:a16="http://schemas.microsoft.com/office/drawing/2014/main" id="{6621AC9A-63E5-4FB6-95BF-4C80B7E06798}"/>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9" name="フローチャート: 判断 638">
          <a:extLst>
            <a:ext uri="{FF2B5EF4-FFF2-40B4-BE49-F238E27FC236}">
              <a16:creationId xmlns:a16="http://schemas.microsoft.com/office/drawing/2014/main" id="{C805C0DA-6C42-491D-B401-269E3DB18896}"/>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40" name="フローチャート: 判断 639">
          <a:extLst>
            <a:ext uri="{FF2B5EF4-FFF2-40B4-BE49-F238E27FC236}">
              <a16:creationId xmlns:a16="http://schemas.microsoft.com/office/drawing/2014/main" id="{933006E1-1B5F-44E9-92FC-5D36E09F0318}"/>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1" name="フローチャート: 判断 640">
          <a:extLst>
            <a:ext uri="{FF2B5EF4-FFF2-40B4-BE49-F238E27FC236}">
              <a16:creationId xmlns:a16="http://schemas.microsoft.com/office/drawing/2014/main" id="{9F278D0B-8221-41FC-9703-7A3AF755BABA}"/>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2" name="フローチャート: 判断 641">
          <a:extLst>
            <a:ext uri="{FF2B5EF4-FFF2-40B4-BE49-F238E27FC236}">
              <a16:creationId xmlns:a16="http://schemas.microsoft.com/office/drawing/2014/main" id="{4983418F-52F3-43A2-A2BD-DBAC5D5D6220}"/>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D22A288-0956-4CD5-BE92-5D49BDDBBB4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011B760-BDFE-4FC1-A142-618129E2FEA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3F6958C-C537-47BD-AD59-24FBB3B9B95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7D54625-6801-47D4-8F2F-FE91BB15C8A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BA5C0D9-FD1A-4590-A06B-F82BF582047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65405</xdr:rowOff>
    </xdr:from>
    <xdr:to>
      <xdr:col>85</xdr:col>
      <xdr:colOff>177800</xdr:colOff>
      <xdr:row>58</xdr:row>
      <xdr:rowOff>167005</xdr:rowOff>
    </xdr:to>
    <xdr:sp macro="" textlink="">
      <xdr:nvSpPr>
        <xdr:cNvPr id="648" name="楕円 647">
          <a:extLst>
            <a:ext uri="{FF2B5EF4-FFF2-40B4-BE49-F238E27FC236}">
              <a16:creationId xmlns:a16="http://schemas.microsoft.com/office/drawing/2014/main" id="{9EF9E5D8-5633-400E-9A0D-D47CE4A3C9B3}"/>
            </a:ext>
          </a:extLst>
        </xdr:cNvPr>
        <xdr:cNvSpPr/>
      </xdr:nvSpPr>
      <xdr:spPr>
        <a:xfrm>
          <a:off x="162687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88282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ED56E10A-9B8D-4815-81D2-1BB35FA55E79}"/>
            </a:ext>
          </a:extLst>
        </xdr:cNvPr>
        <xdr:cNvSpPr txBox="1"/>
      </xdr:nvSpPr>
      <xdr:spPr>
        <a:xfrm>
          <a:off x="16357600"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27305</xdr:rowOff>
    </xdr:from>
    <xdr:to>
      <xdr:col>81</xdr:col>
      <xdr:colOff>101600</xdr:colOff>
      <xdr:row>58</xdr:row>
      <xdr:rowOff>128905</xdr:rowOff>
    </xdr:to>
    <xdr:sp macro="" textlink="">
      <xdr:nvSpPr>
        <xdr:cNvPr id="650" name="楕円 649">
          <a:extLst>
            <a:ext uri="{FF2B5EF4-FFF2-40B4-BE49-F238E27FC236}">
              <a16:creationId xmlns:a16="http://schemas.microsoft.com/office/drawing/2014/main" id="{093E2938-B93A-487E-A9A3-79B2BA2039E8}"/>
            </a:ext>
          </a:extLst>
        </xdr:cNvPr>
        <xdr:cNvSpPr/>
      </xdr:nvSpPr>
      <xdr:spPr>
        <a:xfrm>
          <a:off x="15430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78105</xdr:rowOff>
    </xdr:from>
    <xdr:to>
      <xdr:col>85</xdr:col>
      <xdr:colOff>127000</xdr:colOff>
      <xdr:row>58</xdr:row>
      <xdr:rowOff>116205</xdr:rowOff>
    </xdr:to>
    <xdr:cxnSp macro="">
      <xdr:nvCxnSpPr>
        <xdr:cNvPr id="651" name="直線コネクタ 650">
          <a:extLst>
            <a:ext uri="{FF2B5EF4-FFF2-40B4-BE49-F238E27FC236}">
              <a16:creationId xmlns:a16="http://schemas.microsoft.com/office/drawing/2014/main" id="{C74ACE78-B8E2-4890-97BA-7320DEC4D5BE}"/>
            </a:ext>
          </a:extLst>
        </xdr:cNvPr>
        <xdr:cNvCxnSpPr/>
      </xdr:nvCxnSpPr>
      <xdr:spPr>
        <a:xfrm>
          <a:off x="15481300" y="100222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160655</xdr:rowOff>
    </xdr:from>
    <xdr:to>
      <xdr:col>76</xdr:col>
      <xdr:colOff>165100</xdr:colOff>
      <xdr:row>58</xdr:row>
      <xdr:rowOff>90805</xdr:rowOff>
    </xdr:to>
    <xdr:sp macro="" textlink="">
      <xdr:nvSpPr>
        <xdr:cNvPr id="652" name="楕円 651">
          <a:extLst>
            <a:ext uri="{FF2B5EF4-FFF2-40B4-BE49-F238E27FC236}">
              <a16:creationId xmlns:a16="http://schemas.microsoft.com/office/drawing/2014/main" id="{0C90E2FE-0DF5-4B49-80BA-C19EF73CAE73}"/>
            </a:ext>
          </a:extLst>
        </xdr:cNvPr>
        <xdr:cNvSpPr/>
      </xdr:nvSpPr>
      <xdr:spPr>
        <a:xfrm>
          <a:off x="145415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40005</xdr:rowOff>
    </xdr:from>
    <xdr:to>
      <xdr:col>81</xdr:col>
      <xdr:colOff>50800</xdr:colOff>
      <xdr:row>58</xdr:row>
      <xdr:rowOff>78105</xdr:rowOff>
    </xdr:to>
    <xdr:cxnSp macro="">
      <xdr:nvCxnSpPr>
        <xdr:cNvPr id="653" name="直線コネクタ 652">
          <a:extLst>
            <a:ext uri="{FF2B5EF4-FFF2-40B4-BE49-F238E27FC236}">
              <a16:creationId xmlns:a16="http://schemas.microsoft.com/office/drawing/2014/main" id="{BAA7FB1F-DA8B-48B7-94E9-16240C0318CB}"/>
            </a:ext>
          </a:extLst>
        </xdr:cNvPr>
        <xdr:cNvCxnSpPr/>
      </xdr:nvCxnSpPr>
      <xdr:spPr>
        <a:xfrm>
          <a:off x="14592300" y="99841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122555</xdr:rowOff>
    </xdr:from>
    <xdr:to>
      <xdr:col>72</xdr:col>
      <xdr:colOff>38100</xdr:colOff>
      <xdr:row>58</xdr:row>
      <xdr:rowOff>52705</xdr:rowOff>
    </xdr:to>
    <xdr:sp macro="" textlink="">
      <xdr:nvSpPr>
        <xdr:cNvPr id="654" name="楕円 653">
          <a:extLst>
            <a:ext uri="{FF2B5EF4-FFF2-40B4-BE49-F238E27FC236}">
              <a16:creationId xmlns:a16="http://schemas.microsoft.com/office/drawing/2014/main" id="{2AFE904E-CF36-45F5-91DD-65CE1DE3568C}"/>
            </a:ext>
          </a:extLst>
        </xdr:cNvPr>
        <xdr:cNvSpPr/>
      </xdr:nvSpPr>
      <xdr:spPr>
        <a:xfrm>
          <a:off x="13652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1905</xdr:rowOff>
    </xdr:from>
    <xdr:to>
      <xdr:col>76</xdr:col>
      <xdr:colOff>114300</xdr:colOff>
      <xdr:row>58</xdr:row>
      <xdr:rowOff>40005</xdr:rowOff>
    </xdr:to>
    <xdr:cxnSp macro="">
      <xdr:nvCxnSpPr>
        <xdr:cNvPr id="655" name="直線コネクタ 654">
          <a:extLst>
            <a:ext uri="{FF2B5EF4-FFF2-40B4-BE49-F238E27FC236}">
              <a16:creationId xmlns:a16="http://schemas.microsoft.com/office/drawing/2014/main" id="{F3535C2E-8FCB-4AA9-B580-953025C18DB5}"/>
            </a:ext>
          </a:extLst>
        </xdr:cNvPr>
        <xdr:cNvCxnSpPr/>
      </xdr:nvCxnSpPr>
      <xdr:spPr>
        <a:xfrm>
          <a:off x="13703300" y="99460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84455</xdr:rowOff>
    </xdr:from>
    <xdr:to>
      <xdr:col>67</xdr:col>
      <xdr:colOff>101600</xdr:colOff>
      <xdr:row>58</xdr:row>
      <xdr:rowOff>14605</xdr:rowOff>
    </xdr:to>
    <xdr:sp macro="" textlink="">
      <xdr:nvSpPr>
        <xdr:cNvPr id="656" name="楕円 655">
          <a:extLst>
            <a:ext uri="{FF2B5EF4-FFF2-40B4-BE49-F238E27FC236}">
              <a16:creationId xmlns:a16="http://schemas.microsoft.com/office/drawing/2014/main" id="{9E1170BB-40F2-49EF-BA11-E664AE647AB7}"/>
            </a:ext>
          </a:extLst>
        </xdr:cNvPr>
        <xdr:cNvSpPr/>
      </xdr:nvSpPr>
      <xdr:spPr>
        <a:xfrm>
          <a:off x="12763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135255</xdr:rowOff>
    </xdr:from>
    <xdr:to>
      <xdr:col>71</xdr:col>
      <xdr:colOff>177800</xdr:colOff>
      <xdr:row>58</xdr:row>
      <xdr:rowOff>1905</xdr:rowOff>
    </xdr:to>
    <xdr:cxnSp macro="">
      <xdr:nvCxnSpPr>
        <xdr:cNvPr id="657" name="直線コネクタ 656">
          <a:extLst>
            <a:ext uri="{FF2B5EF4-FFF2-40B4-BE49-F238E27FC236}">
              <a16:creationId xmlns:a16="http://schemas.microsoft.com/office/drawing/2014/main" id="{9FE9252A-EF3C-4090-9C31-49648C8109E9}"/>
            </a:ext>
          </a:extLst>
        </xdr:cNvPr>
        <xdr:cNvCxnSpPr/>
      </xdr:nvCxnSpPr>
      <xdr:spPr>
        <a:xfrm>
          <a:off x="12814300" y="9907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90C907A8-E659-4AC6-B10A-2E76F569455A}"/>
            </a:ext>
          </a:extLst>
        </xdr:cNvPr>
        <xdr:cNvSpPr txBox="1"/>
      </xdr:nvSpPr>
      <xdr:spPr>
        <a:xfrm>
          <a:off x="1526604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26338A7A-D752-43C4-8CEC-ED80AA30827A}"/>
            </a:ext>
          </a:extLst>
        </xdr:cNvPr>
        <xdr:cNvSpPr txBox="1"/>
      </xdr:nvSpPr>
      <xdr:spPr>
        <a:xfrm>
          <a:off x="143897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64279B75-6DD6-4AF5-9DD9-48A8CAFA0CC6}"/>
            </a:ext>
          </a:extLst>
        </xdr:cNvPr>
        <xdr:cNvSpPr txBox="1"/>
      </xdr:nvSpPr>
      <xdr:spPr>
        <a:xfrm>
          <a:off x="135007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E553AB03-EA61-4EC1-9FEE-D037704F45DF}"/>
            </a:ext>
          </a:extLst>
        </xdr:cNvPr>
        <xdr:cNvSpPr txBox="1"/>
      </xdr:nvSpPr>
      <xdr:spPr>
        <a:xfrm>
          <a:off x="126117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145432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727D4D4E-E7D9-4BFB-B031-746ABC22688B}"/>
            </a:ext>
          </a:extLst>
        </xdr:cNvPr>
        <xdr:cNvSpPr txBox="1"/>
      </xdr:nvSpPr>
      <xdr:spPr>
        <a:xfrm>
          <a:off x="152660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107332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9354616E-3E1B-40D7-90EA-37FAF497F704}"/>
            </a:ext>
          </a:extLst>
        </xdr:cNvPr>
        <xdr:cNvSpPr txBox="1"/>
      </xdr:nvSpPr>
      <xdr:spPr>
        <a:xfrm>
          <a:off x="143897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69232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18F03D78-C627-4C2B-8AE8-2A5894CE8A06}"/>
            </a:ext>
          </a:extLst>
        </xdr:cNvPr>
        <xdr:cNvSpPr txBox="1"/>
      </xdr:nvSpPr>
      <xdr:spPr>
        <a:xfrm>
          <a:off x="135007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31132</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35466DAC-04D9-4994-A0AB-A9F740A7BFAE}"/>
            </a:ext>
          </a:extLst>
        </xdr:cNvPr>
        <xdr:cNvSpPr txBox="1"/>
      </xdr:nvSpPr>
      <xdr:spPr>
        <a:xfrm>
          <a:off x="126117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1F6AD08E-F1A5-4195-A948-AC201BFE24E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2C41CC6B-6936-4EFE-9685-EB5C3839ED3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875E3E8A-9FF7-41D5-BF2E-A2BF50C8A80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D65C70F5-1082-4AB7-BBE5-765945E2CB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CCB58E9E-7EE8-4A81-8277-838959CF8D2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D6A0A859-99D1-44C3-8A94-A6CBB873C9E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B6D1B1E3-04EF-4513-979D-12AB0E3A875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63F3B0AF-E6E0-489A-A760-5F98ED3ECBB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746D2604-35E8-4C01-8900-43D5C7C4AF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6868479F-9592-48BB-A287-34C689CDA7B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2152063F-4F81-4D1E-8AEE-2AA30661C08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E0CB0525-95D3-453C-A19C-10A1D8A57E8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4859ED6B-B35A-4178-90E4-46E545A3A41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CCD2025B-B849-4E14-B4BA-1F1C7CE3D77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0E3CD78B-A17B-407F-93EF-061369D7B25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6E983A99-7984-4191-88B4-404C3BA51C1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EBAE9A83-1678-45C2-94A5-55BC059AD59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2450E4AB-2AF1-412C-A457-CC5A37EE1A8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A4F990F0-06AC-440B-A0E8-99C75A29A73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8312C595-EB79-4317-B927-EC080D58E38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87CC04A7-CD83-46FE-9587-87A9404455D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93E002DA-7BD5-4999-8FAA-BFDC5099C68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1575B122-88F9-419F-891B-CFE17FCD228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8A438E39-8B1F-48C9-8481-D9593EAAFB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2688E32C-524B-4BA6-BB34-F31D49FC67F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0D6E4926-7C81-45EE-BC77-A5FC1432A191}"/>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42FBC212-BD81-4A1F-AFE9-D619923A1C3A}"/>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84E4C497-689F-41B3-98D2-31761A3AD152}"/>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409901A0-B5C9-430D-B509-7CE19DEBFA3E}"/>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5" name="直線コネクタ 694">
          <a:extLst>
            <a:ext uri="{FF2B5EF4-FFF2-40B4-BE49-F238E27FC236}">
              <a16:creationId xmlns:a16="http://schemas.microsoft.com/office/drawing/2014/main" id="{8B7AB6F9-9714-4228-9A4E-1025206ED4EA}"/>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D544E403-E51F-4D8F-954D-583C4FD189BE}"/>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7" name="フローチャート: 判断 696">
          <a:extLst>
            <a:ext uri="{FF2B5EF4-FFF2-40B4-BE49-F238E27FC236}">
              <a16:creationId xmlns:a16="http://schemas.microsoft.com/office/drawing/2014/main" id="{71ADC1CE-975B-419C-B5C7-B530AD8B3084}"/>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8" name="フローチャート: 判断 697">
          <a:extLst>
            <a:ext uri="{FF2B5EF4-FFF2-40B4-BE49-F238E27FC236}">
              <a16:creationId xmlns:a16="http://schemas.microsoft.com/office/drawing/2014/main" id="{BBCD2451-4BF4-4494-814D-698A05AABEC9}"/>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9" name="フローチャート: 判断 698">
          <a:extLst>
            <a:ext uri="{FF2B5EF4-FFF2-40B4-BE49-F238E27FC236}">
              <a16:creationId xmlns:a16="http://schemas.microsoft.com/office/drawing/2014/main" id="{E0184828-1AA0-4F1B-A59B-78CBA192348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700" name="フローチャート: 判断 699">
          <a:extLst>
            <a:ext uri="{FF2B5EF4-FFF2-40B4-BE49-F238E27FC236}">
              <a16:creationId xmlns:a16="http://schemas.microsoft.com/office/drawing/2014/main" id="{20DD8B1F-2B5C-42B4-A1C5-FC93E3E6440E}"/>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1" name="フローチャート: 判断 700">
          <a:extLst>
            <a:ext uri="{FF2B5EF4-FFF2-40B4-BE49-F238E27FC236}">
              <a16:creationId xmlns:a16="http://schemas.microsoft.com/office/drawing/2014/main" id="{00838994-E4A6-4777-909D-A6527AA7FBCF}"/>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29B9C51-3D6D-44C7-9BF3-77CC72E3383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DF0F104-1144-46DF-81F7-76E630E281E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C6F9B5DA-3B8D-4121-8578-87F196B0947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EE8E55E-3936-4D15-BC40-69511BE8474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1239D49-7AEA-4687-A5C7-9EC5BAB92A4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71665</xdr:rowOff>
    </xdr:from>
    <xdr:to>
      <xdr:col>116</xdr:col>
      <xdr:colOff>114300</xdr:colOff>
      <xdr:row>64</xdr:row>
      <xdr:rowOff>1815</xdr:rowOff>
    </xdr:to>
    <xdr:sp macro="" textlink="">
      <xdr:nvSpPr>
        <xdr:cNvPr id="707" name="楕円 706">
          <a:extLst>
            <a:ext uri="{FF2B5EF4-FFF2-40B4-BE49-F238E27FC236}">
              <a16:creationId xmlns:a16="http://schemas.microsoft.com/office/drawing/2014/main" id="{904451E9-083A-40E3-A431-1E5270D72293}"/>
            </a:ext>
          </a:extLst>
        </xdr:cNvPr>
        <xdr:cNvSpPr/>
      </xdr:nvSpPr>
      <xdr:spPr>
        <a:xfrm>
          <a:off x="221107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50092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880880A-205C-4AFA-BE75-EE5AA6F10B7D}"/>
            </a:ext>
          </a:extLst>
        </xdr:cNvPr>
        <xdr:cNvSpPr txBox="1"/>
      </xdr:nvSpPr>
      <xdr:spPr>
        <a:xfrm>
          <a:off x="22199600" y="1085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71665</xdr:rowOff>
    </xdr:from>
    <xdr:to>
      <xdr:col>112</xdr:col>
      <xdr:colOff>38100</xdr:colOff>
      <xdr:row>64</xdr:row>
      <xdr:rowOff>1815</xdr:rowOff>
    </xdr:to>
    <xdr:sp macro="" textlink="">
      <xdr:nvSpPr>
        <xdr:cNvPr id="709" name="楕円 708">
          <a:extLst>
            <a:ext uri="{FF2B5EF4-FFF2-40B4-BE49-F238E27FC236}">
              <a16:creationId xmlns:a16="http://schemas.microsoft.com/office/drawing/2014/main" id="{4E73831F-DF5E-41B1-AF87-C50216A1F931}"/>
            </a:ext>
          </a:extLst>
        </xdr:cNvPr>
        <xdr:cNvSpPr/>
      </xdr:nvSpPr>
      <xdr:spPr>
        <a:xfrm>
          <a:off x="212725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122465</xdr:rowOff>
    </xdr:from>
    <xdr:to>
      <xdr:col>116</xdr:col>
      <xdr:colOff>63500</xdr:colOff>
      <xdr:row>63</xdr:row>
      <xdr:rowOff>122465</xdr:rowOff>
    </xdr:to>
    <xdr:cxnSp macro="">
      <xdr:nvCxnSpPr>
        <xdr:cNvPr id="710" name="直線コネクタ 709">
          <a:extLst>
            <a:ext uri="{FF2B5EF4-FFF2-40B4-BE49-F238E27FC236}">
              <a16:creationId xmlns:a16="http://schemas.microsoft.com/office/drawing/2014/main" id="{53910850-36CC-4577-BE03-3A697805299B}"/>
            </a:ext>
          </a:extLst>
        </xdr:cNvPr>
        <xdr:cNvCxnSpPr/>
      </xdr:nvCxnSpPr>
      <xdr:spPr>
        <a:xfrm>
          <a:off x="21323300" y="109238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71665</xdr:rowOff>
    </xdr:from>
    <xdr:to>
      <xdr:col>107</xdr:col>
      <xdr:colOff>101600</xdr:colOff>
      <xdr:row>64</xdr:row>
      <xdr:rowOff>1815</xdr:rowOff>
    </xdr:to>
    <xdr:sp macro="" textlink="">
      <xdr:nvSpPr>
        <xdr:cNvPr id="711" name="楕円 710">
          <a:extLst>
            <a:ext uri="{FF2B5EF4-FFF2-40B4-BE49-F238E27FC236}">
              <a16:creationId xmlns:a16="http://schemas.microsoft.com/office/drawing/2014/main" id="{127460CA-564F-44D4-98B9-7554F875A4B6}"/>
            </a:ext>
          </a:extLst>
        </xdr:cNvPr>
        <xdr:cNvSpPr/>
      </xdr:nvSpPr>
      <xdr:spPr>
        <a:xfrm>
          <a:off x="203835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122465</xdr:rowOff>
    </xdr:from>
    <xdr:to>
      <xdr:col>111</xdr:col>
      <xdr:colOff>177800</xdr:colOff>
      <xdr:row>63</xdr:row>
      <xdr:rowOff>122465</xdr:rowOff>
    </xdr:to>
    <xdr:cxnSp macro="">
      <xdr:nvCxnSpPr>
        <xdr:cNvPr id="712" name="直線コネクタ 711">
          <a:extLst>
            <a:ext uri="{FF2B5EF4-FFF2-40B4-BE49-F238E27FC236}">
              <a16:creationId xmlns:a16="http://schemas.microsoft.com/office/drawing/2014/main" id="{BB586A07-B68C-407C-A0E6-B3B275A427BE}"/>
            </a:ext>
          </a:extLst>
        </xdr:cNvPr>
        <xdr:cNvCxnSpPr/>
      </xdr:nvCxnSpPr>
      <xdr:spPr>
        <a:xfrm>
          <a:off x="20434300" y="109238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71665</xdr:rowOff>
    </xdr:from>
    <xdr:to>
      <xdr:col>102</xdr:col>
      <xdr:colOff>165100</xdr:colOff>
      <xdr:row>64</xdr:row>
      <xdr:rowOff>1815</xdr:rowOff>
    </xdr:to>
    <xdr:sp macro="" textlink="">
      <xdr:nvSpPr>
        <xdr:cNvPr id="713" name="楕円 712">
          <a:extLst>
            <a:ext uri="{FF2B5EF4-FFF2-40B4-BE49-F238E27FC236}">
              <a16:creationId xmlns:a16="http://schemas.microsoft.com/office/drawing/2014/main" id="{267C44CA-6B95-40D4-B4AC-D193DE6B582C}"/>
            </a:ext>
          </a:extLst>
        </xdr:cNvPr>
        <xdr:cNvSpPr/>
      </xdr:nvSpPr>
      <xdr:spPr>
        <a:xfrm>
          <a:off x="194945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122465</xdr:rowOff>
    </xdr:from>
    <xdr:to>
      <xdr:col>107</xdr:col>
      <xdr:colOff>50800</xdr:colOff>
      <xdr:row>63</xdr:row>
      <xdr:rowOff>122465</xdr:rowOff>
    </xdr:to>
    <xdr:cxnSp macro="">
      <xdr:nvCxnSpPr>
        <xdr:cNvPr id="714" name="直線コネクタ 713">
          <a:extLst>
            <a:ext uri="{FF2B5EF4-FFF2-40B4-BE49-F238E27FC236}">
              <a16:creationId xmlns:a16="http://schemas.microsoft.com/office/drawing/2014/main" id="{8389785B-FD09-4E95-91E0-BCB72525ABE5}"/>
            </a:ext>
          </a:extLst>
        </xdr:cNvPr>
        <xdr:cNvCxnSpPr/>
      </xdr:nvCxnSpPr>
      <xdr:spPr>
        <a:xfrm>
          <a:off x="19545300" y="109238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71665</xdr:rowOff>
    </xdr:from>
    <xdr:to>
      <xdr:col>98</xdr:col>
      <xdr:colOff>38100</xdr:colOff>
      <xdr:row>64</xdr:row>
      <xdr:rowOff>1815</xdr:rowOff>
    </xdr:to>
    <xdr:sp macro="" textlink="">
      <xdr:nvSpPr>
        <xdr:cNvPr id="715" name="楕円 714">
          <a:extLst>
            <a:ext uri="{FF2B5EF4-FFF2-40B4-BE49-F238E27FC236}">
              <a16:creationId xmlns:a16="http://schemas.microsoft.com/office/drawing/2014/main" id="{916BACD0-C1D8-4A54-8C62-E8BD003B9599}"/>
            </a:ext>
          </a:extLst>
        </xdr:cNvPr>
        <xdr:cNvSpPr/>
      </xdr:nvSpPr>
      <xdr:spPr>
        <a:xfrm>
          <a:off x="186055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122465</xdr:rowOff>
    </xdr:from>
    <xdr:to>
      <xdr:col>102</xdr:col>
      <xdr:colOff>114300</xdr:colOff>
      <xdr:row>63</xdr:row>
      <xdr:rowOff>122465</xdr:rowOff>
    </xdr:to>
    <xdr:cxnSp macro="">
      <xdr:nvCxnSpPr>
        <xdr:cNvPr id="716" name="直線コネクタ 715">
          <a:extLst>
            <a:ext uri="{FF2B5EF4-FFF2-40B4-BE49-F238E27FC236}">
              <a16:creationId xmlns:a16="http://schemas.microsoft.com/office/drawing/2014/main" id="{F0A6C31E-2849-4E6C-B4E3-741201C59E2E}"/>
            </a:ext>
          </a:extLst>
        </xdr:cNvPr>
        <xdr:cNvCxnSpPr/>
      </xdr:nvCxnSpPr>
      <xdr:spPr>
        <a:xfrm>
          <a:off x="18656300" y="109238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7" name="n_1aveValue【保健センター・保健所】&#10;一人当たり面積">
          <a:extLst>
            <a:ext uri="{FF2B5EF4-FFF2-40B4-BE49-F238E27FC236}">
              <a16:creationId xmlns:a16="http://schemas.microsoft.com/office/drawing/2014/main" id="{1033FF2D-B369-42CF-8C74-F606A9872387}"/>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8" name="n_2aveValue【保健センター・保健所】&#10;一人当たり面積">
          <a:extLst>
            <a:ext uri="{FF2B5EF4-FFF2-40B4-BE49-F238E27FC236}">
              <a16:creationId xmlns:a16="http://schemas.microsoft.com/office/drawing/2014/main" id="{04762410-D31B-4642-8395-2E358AC89F29}"/>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9" name="n_3aveValue【保健センター・保健所】&#10;一人当たり面積">
          <a:extLst>
            <a:ext uri="{FF2B5EF4-FFF2-40B4-BE49-F238E27FC236}">
              <a16:creationId xmlns:a16="http://schemas.microsoft.com/office/drawing/2014/main" id="{F24CE202-FD38-4016-9A26-6D73E8483A23}"/>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0" name="n_4aveValue【保健センター・保健所】&#10;一人当たり面積">
          <a:extLst>
            <a:ext uri="{FF2B5EF4-FFF2-40B4-BE49-F238E27FC236}">
              <a16:creationId xmlns:a16="http://schemas.microsoft.com/office/drawing/2014/main" id="{90481C59-9EAD-4440-81B2-8F7C2F2FFF6C}"/>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164392</xdr:rowOff>
    </xdr:from>
    <xdr:ext cx="469744" cy="259045"/>
    <xdr:sp macro="" textlink="">
      <xdr:nvSpPr>
        <xdr:cNvPr id="721" name="n_1mainValue【保健センター・保健所】&#10;一人当たり面積">
          <a:extLst>
            <a:ext uri="{FF2B5EF4-FFF2-40B4-BE49-F238E27FC236}">
              <a16:creationId xmlns:a16="http://schemas.microsoft.com/office/drawing/2014/main" id="{E2FAEA1F-219F-4A90-B72D-35BE1061735D}"/>
            </a:ext>
          </a:extLst>
        </xdr:cNvPr>
        <xdr:cNvSpPr txBox="1"/>
      </xdr:nvSpPr>
      <xdr:spPr>
        <a:xfrm>
          <a:off x="21075727" y="109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164392</xdr:rowOff>
    </xdr:from>
    <xdr:ext cx="469744" cy="259045"/>
    <xdr:sp macro="" textlink="">
      <xdr:nvSpPr>
        <xdr:cNvPr id="722" name="n_2mainValue【保健センター・保健所】&#10;一人当たり面積">
          <a:extLst>
            <a:ext uri="{FF2B5EF4-FFF2-40B4-BE49-F238E27FC236}">
              <a16:creationId xmlns:a16="http://schemas.microsoft.com/office/drawing/2014/main" id="{518CF8A5-9DA4-4E7D-8662-5709E62EB086}"/>
            </a:ext>
          </a:extLst>
        </xdr:cNvPr>
        <xdr:cNvSpPr txBox="1"/>
      </xdr:nvSpPr>
      <xdr:spPr>
        <a:xfrm>
          <a:off x="20199427" y="109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164392</xdr:rowOff>
    </xdr:from>
    <xdr:ext cx="469744" cy="259045"/>
    <xdr:sp macro="" textlink="">
      <xdr:nvSpPr>
        <xdr:cNvPr id="723" name="n_3mainValue【保健センター・保健所】&#10;一人当たり面積">
          <a:extLst>
            <a:ext uri="{FF2B5EF4-FFF2-40B4-BE49-F238E27FC236}">
              <a16:creationId xmlns:a16="http://schemas.microsoft.com/office/drawing/2014/main" id="{6B8A5615-0F58-4D52-9D3A-D9BB0F4216D4}"/>
            </a:ext>
          </a:extLst>
        </xdr:cNvPr>
        <xdr:cNvSpPr txBox="1"/>
      </xdr:nvSpPr>
      <xdr:spPr>
        <a:xfrm>
          <a:off x="19310427" y="109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164392</xdr:rowOff>
    </xdr:from>
    <xdr:ext cx="469744" cy="259045"/>
    <xdr:sp macro="" textlink="">
      <xdr:nvSpPr>
        <xdr:cNvPr id="724" name="n_4mainValue【保健センター・保健所】&#10;一人当たり面積">
          <a:extLst>
            <a:ext uri="{FF2B5EF4-FFF2-40B4-BE49-F238E27FC236}">
              <a16:creationId xmlns:a16="http://schemas.microsoft.com/office/drawing/2014/main" id="{2D535DD4-3CA4-4F7B-A542-067ACB7F5A28}"/>
            </a:ext>
          </a:extLst>
        </xdr:cNvPr>
        <xdr:cNvSpPr txBox="1"/>
      </xdr:nvSpPr>
      <xdr:spPr>
        <a:xfrm>
          <a:off x="18421427" y="1096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6924E6A9-AD00-4557-98A8-063CC9C658C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E507F9E1-CD32-4036-9A00-F4B82F52885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C55FB299-0395-4B37-A56A-6C9953B4BE3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3F7BB003-5A0B-46FA-9551-3DA69432A15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8BC0B2D2-8BE4-4560-9C12-7B86214572F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A656F7F-15E9-4217-BEFE-A38B182C37E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93668715-1B32-48DD-BA10-8B64667A54E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C8DC8F4-2F22-43FD-B6CE-8221C895706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1086F192-2F8B-4382-A386-491509C40C8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2F785122-5B46-499C-BCD7-6BF3F2E5838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DADFB109-5628-4742-B5F2-DE0D50B4591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C7CBBD5E-FEB4-44E5-9F76-15705A21C74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CD5AE071-3674-40EA-B5D7-13D9A073516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EB7ED357-8CDD-4710-8621-1AFCFC0F93E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178EAC2E-7297-4980-8850-8779D1B6003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801F785C-EA4C-4A27-8F11-D10AA084614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8A7D1BBB-8FFA-41DA-A432-AA78227F4CC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A1DFFA20-904B-412E-B447-1B22A3383B7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5267ADBE-56C5-4B15-9468-E42F0F0B950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AE5410D5-8557-4C2B-8B47-75BB4AEB0E7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7D525260-D455-42F8-8452-551EE70D3C7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8444BBBB-AD42-4070-9500-B5C55A11838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9D3079AC-58E4-474E-B2CC-B7BF1BA21AF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943D618F-060B-4A27-A711-8C69107B14D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9" name="直線コネクタ 748">
          <a:extLst>
            <a:ext uri="{FF2B5EF4-FFF2-40B4-BE49-F238E27FC236}">
              <a16:creationId xmlns:a16="http://schemas.microsoft.com/office/drawing/2014/main" id="{5B1AF9F7-4C18-459C-9079-2F32CC320CA2}"/>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F79B6E8E-7D43-4652-B848-EB3C2E61100A}"/>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1" name="直線コネクタ 750">
          <a:extLst>
            <a:ext uri="{FF2B5EF4-FFF2-40B4-BE49-F238E27FC236}">
              <a16:creationId xmlns:a16="http://schemas.microsoft.com/office/drawing/2014/main" id="{1EC5C841-012B-4E26-9E55-DE2AB6B91A44}"/>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E5A58603-B065-480B-82F6-ACCCC06848CB}"/>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3" name="直線コネクタ 752">
          <a:extLst>
            <a:ext uri="{FF2B5EF4-FFF2-40B4-BE49-F238E27FC236}">
              <a16:creationId xmlns:a16="http://schemas.microsoft.com/office/drawing/2014/main" id="{D51BD92A-1D9A-46F4-8C9D-5E9F2A92A9BB}"/>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11D30B25-D5A2-45DF-AC3E-3FD676047AB0}"/>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5" name="フローチャート: 判断 754">
          <a:extLst>
            <a:ext uri="{FF2B5EF4-FFF2-40B4-BE49-F238E27FC236}">
              <a16:creationId xmlns:a16="http://schemas.microsoft.com/office/drawing/2014/main" id="{A7DC74C2-E32B-483F-87A2-F2065B21B59F}"/>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6" name="フローチャート: 判断 755">
          <a:extLst>
            <a:ext uri="{FF2B5EF4-FFF2-40B4-BE49-F238E27FC236}">
              <a16:creationId xmlns:a16="http://schemas.microsoft.com/office/drawing/2014/main" id="{5FB0C2C4-4706-489F-B1AA-7D0CE062AEB0}"/>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7" name="フローチャート: 判断 756">
          <a:extLst>
            <a:ext uri="{FF2B5EF4-FFF2-40B4-BE49-F238E27FC236}">
              <a16:creationId xmlns:a16="http://schemas.microsoft.com/office/drawing/2014/main" id="{CAEDA129-B01F-4DEA-B4F3-B751ADF66556}"/>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8" name="フローチャート: 判断 757">
          <a:extLst>
            <a:ext uri="{FF2B5EF4-FFF2-40B4-BE49-F238E27FC236}">
              <a16:creationId xmlns:a16="http://schemas.microsoft.com/office/drawing/2014/main" id="{D8E8B3DC-9150-422B-904A-BBAED887C03B}"/>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9" name="フローチャート: 判断 758">
          <a:extLst>
            <a:ext uri="{FF2B5EF4-FFF2-40B4-BE49-F238E27FC236}">
              <a16:creationId xmlns:a16="http://schemas.microsoft.com/office/drawing/2014/main" id="{A6C9279A-0AB7-4A27-8EB8-8B99CC07120F}"/>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D89B987-10C5-41A7-A2BD-3FB81B36537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322CAED-7BC5-4D59-81DA-222DC942442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BB028E7-337E-4290-A1B1-DC100185592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82EA15F-C877-4D76-977F-75E3B490000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9A6C5BA3-C460-4A67-B347-9098D58BD49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154939</xdr:rowOff>
    </xdr:from>
    <xdr:to>
      <xdr:col>85</xdr:col>
      <xdr:colOff>177800</xdr:colOff>
      <xdr:row>80</xdr:row>
      <xdr:rowOff>85089</xdr:rowOff>
    </xdr:to>
    <xdr:sp macro="" textlink="">
      <xdr:nvSpPr>
        <xdr:cNvPr id="765" name="楕円 764">
          <a:extLst>
            <a:ext uri="{FF2B5EF4-FFF2-40B4-BE49-F238E27FC236}">
              <a16:creationId xmlns:a16="http://schemas.microsoft.com/office/drawing/2014/main" id="{7A3353BF-79F3-4792-9DC1-F97DAB6D7C81}"/>
            </a:ext>
          </a:extLst>
        </xdr:cNvPr>
        <xdr:cNvSpPr/>
      </xdr:nvSpPr>
      <xdr:spPr>
        <a:xfrm>
          <a:off x="162687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6366</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70C1055A-DDAF-44EB-9204-973FFD1805C0}"/>
            </a:ext>
          </a:extLst>
        </xdr:cNvPr>
        <xdr:cNvSpPr txBox="1"/>
      </xdr:nvSpPr>
      <xdr:spPr>
        <a:xfrm>
          <a:off x="16357600"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130175</xdr:rowOff>
    </xdr:from>
    <xdr:to>
      <xdr:col>81</xdr:col>
      <xdr:colOff>101600</xdr:colOff>
      <xdr:row>80</xdr:row>
      <xdr:rowOff>60325</xdr:rowOff>
    </xdr:to>
    <xdr:sp macro="" textlink="">
      <xdr:nvSpPr>
        <xdr:cNvPr id="767" name="楕円 766">
          <a:extLst>
            <a:ext uri="{FF2B5EF4-FFF2-40B4-BE49-F238E27FC236}">
              <a16:creationId xmlns:a16="http://schemas.microsoft.com/office/drawing/2014/main" id="{495ED0CE-659F-459C-B0B6-0FEB8DF8540F}"/>
            </a:ext>
          </a:extLst>
        </xdr:cNvPr>
        <xdr:cNvSpPr/>
      </xdr:nvSpPr>
      <xdr:spPr>
        <a:xfrm>
          <a:off x="15430500" y="136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9525</xdr:rowOff>
    </xdr:from>
    <xdr:to>
      <xdr:col>85</xdr:col>
      <xdr:colOff>127000</xdr:colOff>
      <xdr:row>80</xdr:row>
      <xdr:rowOff>34289</xdr:rowOff>
    </xdr:to>
    <xdr:cxnSp macro="">
      <xdr:nvCxnSpPr>
        <xdr:cNvPr id="768" name="直線コネクタ 767">
          <a:extLst>
            <a:ext uri="{FF2B5EF4-FFF2-40B4-BE49-F238E27FC236}">
              <a16:creationId xmlns:a16="http://schemas.microsoft.com/office/drawing/2014/main" id="{6946640D-397E-4279-AB8F-FC67A923B268}"/>
            </a:ext>
          </a:extLst>
        </xdr:cNvPr>
        <xdr:cNvCxnSpPr/>
      </xdr:nvCxnSpPr>
      <xdr:spPr>
        <a:xfrm>
          <a:off x="15481300" y="13725525"/>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86361</xdr:rowOff>
    </xdr:from>
    <xdr:to>
      <xdr:col>76</xdr:col>
      <xdr:colOff>165100</xdr:colOff>
      <xdr:row>80</xdr:row>
      <xdr:rowOff>16511</xdr:rowOff>
    </xdr:to>
    <xdr:sp macro="" textlink="">
      <xdr:nvSpPr>
        <xdr:cNvPr id="769" name="楕円 768">
          <a:extLst>
            <a:ext uri="{FF2B5EF4-FFF2-40B4-BE49-F238E27FC236}">
              <a16:creationId xmlns:a16="http://schemas.microsoft.com/office/drawing/2014/main" id="{11BF402F-81D6-492F-B6FA-10FDAD2479B4}"/>
            </a:ext>
          </a:extLst>
        </xdr:cNvPr>
        <xdr:cNvSpPr/>
      </xdr:nvSpPr>
      <xdr:spPr>
        <a:xfrm>
          <a:off x="14541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137161</xdr:rowOff>
    </xdr:from>
    <xdr:to>
      <xdr:col>81</xdr:col>
      <xdr:colOff>50800</xdr:colOff>
      <xdr:row>80</xdr:row>
      <xdr:rowOff>9525</xdr:rowOff>
    </xdr:to>
    <xdr:cxnSp macro="">
      <xdr:nvCxnSpPr>
        <xdr:cNvPr id="770" name="直線コネクタ 769">
          <a:extLst>
            <a:ext uri="{FF2B5EF4-FFF2-40B4-BE49-F238E27FC236}">
              <a16:creationId xmlns:a16="http://schemas.microsoft.com/office/drawing/2014/main" id="{E4B3E7B7-6162-4078-A71A-02B857FA45C7}"/>
            </a:ext>
          </a:extLst>
        </xdr:cNvPr>
        <xdr:cNvCxnSpPr/>
      </xdr:nvCxnSpPr>
      <xdr:spPr>
        <a:xfrm>
          <a:off x="14592300" y="136817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36830</xdr:rowOff>
    </xdr:from>
    <xdr:to>
      <xdr:col>72</xdr:col>
      <xdr:colOff>38100</xdr:colOff>
      <xdr:row>79</xdr:row>
      <xdr:rowOff>138430</xdr:rowOff>
    </xdr:to>
    <xdr:sp macro="" textlink="">
      <xdr:nvSpPr>
        <xdr:cNvPr id="771" name="楕円 770">
          <a:extLst>
            <a:ext uri="{FF2B5EF4-FFF2-40B4-BE49-F238E27FC236}">
              <a16:creationId xmlns:a16="http://schemas.microsoft.com/office/drawing/2014/main" id="{C1012047-C369-4FCB-A40D-FF9E9D4FEF81}"/>
            </a:ext>
          </a:extLst>
        </xdr:cNvPr>
        <xdr:cNvSpPr/>
      </xdr:nvSpPr>
      <xdr:spPr>
        <a:xfrm>
          <a:off x="13652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87630</xdr:rowOff>
    </xdr:from>
    <xdr:to>
      <xdr:col>76</xdr:col>
      <xdr:colOff>114300</xdr:colOff>
      <xdr:row>79</xdr:row>
      <xdr:rowOff>137161</xdr:rowOff>
    </xdr:to>
    <xdr:cxnSp macro="">
      <xdr:nvCxnSpPr>
        <xdr:cNvPr id="772" name="直線コネクタ 771">
          <a:extLst>
            <a:ext uri="{FF2B5EF4-FFF2-40B4-BE49-F238E27FC236}">
              <a16:creationId xmlns:a16="http://schemas.microsoft.com/office/drawing/2014/main" id="{618ED77B-9C0B-4FB2-83C7-B0DDB41241F9}"/>
            </a:ext>
          </a:extLst>
        </xdr:cNvPr>
        <xdr:cNvCxnSpPr/>
      </xdr:nvCxnSpPr>
      <xdr:spPr>
        <a:xfrm>
          <a:off x="13703300" y="1363218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33020</xdr:rowOff>
    </xdr:from>
    <xdr:to>
      <xdr:col>67</xdr:col>
      <xdr:colOff>101600</xdr:colOff>
      <xdr:row>79</xdr:row>
      <xdr:rowOff>134620</xdr:rowOff>
    </xdr:to>
    <xdr:sp macro="" textlink="">
      <xdr:nvSpPr>
        <xdr:cNvPr id="773" name="楕円 772">
          <a:extLst>
            <a:ext uri="{FF2B5EF4-FFF2-40B4-BE49-F238E27FC236}">
              <a16:creationId xmlns:a16="http://schemas.microsoft.com/office/drawing/2014/main" id="{D5400FC3-5DD0-4E9A-BD67-8ED8DE6B132D}"/>
            </a:ext>
          </a:extLst>
        </xdr:cNvPr>
        <xdr:cNvSpPr/>
      </xdr:nvSpPr>
      <xdr:spPr>
        <a:xfrm>
          <a:off x="12763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83820</xdr:rowOff>
    </xdr:from>
    <xdr:to>
      <xdr:col>71</xdr:col>
      <xdr:colOff>177800</xdr:colOff>
      <xdr:row>79</xdr:row>
      <xdr:rowOff>87630</xdr:rowOff>
    </xdr:to>
    <xdr:cxnSp macro="">
      <xdr:nvCxnSpPr>
        <xdr:cNvPr id="774" name="直線コネクタ 773">
          <a:extLst>
            <a:ext uri="{FF2B5EF4-FFF2-40B4-BE49-F238E27FC236}">
              <a16:creationId xmlns:a16="http://schemas.microsoft.com/office/drawing/2014/main" id="{E4DC0C7B-5523-46DA-B5EA-150D7A1F4645}"/>
            </a:ext>
          </a:extLst>
        </xdr:cNvPr>
        <xdr:cNvCxnSpPr/>
      </xdr:nvCxnSpPr>
      <xdr:spPr>
        <a:xfrm>
          <a:off x="12814300" y="13628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5" name="n_1aveValue【消防施設】&#10;有形固定資産減価償却率">
          <a:extLst>
            <a:ext uri="{FF2B5EF4-FFF2-40B4-BE49-F238E27FC236}">
              <a16:creationId xmlns:a16="http://schemas.microsoft.com/office/drawing/2014/main" id="{2207C2B7-A177-4D85-AB49-76B338A23BF8}"/>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6" name="n_2aveValue【消防施設】&#10;有形固定資産減価償却率">
          <a:extLst>
            <a:ext uri="{FF2B5EF4-FFF2-40B4-BE49-F238E27FC236}">
              <a16:creationId xmlns:a16="http://schemas.microsoft.com/office/drawing/2014/main" id="{85DA274E-8EB7-42BB-A802-A8C5D4FC7534}"/>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7" name="n_3aveValue【消防施設】&#10;有形固定資産減価償却率">
          <a:extLst>
            <a:ext uri="{FF2B5EF4-FFF2-40B4-BE49-F238E27FC236}">
              <a16:creationId xmlns:a16="http://schemas.microsoft.com/office/drawing/2014/main" id="{3DAD720C-E852-4EDE-84E3-1180B9722DEE}"/>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8" name="n_4aveValue【消防施設】&#10;有形固定資産減価償却率">
          <a:extLst>
            <a:ext uri="{FF2B5EF4-FFF2-40B4-BE49-F238E27FC236}">
              <a16:creationId xmlns:a16="http://schemas.microsoft.com/office/drawing/2014/main" id="{84B2648B-FA5E-4085-A1DE-D4A6A32AD0C6}"/>
            </a:ext>
          </a:extLst>
        </xdr:cNvPr>
        <xdr:cNvSpPr txBox="1"/>
      </xdr:nvSpPr>
      <xdr:spPr>
        <a:xfrm>
          <a:off x="12611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76852</xdr:rowOff>
    </xdr:from>
    <xdr:ext cx="405111" cy="259045"/>
    <xdr:sp macro="" textlink="">
      <xdr:nvSpPr>
        <xdr:cNvPr id="779" name="n_1mainValue【消防施設】&#10;有形固定資産減価償却率">
          <a:extLst>
            <a:ext uri="{FF2B5EF4-FFF2-40B4-BE49-F238E27FC236}">
              <a16:creationId xmlns:a16="http://schemas.microsoft.com/office/drawing/2014/main" id="{16EAD99D-6E40-4075-8D56-BE743B355BC0}"/>
            </a:ext>
          </a:extLst>
        </xdr:cNvPr>
        <xdr:cNvSpPr txBox="1"/>
      </xdr:nvSpPr>
      <xdr:spPr>
        <a:xfrm>
          <a:off x="152660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33038</xdr:rowOff>
    </xdr:from>
    <xdr:ext cx="405111" cy="259045"/>
    <xdr:sp macro="" textlink="">
      <xdr:nvSpPr>
        <xdr:cNvPr id="780" name="n_2mainValue【消防施設】&#10;有形固定資産減価償却率">
          <a:extLst>
            <a:ext uri="{FF2B5EF4-FFF2-40B4-BE49-F238E27FC236}">
              <a16:creationId xmlns:a16="http://schemas.microsoft.com/office/drawing/2014/main" id="{02E2A347-E778-4CBA-ACA4-2841DA44E14B}"/>
            </a:ext>
          </a:extLst>
        </xdr:cNvPr>
        <xdr:cNvSpPr txBox="1"/>
      </xdr:nvSpPr>
      <xdr:spPr>
        <a:xfrm>
          <a:off x="14389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154957</xdr:rowOff>
    </xdr:from>
    <xdr:ext cx="405111" cy="259045"/>
    <xdr:sp macro="" textlink="">
      <xdr:nvSpPr>
        <xdr:cNvPr id="781" name="n_3mainValue【消防施設】&#10;有形固定資産減価償却率">
          <a:extLst>
            <a:ext uri="{FF2B5EF4-FFF2-40B4-BE49-F238E27FC236}">
              <a16:creationId xmlns:a16="http://schemas.microsoft.com/office/drawing/2014/main" id="{70346176-BB57-4470-A036-77A04CC8F22F}"/>
            </a:ext>
          </a:extLst>
        </xdr:cNvPr>
        <xdr:cNvSpPr txBox="1"/>
      </xdr:nvSpPr>
      <xdr:spPr>
        <a:xfrm>
          <a:off x="135007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151147</xdr:rowOff>
    </xdr:from>
    <xdr:ext cx="405111" cy="259045"/>
    <xdr:sp macro="" textlink="">
      <xdr:nvSpPr>
        <xdr:cNvPr id="782" name="n_4mainValue【消防施設】&#10;有形固定資産減価償却率">
          <a:extLst>
            <a:ext uri="{FF2B5EF4-FFF2-40B4-BE49-F238E27FC236}">
              <a16:creationId xmlns:a16="http://schemas.microsoft.com/office/drawing/2014/main" id="{1FC796DC-5E1F-415B-9BEA-CD7DE8F34EF5}"/>
            </a:ext>
          </a:extLst>
        </xdr:cNvPr>
        <xdr:cNvSpPr txBox="1"/>
      </xdr:nvSpPr>
      <xdr:spPr>
        <a:xfrm>
          <a:off x="12611744" y="1335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224BD105-8F61-4A72-8B08-CFC9427EDD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DF365605-6154-43A1-8F46-86DD7DAB195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49ADADA4-4139-4D0A-9EAA-D25E3CDD5F2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D064C582-F5FE-4B59-9BBF-54831F65D8E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2C05FEA1-E1D5-4707-B5CE-5CF3D6E0A18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8783DBB9-5573-4BFF-8353-8066BD657A6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64428BE8-A232-4F63-BA69-08CFB46BC1E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C62C6A08-6F57-4B03-8C9F-FA133DACB82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9C425796-E92F-4DFF-8BB9-33037361F01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227455C4-3CD4-4D83-8B56-11EAEE61E9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6D4CDB08-2A39-43B9-BD16-D9E340D86FB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9DC73ADB-D00C-484C-B575-5BE48E8AC8A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FBDD0DE9-E29E-4837-A23B-E166DF747FB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D1B57E72-77C1-4FD2-991F-358ED1EDCA0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702EC9A8-23EE-4AAB-B6EA-83ED798E914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B65BD411-EBF3-4EB3-AD35-27123FC3C90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564AAF4C-4B19-4B87-B72E-347A73ED355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F0F525F6-4742-46E6-B16C-1D041A59E08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E337DE9D-C28D-43A8-957C-47F51030F3F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4A8F343E-9301-4947-BD7B-A98134ABA52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431D329D-56D2-4AC1-AE98-80E544E5DBF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BFC5BD71-DBBD-4305-989F-C7BC6807208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52794A44-9851-404B-BDAA-DA6DF0D682D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6" name="直線コネクタ 805">
          <a:extLst>
            <a:ext uri="{FF2B5EF4-FFF2-40B4-BE49-F238E27FC236}">
              <a16:creationId xmlns:a16="http://schemas.microsoft.com/office/drawing/2014/main" id="{36B50929-8B5E-4068-B577-96EAE8124BC7}"/>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7" name="【消防施設】&#10;一人当たり面積最小値テキスト">
          <a:extLst>
            <a:ext uri="{FF2B5EF4-FFF2-40B4-BE49-F238E27FC236}">
              <a16:creationId xmlns:a16="http://schemas.microsoft.com/office/drawing/2014/main" id="{FA9CA9CA-3530-47BC-A6C5-CD653ED39C03}"/>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8" name="直線コネクタ 807">
          <a:extLst>
            <a:ext uri="{FF2B5EF4-FFF2-40B4-BE49-F238E27FC236}">
              <a16:creationId xmlns:a16="http://schemas.microsoft.com/office/drawing/2014/main" id="{77DF3B41-104B-46BF-9061-0EADB15CFF74}"/>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9" name="【消防施設】&#10;一人当たり面積最大値テキスト">
          <a:extLst>
            <a:ext uri="{FF2B5EF4-FFF2-40B4-BE49-F238E27FC236}">
              <a16:creationId xmlns:a16="http://schemas.microsoft.com/office/drawing/2014/main" id="{E9001E24-9042-40C3-A69A-98D6FEC43161}"/>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10" name="直線コネクタ 809">
          <a:extLst>
            <a:ext uri="{FF2B5EF4-FFF2-40B4-BE49-F238E27FC236}">
              <a16:creationId xmlns:a16="http://schemas.microsoft.com/office/drawing/2014/main" id="{79ED934D-5D1A-4733-9DEE-A45E07DC44E6}"/>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1" name="【消防施設】&#10;一人当たり面積平均値テキスト">
          <a:extLst>
            <a:ext uri="{FF2B5EF4-FFF2-40B4-BE49-F238E27FC236}">
              <a16:creationId xmlns:a16="http://schemas.microsoft.com/office/drawing/2014/main" id="{FEA5409E-56A2-4429-8D9E-00C7863A7789}"/>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2" name="フローチャート: 判断 811">
          <a:extLst>
            <a:ext uri="{FF2B5EF4-FFF2-40B4-BE49-F238E27FC236}">
              <a16:creationId xmlns:a16="http://schemas.microsoft.com/office/drawing/2014/main" id="{B4CCEB2A-6277-44B0-AC4E-B71AA12132EC}"/>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3" name="フローチャート: 判断 812">
          <a:extLst>
            <a:ext uri="{FF2B5EF4-FFF2-40B4-BE49-F238E27FC236}">
              <a16:creationId xmlns:a16="http://schemas.microsoft.com/office/drawing/2014/main" id="{66597098-BF29-4844-B687-FF12F7D5BB27}"/>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4" name="フローチャート: 判断 813">
          <a:extLst>
            <a:ext uri="{FF2B5EF4-FFF2-40B4-BE49-F238E27FC236}">
              <a16:creationId xmlns:a16="http://schemas.microsoft.com/office/drawing/2014/main" id="{16765E77-6973-442B-A14B-A653EC8A3894}"/>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5" name="フローチャート: 判断 814">
          <a:extLst>
            <a:ext uri="{FF2B5EF4-FFF2-40B4-BE49-F238E27FC236}">
              <a16:creationId xmlns:a16="http://schemas.microsoft.com/office/drawing/2014/main" id="{A00CBCA9-035D-47F4-8673-CB5715A23054}"/>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6" name="フローチャート: 判断 815">
          <a:extLst>
            <a:ext uri="{FF2B5EF4-FFF2-40B4-BE49-F238E27FC236}">
              <a16:creationId xmlns:a16="http://schemas.microsoft.com/office/drawing/2014/main" id="{4F5AE501-6B05-4410-9416-505C0ACC0787}"/>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E726FDF-839F-48E7-8BB3-2709AC21FA7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3CDED91-2DD5-4C90-9188-11DA717C15D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122119E-E6BF-4928-AA98-0B3E097CD6C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309E0DB-3470-46A3-AF58-FC88680F505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F624651-7F47-46BE-9F62-00D6A279CAE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55880</xdr:rowOff>
    </xdr:from>
    <xdr:to>
      <xdr:col>116</xdr:col>
      <xdr:colOff>114300</xdr:colOff>
      <xdr:row>85</xdr:row>
      <xdr:rowOff>157480</xdr:rowOff>
    </xdr:to>
    <xdr:sp macro="" textlink="">
      <xdr:nvSpPr>
        <xdr:cNvPr id="822" name="楕円 821">
          <a:extLst>
            <a:ext uri="{FF2B5EF4-FFF2-40B4-BE49-F238E27FC236}">
              <a16:creationId xmlns:a16="http://schemas.microsoft.com/office/drawing/2014/main" id="{1848276E-5B59-4965-9E56-F6A9C41A5D8C}"/>
            </a:ext>
          </a:extLst>
        </xdr:cNvPr>
        <xdr:cNvSpPr/>
      </xdr:nvSpPr>
      <xdr:spPr>
        <a:xfrm>
          <a:off x="221107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34307</xdr:rowOff>
    </xdr:from>
    <xdr:ext cx="469744" cy="259045"/>
    <xdr:sp macro="" textlink="">
      <xdr:nvSpPr>
        <xdr:cNvPr id="823" name="【消防施設】&#10;一人当たり面積該当値テキスト">
          <a:extLst>
            <a:ext uri="{FF2B5EF4-FFF2-40B4-BE49-F238E27FC236}">
              <a16:creationId xmlns:a16="http://schemas.microsoft.com/office/drawing/2014/main" id="{154945AC-83F0-4185-9168-A96173416FA4}"/>
            </a:ext>
          </a:extLst>
        </xdr:cNvPr>
        <xdr:cNvSpPr txBox="1"/>
      </xdr:nvSpPr>
      <xdr:spPr>
        <a:xfrm>
          <a:off x="22199600"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55880</xdr:rowOff>
    </xdr:from>
    <xdr:to>
      <xdr:col>112</xdr:col>
      <xdr:colOff>38100</xdr:colOff>
      <xdr:row>85</xdr:row>
      <xdr:rowOff>157480</xdr:rowOff>
    </xdr:to>
    <xdr:sp macro="" textlink="">
      <xdr:nvSpPr>
        <xdr:cNvPr id="824" name="楕円 823">
          <a:extLst>
            <a:ext uri="{FF2B5EF4-FFF2-40B4-BE49-F238E27FC236}">
              <a16:creationId xmlns:a16="http://schemas.microsoft.com/office/drawing/2014/main" id="{452DF82D-03AA-4F0D-80A6-67719F4F015A}"/>
            </a:ext>
          </a:extLst>
        </xdr:cNvPr>
        <xdr:cNvSpPr/>
      </xdr:nvSpPr>
      <xdr:spPr>
        <a:xfrm>
          <a:off x="21272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106680</xdr:rowOff>
    </xdr:from>
    <xdr:to>
      <xdr:col>116</xdr:col>
      <xdr:colOff>63500</xdr:colOff>
      <xdr:row>85</xdr:row>
      <xdr:rowOff>106680</xdr:rowOff>
    </xdr:to>
    <xdr:cxnSp macro="">
      <xdr:nvCxnSpPr>
        <xdr:cNvPr id="825" name="直線コネクタ 824">
          <a:extLst>
            <a:ext uri="{FF2B5EF4-FFF2-40B4-BE49-F238E27FC236}">
              <a16:creationId xmlns:a16="http://schemas.microsoft.com/office/drawing/2014/main" id="{DC307EC0-B060-40A2-8F0C-D3F859524BC7}"/>
            </a:ext>
          </a:extLst>
        </xdr:cNvPr>
        <xdr:cNvCxnSpPr/>
      </xdr:nvCxnSpPr>
      <xdr:spPr>
        <a:xfrm>
          <a:off x="21323300" y="146799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55880</xdr:rowOff>
    </xdr:from>
    <xdr:to>
      <xdr:col>107</xdr:col>
      <xdr:colOff>101600</xdr:colOff>
      <xdr:row>85</xdr:row>
      <xdr:rowOff>157480</xdr:rowOff>
    </xdr:to>
    <xdr:sp macro="" textlink="">
      <xdr:nvSpPr>
        <xdr:cNvPr id="826" name="楕円 825">
          <a:extLst>
            <a:ext uri="{FF2B5EF4-FFF2-40B4-BE49-F238E27FC236}">
              <a16:creationId xmlns:a16="http://schemas.microsoft.com/office/drawing/2014/main" id="{18516425-6867-4227-92E1-EF0B4B228179}"/>
            </a:ext>
          </a:extLst>
        </xdr:cNvPr>
        <xdr:cNvSpPr/>
      </xdr:nvSpPr>
      <xdr:spPr>
        <a:xfrm>
          <a:off x="20383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106680</xdr:rowOff>
    </xdr:from>
    <xdr:to>
      <xdr:col>111</xdr:col>
      <xdr:colOff>177800</xdr:colOff>
      <xdr:row>85</xdr:row>
      <xdr:rowOff>106680</xdr:rowOff>
    </xdr:to>
    <xdr:cxnSp macro="">
      <xdr:nvCxnSpPr>
        <xdr:cNvPr id="827" name="直線コネクタ 826">
          <a:extLst>
            <a:ext uri="{FF2B5EF4-FFF2-40B4-BE49-F238E27FC236}">
              <a16:creationId xmlns:a16="http://schemas.microsoft.com/office/drawing/2014/main" id="{99E90854-65C7-4A2A-88FB-134D50AE4887}"/>
            </a:ext>
          </a:extLst>
        </xdr:cNvPr>
        <xdr:cNvCxnSpPr/>
      </xdr:nvCxnSpPr>
      <xdr:spPr>
        <a:xfrm>
          <a:off x="20434300" y="1467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55880</xdr:rowOff>
    </xdr:from>
    <xdr:to>
      <xdr:col>102</xdr:col>
      <xdr:colOff>165100</xdr:colOff>
      <xdr:row>85</xdr:row>
      <xdr:rowOff>157480</xdr:rowOff>
    </xdr:to>
    <xdr:sp macro="" textlink="">
      <xdr:nvSpPr>
        <xdr:cNvPr id="828" name="楕円 827">
          <a:extLst>
            <a:ext uri="{FF2B5EF4-FFF2-40B4-BE49-F238E27FC236}">
              <a16:creationId xmlns:a16="http://schemas.microsoft.com/office/drawing/2014/main" id="{C0145CAD-5E42-4054-A632-15AF09349F1D}"/>
            </a:ext>
          </a:extLst>
        </xdr:cNvPr>
        <xdr:cNvSpPr/>
      </xdr:nvSpPr>
      <xdr:spPr>
        <a:xfrm>
          <a:off x="19494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106680</xdr:rowOff>
    </xdr:from>
    <xdr:to>
      <xdr:col>107</xdr:col>
      <xdr:colOff>50800</xdr:colOff>
      <xdr:row>85</xdr:row>
      <xdr:rowOff>106680</xdr:rowOff>
    </xdr:to>
    <xdr:cxnSp macro="">
      <xdr:nvCxnSpPr>
        <xdr:cNvPr id="829" name="直線コネクタ 828">
          <a:extLst>
            <a:ext uri="{FF2B5EF4-FFF2-40B4-BE49-F238E27FC236}">
              <a16:creationId xmlns:a16="http://schemas.microsoft.com/office/drawing/2014/main" id="{577B6CE7-DE13-4592-B341-BD5AFD507EE3}"/>
            </a:ext>
          </a:extLst>
        </xdr:cNvPr>
        <xdr:cNvCxnSpPr/>
      </xdr:nvCxnSpPr>
      <xdr:spPr>
        <a:xfrm>
          <a:off x="19545300" y="1467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52070</xdr:rowOff>
    </xdr:from>
    <xdr:to>
      <xdr:col>98</xdr:col>
      <xdr:colOff>38100</xdr:colOff>
      <xdr:row>85</xdr:row>
      <xdr:rowOff>153670</xdr:rowOff>
    </xdr:to>
    <xdr:sp macro="" textlink="">
      <xdr:nvSpPr>
        <xdr:cNvPr id="830" name="楕円 829">
          <a:extLst>
            <a:ext uri="{FF2B5EF4-FFF2-40B4-BE49-F238E27FC236}">
              <a16:creationId xmlns:a16="http://schemas.microsoft.com/office/drawing/2014/main" id="{5748AA85-BA21-4832-B5ED-6E20A7DF4C0B}"/>
            </a:ext>
          </a:extLst>
        </xdr:cNvPr>
        <xdr:cNvSpPr/>
      </xdr:nvSpPr>
      <xdr:spPr>
        <a:xfrm>
          <a:off x="18605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102870</xdr:rowOff>
    </xdr:from>
    <xdr:to>
      <xdr:col>102</xdr:col>
      <xdr:colOff>114300</xdr:colOff>
      <xdr:row>85</xdr:row>
      <xdr:rowOff>106680</xdr:rowOff>
    </xdr:to>
    <xdr:cxnSp macro="">
      <xdr:nvCxnSpPr>
        <xdr:cNvPr id="831" name="直線コネクタ 830">
          <a:extLst>
            <a:ext uri="{FF2B5EF4-FFF2-40B4-BE49-F238E27FC236}">
              <a16:creationId xmlns:a16="http://schemas.microsoft.com/office/drawing/2014/main" id="{DF58544F-B259-4882-AB48-F7541C739072}"/>
            </a:ext>
          </a:extLst>
        </xdr:cNvPr>
        <xdr:cNvCxnSpPr/>
      </xdr:nvCxnSpPr>
      <xdr:spPr>
        <a:xfrm>
          <a:off x="18656300" y="1467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2" name="n_1aveValue【消防施設】&#10;一人当たり面積">
          <a:extLst>
            <a:ext uri="{FF2B5EF4-FFF2-40B4-BE49-F238E27FC236}">
              <a16:creationId xmlns:a16="http://schemas.microsoft.com/office/drawing/2014/main" id="{95C5812C-4BE5-45A0-B418-B08E904E2B73}"/>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3" name="n_2aveValue【消防施設】&#10;一人当たり面積">
          <a:extLst>
            <a:ext uri="{FF2B5EF4-FFF2-40B4-BE49-F238E27FC236}">
              <a16:creationId xmlns:a16="http://schemas.microsoft.com/office/drawing/2014/main" id="{477A0CBE-EE85-4F71-88ED-1FEC871C4585}"/>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4" name="n_3aveValue【消防施設】&#10;一人当たり面積">
          <a:extLst>
            <a:ext uri="{FF2B5EF4-FFF2-40B4-BE49-F238E27FC236}">
              <a16:creationId xmlns:a16="http://schemas.microsoft.com/office/drawing/2014/main" id="{639C73EF-F8E1-4B70-9B97-4FD951C01012}"/>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5" name="n_4aveValue【消防施設】&#10;一人当たり面積">
          <a:extLst>
            <a:ext uri="{FF2B5EF4-FFF2-40B4-BE49-F238E27FC236}">
              <a16:creationId xmlns:a16="http://schemas.microsoft.com/office/drawing/2014/main" id="{B4027875-D3A6-4C36-8E70-418355E246EC}"/>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148607</xdr:rowOff>
    </xdr:from>
    <xdr:ext cx="469744" cy="259045"/>
    <xdr:sp macro="" textlink="">
      <xdr:nvSpPr>
        <xdr:cNvPr id="836" name="n_1mainValue【消防施設】&#10;一人当たり面積">
          <a:extLst>
            <a:ext uri="{FF2B5EF4-FFF2-40B4-BE49-F238E27FC236}">
              <a16:creationId xmlns:a16="http://schemas.microsoft.com/office/drawing/2014/main" id="{7EB2A534-F885-49FA-ACD7-F1247C08BF84}"/>
            </a:ext>
          </a:extLst>
        </xdr:cNvPr>
        <xdr:cNvSpPr txBox="1"/>
      </xdr:nvSpPr>
      <xdr:spPr>
        <a:xfrm>
          <a:off x="210757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148607</xdr:rowOff>
    </xdr:from>
    <xdr:ext cx="469744" cy="259045"/>
    <xdr:sp macro="" textlink="">
      <xdr:nvSpPr>
        <xdr:cNvPr id="837" name="n_2mainValue【消防施設】&#10;一人当たり面積">
          <a:extLst>
            <a:ext uri="{FF2B5EF4-FFF2-40B4-BE49-F238E27FC236}">
              <a16:creationId xmlns:a16="http://schemas.microsoft.com/office/drawing/2014/main" id="{BD32D4FE-3F6C-4B17-9035-287EB6085842}"/>
            </a:ext>
          </a:extLst>
        </xdr:cNvPr>
        <xdr:cNvSpPr txBox="1"/>
      </xdr:nvSpPr>
      <xdr:spPr>
        <a:xfrm>
          <a:off x="20199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148607</xdr:rowOff>
    </xdr:from>
    <xdr:ext cx="469744" cy="259045"/>
    <xdr:sp macro="" textlink="">
      <xdr:nvSpPr>
        <xdr:cNvPr id="838" name="n_3mainValue【消防施設】&#10;一人当たり面積">
          <a:extLst>
            <a:ext uri="{FF2B5EF4-FFF2-40B4-BE49-F238E27FC236}">
              <a16:creationId xmlns:a16="http://schemas.microsoft.com/office/drawing/2014/main" id="{31DEC7FB-6CEA-4115-B70A-58C1FE5E7B5E}"/>
            </a:ext>
          </a:extLst>
        </xdr:cNvPr>
        <xdr:cNvSpPr txBox="1"/>
      </xdr:nvSpPr>
      <xdr:spPr>
        <a:xfrm>
          <a:off x="19310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839" name="n_4mainValue【消防施設】&#10;一人当たり面積">
          <a:extLst>
            <a:ext uri="{FF2B5EF4-FFF2-40B4-BE49-F238E27FC236}">
              <a16:creationId xmlns:a16="http://schemas.microsoft.com/office/drawing/2014/main" id="{41E2CA29-CD66-4AC3-8D59-43B7137D4627}"/>
            </a:ext>
          </a:extLst>
        </xdr:cNvPr>
        <xdr:cNvSpPr txBox="1"/>
      </xdr:nvSpPr>
      <xdr:spPr>
        <a:xfrm>
          <a:off x="18421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4297E6C1-F226-43A5-8E83-602733592C6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CC7F8EE6-8948-4067-B53C-F4F805AABDB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67400967-751F-4A30-82B2-F11179BCBBE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86AC87BC-8842-4C38-A35D-8CEE4BDF9D9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A0F63223-F989-4E77-8F35-E28ADCC9D79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EF622657-7FD8-463E-81DA-31303B56F59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869847B1-E71F-48EC-85E1-58DB367CB5A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73259B29-D1A6-4406-9EB8-30E64EEB6B2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02902433-3181-449F-A0F4-C48231DB841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634A2E66-6E27-4E2E-9011-DB4D3ACC461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FB3A98B6-AA78-4E40-AA4B-3588BD63F2F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C8E7638D-6A87-4462-AE56-ACE5D3A22A6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5ACBE2FF-23EC-4197-BA44-0602A263BBD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83C3996D-1758-46C4-A27E-82605B5239F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0510B9CD-051D-4137-8F53-014B2804D9C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6DF66500-DE95-44F4-A67C-4D378A95282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8AA2C120-E348-4C74-A8D2-A4AF25B9809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2376E1D6-4E15-45AF-9BA5-D3B402A1276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8DB547C5-9290-42C2-8689-014EAC3DB0B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F727C345-E7CB-4AB3-826F-D037D032CD9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12981575-0C7F-4A51-B32A-89ED2574D6A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CA65F300-CEC2-4136-823A-762450684C2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3993165B-5B9C-4BA0-9D33-60C05CFDC6D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9FAB9129-ED79-4516-8841-D28CA839904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2E10FC8D-69ED-4E1F-8AA3-B59F41649C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6C21CC8E-5423-4BE0-85FA-CD2E3FE892D9}"/>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D2EA6FD8-1BBD-457C-ACD7-49C71141665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E8AD3540-C8BC-4600-A0E0-A211CD24F9C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152AD39A-403D-45F8-A700-99AFC23CA006}"/>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588B7C3A-D878-4B42-82A7-418E2FE96F8A}"/>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70" name="【庁舎】&#10;有形固定資産減価償却率平均値テキスト">
          <a:extLst>
            <a:ext uri="{FF2B5EF4-FFF2-40B4-BE49-F238E27FC236}">
              <a16:creationId xmlns:a16="http://schemas.microsoft.com/office/drawing/2014/main" id="{5AE99A74-4549-4713-865F-2015E425E5CD}"/>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1" name="フローチャート: 判断 870">
          <a:extLst>
            <a:ext uri="{FF2B5EF4-FFF2-40B4-BE49-F238E27FC236}">
              <a16:creationId xmlns:a16="http://schemas.microsoft.com/office/drawing/2014/main" id="{E5CDC244-AEA1-4323-9520-F6324C3713ED}"/>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2" name="フローチャート: 判断 871">
          <a:extLst>
            <a:ext uri="{FF2B5EF4-FFF2-40B4-BE49-F238E27FC236}">
              <a16:creationId xmlns:a16="http://schemas.microsoft.com/office/drawing/2014/main" id="{B410A0FD-8AB5-4D85-A0CD-73EB8F69E10B}"/>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3" name="フローチャート: 判断 872">
          <a:extLst>
            <a:ext uri="{FF2B5EF4-FFF2-40B4-BE49-F238E27FC236}">
              <a16:creationId xmlns:a16="http://schemas.microsoft.com/office/drawing/2014/main" id="{5A5D6311-240D-4B4B-A48D-54579F385F51}"/>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4" name="フローチャート: 判断 873">
          <a:extLst>
            <a:ext uri="{FF2B5EF4-FFF2-40B4-BE49-F238E27FC236}">
              <a16:creationId xmlns:a16="http://schemas.microsoft.com/office/drawing/2014/main" id="{BE9A5097-978B-41ED-B70D-82527061AC6C}"/>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5" name="フローチャート: 判断 874">
          <a:extLst>
            <a:ext uri="{FF2B5EF4-FFF2-40B4-BE49-F238E27FC236}">
              <a16:creationId xmlns:a16="http://schemas.microsoft.com/office/drawing/2014/main" id="{24DE7AB2-28F1-441B-BE0C-60BDDE191BD7}"/>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8EE62756-FBA1-470F-B72F-B8F92A24D6D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EAE8691-7F39-4789-87A7-92BE3639A25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578FB73-82BF-474A-9DC7-4C8C29F75AF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EB13ACA0-5FF8-45C4-BCB0-3026AE310A7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FC3EFA4E-D298-4530-B4E1-DBB95E154D6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58057</xdr:rowOff>
    </xdr:from>
    <xdr:to>
      <xdr:col>85</xdr:col>
      <xdr:colOff>177800</xdr:colOff>
      <xdr:row>104</xdr:row>
      <xdr:rowOff>159657</xdr:rowOff>
    </xdr:to>
    <xdr:sp macro="" textlink="">
      <xdr:nvSpPr>
        <xdr:cNvPr id="881" name="楕円 880">
          <a:extLst>
            <a:ext uri="{FF2B5EF4-FFF2-40B4-BE49-F238E27FC236}">
              <a16:creationId xmlns:a16="http://schemas.microsoft.com/office/drawing/2014/main" id="{9715C30A-CB25-4F8A-BDAC-B653190E2BF4}"/>
            </a:ext>
          </a:extLst>
        </xdr:cNvPr>
        <xdr:cNvSpPr/>
      </xdr:nvSpPr>
      <xdr:spPr>
        <a:xfrm>
          <a:off x="162687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80934</xdr:rowOff>
    </xdr:from>
    <xdr:ext cx="405111" cy="259045"/>
    <xdr:sp macro="" textlink="">
      <xdr:nvSpPr>
        <xdr:cNvPr id="882" name="【庁舎】&#10;有形固定資産減価償却率該当値テキスト">
          <a:extLst>
            <a:ext uri="{FF2B5EF4-FFF2-40B4-BE49-F238E27FC236}">
              <a16:creationId xmlns:a16="http://schemas.microsoft.com/office/drawing/2014/main" id="{B527F5CE-A704-4689-9326-97164C6048F2}"/>
            </a:ext>
          </a:extLst>
        </xdr:cNvPr>
        <xdr:cNvSpPr txBox="1"/>
      </xdr:nvSpPr>
      <xdr:spPr>
        <a:xfrm>
          <a:off x="16357600" y="1774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149498</xdr:rowOff>
    </xdr:from>
    <xdr:to>
      <xdr:col>81</xdr:col>
      <xdr:colOff>101600</xdr:colOff>
      <xdr:row>104</xdr:row>
      <xdr:rowOff>79648</xdr:rowOff>
    </xdr:to>
    <xdr:sp macro="" textlink="">
      <xdr:nvSpPr>
        <xdr:cNvPr id="883" name="楕円 882">
          <a:extLst>
            <a:ext uri="{FF2B5EF4-FFF2-40B4-BE49-F238E27FC236}">
              <a16:creationId xmlns:a16="http://schemas.microsoft.com/office/drawing/2014/main" id="{5E392A1F-7314-4567-95D7-36BA738A84B3}"/>
            </a:ext>
          </a:extLst>
        </xdr:cNvPr>
        <xdr:cNvSpPr/>
      </xdr:nvSpPr>
      <xdr:spPr>
        <a:xfrm>
          <a:off x="15430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28848</xdr:rowOff>
    </xdr:from>
    <xdr:to>
      <xdr:col>85</xdr:col>
      <xdr:colOff>127000</xdr:colOff>
      <xdr:row>104</xdr:row>
      <xdr:rowOff>108857</xdr:rowOff>
    </xdr:to>
    <xdr:cxnSp macro="">
      <xdr:nvCxnSpPr>
        <xdr:cNvPr id="884" name="直線コネクタ 883">
          <a:extLst>
            <a:ext uri="{FF2B5EF4-FFF2-40B4-BE49-F238E27FC236}">
              <a16:creationId xmlns:a16="http://schemas.microsoft.com/office/drawing/2014/main" id="{83E81426-C196-4790-8E75-FBAB3B06E7A5}"/>
            </a:ext>
          </a:extLst>
        </xdr:cNvPr>
        <xdr:cNvCxnSpPr/>
      </xdr:nvCxnSpPr>
      <xdr:spPr>
        <a:xfrm>
          <a:off x="15481300" y="17859648"/>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85" name="楕円 884">
          <a:extLst>
            <a:ext uri="{FF2B5EF4-FFF2-40B4-BE49-F238E27FC236}">
              <a16:creationId xmlns:a16="http://schemas.microsoft.com/office/drawing/2014/main" id="{57FBB29F-2841-4C5C-AE61-D8C95D0FDA31}"/>
            </a:ext>
          </a:extLst>
        </xdr:cNvPr>
        <xdr:cNvSpPr/>
      </xdr:nvSpPr>
      <xdr:spPr>
        <a:xfrm>
          <a:off x="1454150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157843</xdr:rowOff>
    </xdr:from>
    <xdr:to>
      <xdr:col>81</xdr:col>
      <xdr:colOff>50800</xdr:colOff>
      <xdr:row>104</xdr:row>
      <xdr:rowOff>28848</xdr:rowOff>
    </xdr:to>
    <xdr:cxnSp macro="">
      <xdr:nvCxnSpPr>
        <xdr:cNvPr id="886" name="直線コネクタ 885">
          <a:extLst>
            <a:ext uri="{FF2B5EF4-FFF2-40B4-BE49-F238E27FC236}">
              <a16:creationId xmlns:a16="http://schemas.microsoft.com/office/drawing/2014/main" id="{D7BBAB5D-3773-44EC-8C0E-209D626C6ADA}"/>
            </a:ext>
          </a:extLst>
        </xdr:cNvPr>
        <xdr:cNvCxnSpPr/>
      </xdr:nvCxnSpPr>
      <xdr:spPr>
        <a:xfrm>
          <a:off x="14592300" y="1781719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102144</xdr:rowOff>
    </xdr:from>
    <xdr:to>
      <xdr:col>72</xdr:col>
      <xdr:colOff>38100</xdr:colOff>
      <xdr:row>104</xdr:row>
      <xdr:rowOff>32294</xdr:rowOff>
    </xdr:to>
    <xdr:sp macro="" textlink="">
      <xdr:nvSpPr>
        <xdr:cNvPr id="887" name="楕円 886">
          <a:extLst>
            <a:ext uri="{FF2B5EF4-FFF2-40B4-BE49-F238E27FC236}">
              <a16:creationId xmlns:a16="http://schemas.microsoft.com/office/drawing/2014/main" id="{6B62ADFC-ECD9-4E86-A820-06099280F87B}"/>
            </a:ext>
          </a:extLst>
        </xdr:cNvPr>
        <xdr:cNvSpPr/>
      </xdr:nvSpPr>
      <xdr:spPr>
        <a:xfrm>
          <a:off x="13652500" y="1776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152944</xdr:rowOff>
    </xdr:from>
    <xdr:to>
      <xdr:col>76</xdr:col>
      <xdr:colOff>114300</xdr:colOff>
      <xdr:row>103</xdr:row>
      <xdr:rowOff>157843</xdr:rowOff>
    </xdr:to>
    <xdr:cxnSp macro="">
      <xdr:nvCxnSpPr>
        <xdr:cNvPr id="888" name="直線コネクタ 887">
          <a:extLst>
            <a:ext uri="{FF2B5EF4-FFF2-40B4-BE49-F238E27FC236}">
              <a16:creationId xmlns:a16="http://schemas.microsoft.com/office/drawing/2014/main" id="{C2874CC6-2B72-4A1E-AC1C-F61AA7911A38}"/>
            </a:ext>
          </a:extLst>
        </xdr:cNvPr>
        <xdr:cNvCxnSpPr/>
      </xdr:nvCxnSpPr>
      <xdr:spPr>
        <a:xfrm>
          <a:off x="13703300" y="1781229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59689</xdr:rowOff>
    </xdr:from>
    <xdr:to>
      <xdr:col>67</xdr:col>
      <xdr:colOff>101600</xdr:colOff>
      <xdr:row>103</xdr:row>
      <xdr:rowOff>161289</xdr:rowOff>
    </xdr:to>
    <xdr:sp macro="" textlink="">
      <xdr:nvSpPr>
        <xdr:cNvPr id="889" name="楕円 888">
          <a:extLst>
            <a:ext uri="{FF2B5EF4-FFF2-40B4-BE49-F238E27FC236}">
              <a16:creationId xmlns:a16="http://schemas.microsoft.com/office/drawing/2014/main" id="{74A9AD07-1308-4851-AFC6-2B0B695A6BF5}"/>
            </a:ext>
          </a:extLst>
        </xdr:cNvPr>
        <xdr:cNvSpPr/>
      </xdr:nvSpPr>
      <xdr:spPr>
        <a:xfrm>
          <a:off x="12763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110489</xdr:rowOff>
    </xdr:from>
    <xdr:to>
      <xdr:col>71</xdr:col>
      <xdr:colOff>177800</xdr:colOff>
      <xdr:row>103</xdr:row>
      <xdr:rowOff>152944</xdr:rowOff>
    </xdr:to>
    <xdr:cxnSp macro="">
      <xdr:nvCxnSpPr>
        <xdr:cNvPr id="890" name="直線コネクタ 889">
          <a:extLst>
            <a:ext uri="{FF2B5EF4-FFF2-40B4-BE49-F238E27FC236}">
              <a16:creationId xmlns:a16="http://schemas.microsoft.com/office/drawing/2014/main" id="{894FD67A-33D5-4081-8ECF-C6595905AB88}"/>
            </a:ext>
          </a:extLst>
        </xdr:cNvPr>
        <xdr:cNvCxnSpPr/>
      </xdr:nvCxnSpPr>
      <xdr:spPr>
        <a:xfrm>
          <a:off x="12814300" y="17769839"/>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1" name="n_1aveValue【庁舎】&#10;有形固定資産減価償却率">
          <a:extLst>
            <a:ext uri="{FF2B5EF4-FFF2-40B4-BE49-F238E27FC236}">
              <a16:creationId xmlns:a16="http://schemas.microsoft.com/office/drawing/2014/main" id="{D7C0BF01-12D2-422E-B184-43266A516938}"/>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2" name="n_2aveValue【庁舎】&#10;有形固定資産減価償却率">
          <a:extLst>
            <a:ext uri="{FF2B5EF4-FFF2-40B4-BE49-F238E27FC236}">
              <a16:creationId xmlns:a16="http://schemas.microsoft.com/office/drawing/2014/main" id="{FF8E6631-D6FA-4A7E-BACA-137BA411AEFD}"/>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3" name="n_3aveValue【庁舎】&#10;有形固定資産減価償却率">
          <a:extLst>
            <a:ext uri="{FF2B5EF4-FFF2-40B4-BE49-F238E27FC236}">
              <a16:creationId xmlns:a16="http://schemas.microsoft.com/office/drawing/2014/main" id="{EDFD3B89-C77E-4D3D-A835-CE4387A47506}"/>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894" name="n_4aveValue【庁舎】&#10;有形固定資産減価償却率">
          <a:extLst>
            <a:ext uri="{FF2B5EF4-FFF2-40B4-BE49-F238E27FC236}">
              <a16:creationId xmlns:a16="http://schemas.microsoft.com/office/drawing/2014/main" id="{2F560B5F-B9EA-4C06-A904-1822189F275E}"/>
            </a:ext>
          </a:extLst>
        </xdr:cNvPr>
        <xdr:cNvSpPr txBox="1"/>
      </xdr:nvSpPr>
      <xdr:spPr>
        <a:xfrm>
          <a:off x="12611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96175</xdr:rowOff>
    </xdr:from>
    <xdr:ext cx="405111" cy="259045"/>
    <xdr:sp macro="" textlink="">
      <xdr:nvSpPr>
        <xdr:cNvPr id="895" name="n_1mainValue【庁舎】&#10;有形固定資産減価償却率">
          <a:extLst>
            <a:ext uri="{FF2B5EF4-FFF2-40B4-BE49-F238E27FC236}">
              <a16:creationId xmlns:a16="http://schemas.microsoft.com/office/drawing/2014/main" id="{074E0366-BF54-4153-B3ED-54CBA3F7A09C}"/>
            </a:ext>
          </a:extLst>
        </xdr:cNvPr>
        <xdr:cNvSpPr txBox="1"/>
      </xdr:nvSpPr>
      <xdr:spPr>
        <a:xfrm>
          <a:off x="152660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896" name="n_2mainValue【庁舎】&#10;有形固定資産減価償却率">
          <a:extLst>
            <a:ext uri="{FF2B5EF4-FFF2-40B4-BE49-F238E27FC236}">
              <a16:creationId xmlns:a16="http://schemas.microsoft.com/office/drawing/2014/main" id="{A40B09CA-75DB-46C0-A6E5-C65C69C1011C}"/>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48821</xdr:rowOff>
    </xdr:from>
    <xdr:ext cx="405111" cy="259045"/>
    <xdr:sp macro="" textlink="">
      <xdr:nvSpPr>
        <xdr:cNvPr id="897" name="n_3mainValue【庁舎】&#10;有形固定資産減価償却率">
          <a:extLst>
            <a:ext uri="{FF2B5EF4-FFF2-40B4-BE49-F238E27FC236}">
              <a16:creationId xmlns:a16="http://schemas.microsoft.com/office/drawing/2014/main" id="{94CE266C-706F-41B3-B6C7-4CACE17E0C7C}"/>
            </a:ext>
          </a:extLst>
        </xdr:cNvPr>
        <xdr:cNvSpPr txBox="1"/>
      </xdr:nvSpPr>
      <xdr:spPr>
        <a:xfrm>
          <a:off x="13500744" y="1753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6366</xdr:rowOff>
    </xdr:from>
    <xdr:ext cx="405111" cy="259045"/>
    <xdr:sp macro="" textlink="">
      <xdr:nvSpPr>
        <xdr:cNvPr id="898" name="n_4mainValue【庁舎】&#10;有形固定資産減価償却率">
          <a:extLst>
            <a:ext uri="{FF2B5EF4-FFF2-40B4-BE49-F238E27FC236}">
              <a16:creationId xmlns:a16="http://schemas.microsoft.com/office/drawing/2014/main" id="{88790A09-F0DC-4B50-85B3-C44B230C5F58}"/>
            </a:ext>
          </a:extLst>
        </xdr:cNvPr>
        <xdr:cNvSpPr txBox="1"/>
      </xdr:nvSpPr>
      <xdr:spPr>
        <a:xfrm>
          <a:off x="12611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7A9FD4C0-3048-45D9-AEA1-E2017CCEC1A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2D619420-CC23-4083-B443-6224F59D6DD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DF497D4A-FB32-449A-B01B-3604C89A596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45F22B0C-1106-448A-AFD4-B74ECC901F9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5AFDC307-DE85-45CE-9B6D-079ADFC3C67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FC7535F0-DA6E-43DF-9777-03CCD4A7ECA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6F8E2DDF-4E2D-485D-AE8A-396D871C19A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7DC6609A-1EB9-4AAE-AC23-37DA3305856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91A86DAC-CFE6-4C09-BEBC-418699FA665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67C2EEE0-1103-4EAC-9FC3-B34B6DCC4D9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2A5D7532-B32C-4C39-BE74-061B8EC9DB5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28F77FC7-9B32-4914-9623-CA5C1C0E56D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61EF2230-317C-4595-9B0A-58B5CDBD756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608FF3BE-73B2-469E-B017-D1B2352A283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3BD7FA9A-415D-4FB7-9813-CDADB56A789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D2328E8C-731D-4BA6-BF8B-E780D49DD6D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301D071B-4769-4569-A31E-3326D4EE981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BFDC6989-D688-4479-8A50-C12B71F95E7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C4772281-86C0-4B48-8EE8-B6FA65A76B4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78D9E5C8-A842-484A-AC03-A330BE498FC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E20E941A-8520-4CD4-9864-9EBE4EB8216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20" name="直線コネクタ 919">
          <a:extLst>
            <a:ext uri="{FF2B5EF4-FFF2-40B4-BE49-F238E27FC236}">
              <a16:creationId xmlns:a16="http://schemas.microsoft.com/office/drawing/2014/main" id="{494E65E3-C376-404C-AAB6-565933C534FD}"/>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1" name="【庁舎】&#10;一人当たり面積最小値テキスト">
          <a:extLst>
            <a:ext uri="{FF2B5EF4-FFF2-40B4-BE49-F238E27FC236}">
              <a16:creationId xmlns:a16="http://schemas.microsoft.com/office/drawing/2014/main" id="{0CE1F798-5329-473F-91E7-E96DDD9314FE}"/>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2" name="直線コネクタ 921">
          <a:extLst>
            <a:ext uri="{FF2B5EF4-FFF2-40B4-BE49-F238E27FC236}">
              <a16:creationId xmlns:a16="http://schemas.microsoft.com/office/drawing/2014/main" id="{54FFD37B-5C6F-4B6E-B529-1364D96016A3}"/>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3" name="【庁舎】&#10;一人当たり面積最大値テキスト">
          <a:extLst>
            <a:ext uri="{FF2B5EF4-FFF2-40B4-BE49-F238E27FC236}">
              <a16:creationId xmlns:a16="http://schemas.microsoft.com/office/drawing/2014/main" id="{F77ECEBB-7A8E-49F5-9E2D-E4ED761B953A}"/>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4" name="直線コネクタ 923">
          <a:extLst>
            <a:ext uri="{FF2B5EF4-FFF2-40B4-BE49-F238E27FC236}">
              <a16:creationId xmlns:a16="http://schemas.microsoft.com/office/drawing/2014/main" id="{E3E6C5E5-F657-4DBD-8B62-5CE16686FD67}"/>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5" name="【庁舎】&#10;一人当たり面積平均値テキスト">
          <a:extLst>
            <a:ext uri="{FF2B5EF4-FFF2-40B4-BE49-F238E27FC236}">
              <a16:creationId xmlns:a16="http://schemas.microsoft.com/office/drawing/2014/main" id="{6C42257B-F00C-45C3-B9BE-939341E256BA}"/>
            </a:ext>
          </a:extLst>
        </xdr:cNvPr>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6" name="フローチャート: 判断 925">
          <a:extLst>
            <a:ext uri="{FF2B5EF4-FFF2-40B4-BE49-F238E27FC236}">
              <a16:creationId xmlns:a16="http://schemas.microsoft.com/office/drawing/2014/main" id="{4D2EAE12-3181-41DB-BCCF-6031058F06A0}"/>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7" name="フローチャート: 判断 926">
          <a:extLst>
            <a:ext uri="{FF2B5EF4-FFF2-40B4-BE49-F238E27FC236}">
              <a16:creationId xmlns:a16="http://schemas.microsoft.com/office/drawing/2014/main" id="{5F9E70C8-418F-477E-9213-EF92E5B84D0D}"/>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8" name="フローチャート: 判断 927">
          <a:extLst>
            <a:ext uri="{FF2B5EF4-FFF2-40B4-BE49-F238E27FC236}">
              <a16:creationId xmlns:a16="http://schemas.microsoft.com/office/drawing/2014/main" id="{3BEEAEFF-0488-4EFB-A67A-BC55680B9F26}"/>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9" name="フローチャート: 判断 928">
          <a:extLst>
            <a:ext uri="{FF2B5EF4-FFF2-40B4-BE49-F238E27FC236}">
              <a16:creationId xmlns:a16="http://schemas.microsoft.com/office/drawing/2014/main" id="{269CAE37-18AA-428F-901C-C246C4FD2CF3}"/>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30" name="フローチャート: 判断 929">
          <a:extLst>
            <a:ext uri="{FF2B5EF4-FFF2-40B4-BE49-F238E27FC236}">
              <a16:creationId xmlns:a16="http://schemas.microsoft.com/office/drawing/2014/main" id="{D0FCA0DC-19CE-415B-912D-C3330F939D17}"/>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BA0FA31-89FF-4D54-BA70-932EBF28616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3509522-9197-43A3-B7D0-DA83E578FA2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BCF5F7FA-DEDF-465F-8069-250D7F3E0F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B99123C5-3132-4013-98FB-B468DA2C1CF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D41B722-E5C4-4426-AAF7-DE4B576477C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41402</xdr:rowOff>
    </xdr:from>
    <xdr:to>
      <xdr:col>116</xdr:col>
      <xdr:colOff>114300</xdr:colOff>
      <xdr:row>105</xdr:row>
      <xdr:rowOff>143002</xdr:rowOff>
    </xdr:to>
    <xdr:sp macro="" textlink="">
      <xdr:nvSpPr>
        <xdr:cNvPr id="936" name="楕円 935">
          <a:extLst>
            <a:ext uri="{FF2B5EF4-FFF2-40B4-BE49-F238E27FC236}">
              <a16:creationId xmlns:a16="http://schemas.microsoft.com/office/drawing/2014/main" id="{E50B8FE3-B8AD-4F8E-810D-E1A1C859525A}"/>
            </a:ext>
          </a:extLst>
        </xdr:cNvPr>
        <xdr:cNvSpPr/>
      </xdr:nvSpPr>
      <xdr:spPr>
        <a:xfrm>
          <a:off x="22110700" y="1804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19829</xdr:rowOff>
    </xdr:from>
    <xdr:ext cx="469744" cy="259045"/>
    <xdr:sp macro="" textlink="">
      <xdr:nvSpPr>
        <xdr:cNvPr id="937" name="【庁舎】&#10;一人当たり面積該当値テキスト">
          <a:extLst>
            <a:ext uri="{FF2B5EF4-FFF2-40B4-BE49-F238E27FC236}">
              <a16:creationId xmlns:a16="http://schemas.microsoft.com/office/drawing/2014/main" id="{D6E14AA9-9C9C-4FB6-B659-5C04289CF439}"/>
            </a:ext>
          </a:extLst>
        </xdr:cNvPr>
        <xdr:cNvSpPr txBox="1"/>
      </xdr:nvSpPr>
      <xdr:spPr>
        <a:xfrm>
          <a:off x="22199600" y="1802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4826</xdr:rowOff>
    </xdr:from>
    <xdr:to>
      <xdr:col>112</xdr:col>
      <xdr:colOff>38100</xdr:colOff>
      <xdr:row>105</xdr:row>
      <xdr:rowOff>106426</xdr:rowOff>
    </xdr:to>
    <xdr:sp macro="" textlink="">
      <xdr:nvSpPr>
        <xdr:cNvPr id="938" name="楕円 937">
          <a:extLst>
            <a:ext uri="{FF2B5EF4-FFF2-40B4-BE49-F238E27FC236}">
              <a16:creationId xmlns:a16="http://schemas.microsoft.com/office/drawing/2014/main" id="{183B9B45-E2FE-434E-BB5D-D90FB1F19EFB}"/>
            </a:ext>
          </a:extLst>
        </xdr:cNvPr>
        <xdr:cNvSpPr/>
      </xdr:nvSpPr>
      <xdr:spPr>
        <a:xfrm>
          <a:off x="212725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55626</xdr:rowOff>
    </xdr:from>
    <xdr:to>
      <xdr:col>116</xdr:col>
      <xdr:colOff>63500</xdr:colOff>
      <xdr:row>105</xdr:row>
      <xdr:rowOff>92202</xdr:rowOff>
    </xdr:to>
    <xdr:cxnSp macro="">
      <xdr:nvCxnSpPr>
        <xdr:cNvPr id="939" name="直線コネクタ 938">
          <a:extLst>
            <a:ext uri="{FF2B5EF4-FFF2-40B4-BE49-F238E27FC236}">
              <a16:creationId xmlns:a16="http://schemas.microsoft.com/office/drawing/2014/main" id="{6A34B6F7-1BBB-4F2D-8D27-A8B2FFCCC1AE}"/>
            </a:ext>
          </a:extLst>
        </xdr:cNvPr>
        <xdr:cNvCxnSpPr/>
      </xdr:nvCxnSpPr>
      <xdr:spPr>
        <a:xfrm>
          <a:off x="21323300" y="1805787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4826</xdr:rowOff>
    </xdr:from>
    <xdr:to>
      <xdr:col>107</xdr:col>
      <xdr:colOff>101600</xdr:colOff>
      <xdr:row>105</xdr:row>
      <xdr:rowOff>106426</xdr:rowOff>
    </xdr:to>
    <xdr:sp macro="" textlink="">
      <xdr:nvSpPr>
        <xdr:cNvPr id="940" name="楕円 939">
          <a:extLst>
            <a:ext uri="{FF2B5EF4-FFF2-40B4-BE49-F238E27FC236}">
              <a16:creationId xmlns:a16="http://schemas.microsoft.com/office/drawing/2014/main" id="{1C068257-C66B-4ECF-869C-157F63636975}"/>
            </a:ext>
          </a:extLst>
        </xdr:cNvPr>
        <xdr:cNvSpPr/>
      </xdr:nvSpPr>
      <xdr:spPr>
        <a:xfrm>
          <a:off x="203835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55626</xdr:rowOff>
    </xdr:from>
    <xdr:to>
      <xdr:col>111</xdr:col>
      <xdr:colOff>177800</xdr:colOff>
      <xdr:row>105</xdr:row>
      <xdr:rowOff>55626</xdr:rowOff>
    </xdr:to>
    <xdr:cxnSp macro="">
      <xdr:nvCxnSpPr>
        <xdr:cNvPr id="941" name="直線コネクタ 940">
          <a:extLst>
            <a:ext uri="{FF2B5EF4-FFF2-40B4-BE49-F238E27FC236}">
              <a16:creationId xmlns:a16="http://schemas.microsoft.com/office/drawing/2014/main" id="{4AA050BE-27CF-4004-9625-173ED374CC41}"/>
            </a:ext>
          </a:extLst>
        </xdr:cNvPr>
        <xdr:cNvCxnSpPr/>
      </xdr:nvCxnSpPr>
      <xdr:spPr>
        <a:xfrm>
          <a:off x="20434300" y="180578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41402</xdr:rowOff>
    </xdr:from>
    <xdr:to>
      <xdr:col>102</xdr:col>
      <xdr:colOff>165100</xdr:colOff>
      <xdr:row>105</xdr:row>
      <xdr:rowOff>143002</xdr:rowOff>
    </xdr:to>
    <xdr:sp macro="" textlink="">
      <xdr:nvSpPr>
        <xdr:cNvPr id="942" name="楕円 941">
          <a:extLst>
            <a:ext uri="{FF2B5EF4-FFF2-40B4-BE49-F238E27FC236}">
              <a16:creationId xmlns:a16="http://schemas.microsoft.com/office/drawing/2014/main" id="{5889A5FF-93D8-4A03-857E-632D48B6A502}"/>
            </a:ext>
          </a:extLst>
        </xdr:cNvPr>
        <xdr:cNvSpPr/>
      </xdr:nvSpPr>
      <xdr:spPr>
        <a:xfrm>
          <a:off x="19494500" y="1804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55626</xdr:rowOff>
    </xdr:from>
    <xdr:to>
      <xdr:col>107</xdr:col>
      <xdr:colOff>50800</xdr:colOff>
      <xdr:row>105</xdr:row>
      <xdr:rowOff>92202</xdr:rowOff>
    </xdr:to>
    <xdr:cxnSp macro="">
      <xdr:nvCxnSpPr>
        <xdr:cNvPr id="943" name="直線コネクタ 942">
          <a:extLst>
            <a:ext uri="{FF2B5EF4-FFF2-40B4-BE49-F238E27FC236}">
              <a16:creationId xmlns:a16="http://schemas.microsoft.com/office/drawing/2014/main" id="{E7B1DA41-3CC0-489E-B576-95EC0DF22A17}"/>
            </a:ext>
          </a:extLst>
        </xdr:cNvPr>
        <xdr:cNvCxnSpPr/>
      </xdr:nvCxnSpPr>
      <xdr:spPr>
        <a:xfrm flipV="1">
          <a:off x="19545300" y="180578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41402</xdr:rowOff>
    </xdr:from>
    <xdr:to>
      <xdr:col>98</xdr:col>
      <xdr:colOff>38100</xdr:colOff>
      <xdr:row>105</xdr:row>
      <xdr:rowOff>143002</xdr:rowOff>
    </xdr:to>
    <xdr:sp macro="" textlink="">
      <xdr:nvSpPr>
        <xdr:cNvPr id="944" name="楕円 943">
          <a:extLst>
            <a:ext uri="{FF2B5EF4-FFF2-40B4-BE49-F238E27FC236}">
              <a16:creationId xmlns:a16="http://schemas.microsoft.com/office/drawing/2014/main" id="{1D911AE8-6499-45A7-BAC4-3C53D0757971}"/>
            </a:ext>
          </a:extLst>
        </xdr:cNvPr>
        <xdr:cNvSpPr/>
      </xdr:nvSpPr>
      <xdr:spPr>
        <a:xfrm>
          <a:off x="18605500" y="1804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92202</xdr:rowOff>
    </xdr:from>
    <xdr:to>
      <xdr:col>102</xdr:col>
      <xdr:colOff>114300</xdr:colOff>
      <xdr:row>105</xdr:row>
      <xdr:rowOff>92202</xdr:rowOff>
    </xdr:to>
    <xdr:cxnSp macro="">
      <xdr:nvCxnSpPr>
        <xdr:cNvPr id="945" name="直線コネクタ 944">
          <a:extLst>
            <a:ext uri="{FF2B5EF4-FFF2-40B4-BE49-F238E27FC236}">
              <a16:creationId xmlns:a16="http://schemas.microsoft.com/office/drawing/2014/main" id="{8655DBF3-B63E-4F85-8CCB-C90135115085}"/>
            </a:ext>
          </a:extLst>
        </xdr:cNvPr>
        <xdr:cNvCxnSpPr/>
      </xdr:nvCxnSpPr>
      <xdr:spPr>
        <a:xfrm>
          <a:off x="18656300" y="180944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6" name="n_1aveValue【庁舎】&#10;一人当たり面積">
          <a:extLst>
            <a:ext uri="{FF2B5EF4-FFF2-40B4-BE49-F238E27FC236}">
              <a16:creationId xmlns:a16="http://schemas.microsoft.com/office/drawing/2014/main" id="{F9AAEB9D-AA39-46F4-A5DB-22E2D7BB1757}"/>
            </a:ext>
          </a:extLst>
        </xdr:cNvPr>
        <xdr:cNvSpPr txBox="1"/>
      </xdr:nvSpPr>
      <xdr:spPr>
        <a:xfrm>
          <a:off x="21075727" y="1757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7" name="n_2aveValue【庁舎】&#10;一人当たり面積">
          <a:extLst>
            <a:ext uri="{FF2B5EF4-FFF2-40B4-BE49-F238E27FC236}">
              <a16:creationId xmlns:a16="http://schemas.microsoft.com/office/drawing/2014/main" id="{7C229AE0-081C-4221-B6EE-EDA340752A75}"/>
            </a:ext>
          </a:extLst>
        </xdr:cNvPr>
        <xdr:cNvSpPr txBox="1"/>
      </xdr:nvSpPr>
      <xdr:spPr>
        <a:xfrm>
          <a:off x="20199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8" name="n_3aveValue【庁舎】&#10;一人当たり面積">
          <a:extLst>
            <a:ext uri="{FF2B5EF4-FFF2-40B4-BE49-F238E27FC236}">
              <a16:creationId xmlns:a16="http://schemas.microsoft.com/office/drawing/2014/main" id="{A7331294-30AD-4E3C-A6D4-23BC74FDB9D3}"/>
            </a:ext>
          </a:extLst>
        </xdr:cNvPr>
        <xdr:cNvSpPr txBox="1"/>
      </xdr:nvSpPr>
      <xdr:spPr>
        <a:xfrm>
          <a:off x="19310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9" name="n_4aveValue【庁舎】&#10;一人当たり面積">
          <a:extLst>
            <a:ext uri="{FF2B5EF4-FFF2-40B4-BE49-F238E27FC236}">
              <a16:creationId xmlns:a16="http://schemas.microsoft.com/office/drawing/2014/main" id="{B7980B6E-0802-4D8A-9858-684B760ACB26}"/>
            </a:ext>
          </a:extLst>
        </xdr:cNvPr>
        <xdr:cNvSpPr txBox="1"/>
      </xdr:nvSpPr>
      <xdr:spPr>
        <a:xfrm>
          <a:off x="18421427" y="1759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97553</xdr:rowOff>
    </xdr:from>
    <xdr:ext cx="469744" cy="259045"/>
    <xdr:sp macro="" textlink="">
      <xdr:nvSpPr>
        <xdr:cNvPr id="950" name="n_1mainValue【庁舎】&#10;一人当たり面積">
          <a:extLst>
            <a:ext uri="{FF2B5EF4-FFF2-40B4-BE49-F238E27FC236}">
              <a16:creationId xmlns:a16="http://schemas.microsoft.com/office/drawing/2014/main" id="{ED08C419-9A16-4EC2-B445-FA8BD76443A1}"/>
            </a:ext>
          </a:extLst>
        </xdr:cNvPr>
        <xdr:cNvSpPr txBox="1"/>
      </xdr:nvSpPr>
      <xdr:spPr>
        <a:xfrm>
          <a:off x="21075727" y="1809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97553</xdr:rowOff>
    </xdr:from>
    <xdr:ext cx="469744" cy="259045"/>
    <xdr:sp macro="" textlink="">
      <xdr:nvSpPr>
        <xdr:cNvPr id="951" name="n_2mainValue【庁舎】&#10;一人当たり面積">
          <a:extLst>
            <a:ext uri="{FF2B5EF4-FFF2-40B4-BE49-F238E27FC236}">
              <a16:creationId xmlns:a16="http://schemas.microsoft.com/office/drawing/2014/main" id="{85DAA1CE-E608-4A90-A4FC-69F20B898533}"/>
            </a:ext>
          </a:extLst>
        </xdr:cNvPr>
        <xdr:cNvSpPr txBox="1"/>
      </xdr:nvSpPr>
      <xdr:spPr>
        <a:xfrm>
          <a:off x="20199427" y="1809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134129</xdr:rowOff>
    </xdr:from>
    <xdr:ext cx="469744" cy="259045"/>
    <xdr:sp macro="" textlink="">
      <xdr:nvSpPr>
        <xdr:cNvPr id="952" name="n_3mainValue【庁舎】&#10;一人当たり面積">
          <a:extLst>
            <a:ext uri="{FF2B5EF4-FFF2-40B4-BE49-F238E27FC236}">
              <a16:creationId xmlns:a16="http://schemas.microsoft.com/office/drawing/2014/main" id="{BE4649B2-626C-4BDE-8215-D6C1D8358092}"/>
            </a:ext>
          </a:extLst>
        </xdr:cNvPr>
        <xdr:cNvSpPr txBox="1"/>
      </xdr:nvSpPr>
      <xdr:spPr>
        <a:xfrm>
          <a:off x="19310427" y="1813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134129</xdr:rowOff>
    </xdr:from>
    <xdr:ext cx="469744" cy="259045"/>
    <xdr:sp macro="" textlink="">
      <xdr:nvSpPr>
        <xdr:cNvPr id="953" name="n_4mainValue【庁舎】&#10;一人当たり面積">
          <a:extLst>
            <a:ext uri="{FF2B5EF4-FFF2-40B4-BE49-F238E27FC236}">
              <a16:creationId xmlns:a16="http://schemas.microsoft.com/office/drawing/2014/main" id="{4E8F267C-E4A9-42E6-80D6-3E1598D3408F}"/>
            </a:ext>
          </a:extLst>
        </xdr:cNvPr>
        <xdr:cNvSpPr txBox="1"/>
      </xdr:nvSpPr>
      <xdr:spPr>
        <a:xfrm>
          <a:off x="18421427" y="1813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15F50EAA-DFE4-489B-9FFB-FA243960F8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27F65537-7C5D-4083-89FB-624B23C3BE3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89A27A72-60A0-4DAE-BF71-DB0394E64E5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であり、特に低くなっている施設は、福祉施設、一般廃棄物処理施設、市民会館となっている。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図書館については、令和６年度に上福岡図書館の大規模改修工事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を実施したため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福祉施設については、大井総合福祉センターが平成１４年供用開始のため低い水準となっている。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般廃棄物処理施設については、環境センターが平成２８年度に供用開始したため低い水準となっている。また、令和２年度には一部事務組合のし尿処理施設を除却したため、令和２年度から令和３年度にかけて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市民会館については、令和３年度より旧上福岡公民館がステラ・イーストへ変更、令和５年度より旧大井中央公民館がステラ・ウェストへ変更されたことにより、令和４年度から令和５年度にかけて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49813302</v>
      </c>
      <c r="BO4" s="449"/>
      <c r="BP4" s="449"/>
      <c r="BQ4" s="449"/>
      <c r="BR4" s="449"/>
      <c r="BS4" s="449"/>
      <c r="BT4" s="449"/>
      <c r="BU4" s="450"/>
      <c r="BV4" s="448">
        <v>51825822</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9.6999999999999993</v>
      </c>
      <c r="CU4" s="589"/>
      <c r="CV4" s="589"/>
      <c r="CW4" s="589"/>
      <c r="CX4" s="589"/>
      <c r="CY4" s="589"/>
      <c r="CZ4" s="589"/>
      <c r="DA4" s="590"/>
      <c r="DB4" s="588">
        <v>7.3</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47123098</v>
      </c>
      <c r="BO5" s="420"/>
      <c r="BP5" s="420"/>
      <c r="BQ5" s="420"/>
      <c r="BR5" s="420"/>
      <c r="BS5" s="420"/>
      <c r="BT5" s="420"/>
      <c r="BU5" s="421"/>
      <c r="BV5" s="419">
        <v>49546622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99.5</v>
      </c>
      <c r="CU5" s="417"/>
      <c r="CV5" s="417"/>
      <c r="CW5" s="417"/>
      <c r="CX5" s="417"/>
      <c r="CY5" s="417"/>
      <c r="CZ5" s="417"/>
      <c r="DA5" s="418"/>
      <c r="DB5" s="416">
        <v>98.9</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2690204</v>
      </c>
      <c r="BO6" s="420"/>
      <c r="BP6" s="420"/>
      <c r="BQ6" s="420"/>
      <c r="BR6" s="420"/>
      <c r="BS6" s="420"/>
      <c r="BT6" s="420"/>
      <c r="BU6" s="421"/>
      <c r="BV6" s="419">
        <v>2279200</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99.9</v>
      </c>
      <c r="CU6" s="563"/>
      <c r="CV6" s="563"/>
      <c r="CW6" s="563"/>
      <c r="CX6" s="563"/>
      <c r="CY6" s="563"/>
      <c r="CZ6" s="563"/>
      <c r="DA6" s="564"/>
      <c r="DB6" s="562">
        <v>99.9</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101</v>
      </c>
      <c r="AV7" s="478"/>
      <c r="AW7" s="478"/>
      <c r="AX7" s="478"/>
      <c r="AY7" s="433" t="s">
        <v>102</v>
      </c>
      <c r="AZ7" s="434"/>
      <c r="BA7" s="434"/>
      <c r="BB7" s="434"/>
      <c r="BC7" s="434"/>
      <c r="BD7" s="434"/>
      <c r="BE7" s="434"/>
      <c r="BF7" s="434"/>
      <c r="BG7" s="434"/>
      <c r="BH7" s="434"/>
      <c r="BI7" s="434"/>
      <c r="BJ7" s="434"/>
      <c r="BK7" s="434"/>
      <c r="BL7" s="434"/>
      <c r="BM7" s="435"/>
      <c r="BN7" s="419">
        <v>278559</v>
      </c>
      <c r="BO7" s="420"/>
      <c r="BP7" s="420"/>
      <c r="BQ7" s="420"/>
      <c r="BR7" s="420"/>
      <c r="BS7" s="420"/>
      <c r="BT7" s="420"/>
      <c r="BU7" s="421"/>
      <c r="BV7" s="419">
        <v>490383</v>
      </c>
      <c r="BW7" s="420"/>
      <c r="BX7" s="420"/>
      <c r="BY7" s="420"/>
      <c r="BZ7" s="420"/>
      <c r="CA7" s="420"/>
      <c r="CB7" s="420"/>
      <c r="CC7" s="421"/>
      <c r="CD7" s="459" t="s">
        <v>103</v>
      </c>
      <c r="CE7" s="379"/>
      <c r="CF7" s="379"/>
      <c r="CG7" s="379"/>
      <c r="CH7" s="379"/>
      <c r="CI7" s="379"/>
      <c r="CJ7" s="379"/>
      <c r="CK7" s="379"/>
      <c r="CL7" s="379"/>
      <c r="CM7" s="379"/>
      <c r="CN7" s="379"/>
      <c r="CO7" s="379"/>
      <c r="CP7" s="379"/>
      <c r="CQ7" s="379"/>
      <c r="CR7" s="379"/>
      <c r="CS7" s="460"/>
      <c r="CT7" s="419">
        <v>24965271</v>
      </c>
      <c r="CU7" s="420"/>
      <c r="CV7" s="420"/>
      <c r="CW7" s="420"/>
      <c r="CX7" s="420"/>
      <c r="CY7" s="420"/>
      <c r="CZ7" s="420"/>
      <c r="DA7" s="421"/>
      <c r="DB7" s="419">
        <v>24403871</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104</v>
      </c>
      <c r="AN8" s="376"/>
      <c r="AO8" s="376"/>
      <c r="AP8" s="376"/>
      <c r="AQ8" s="376"/>
      <c r="AR8" s="376"/>
      <c r="AS8" s="376"/>
      <c r="AT8" s="377"/>
      <c r="AU8" s="477" t="s">
        <v>90</v>
      </c>
      <c r="AV8" s="478"/>
      <c r="AW8" s="478"/>
      <c r="AX8" s="478"/>
      <c r="AY8" s="433" t="s">
        <v>105</v>
      </c>
      <c r="AZ8" s="434"/>
      <c r="BA8" s="434"/>
      <c r="BB8" s="434"/>
      <c r="BC8" s="434"/>
      <c r="BD8" s="434"/>
      <c r="BE8" s="434"/>
      <c r="BF8" s="434"/>
      <c r="BG8" s="434"/>
      <c r="BH8" s="434"/>
      <c r="BI8" s="434"/>
      <c r="BJ8" s="434"/>
      <c r="BK8" s="434"/>
      <c r="BL8" s="434"/>
      <c r="BM8" s="435"/>
      <c r="BN8" s="419">
        <v>2411645</v>
      </c>
      <c r="BO8" s="420"/>
      <c r="BP8" s="420"/>
      <c r="BQ8" s="420"/>
      <c r="BR8" s="420"/>
      <c r="BS8" s="420"/>
      <c r="BT8" s="420"/>
      <c r="BU8" s="421"/>
      <c r="BV8" s="419">
        <v>1788817</v>
      </c>
      <c r="BW8" s="420"/>
      <c r="BX8" s="420"/>
      <c r="BY8" s="420"/>
      <c r="BZ8" s="420"/>
      <c r="CA8" s="420"/>
      <c r="CB8" s="420"/>
      <c r="CC8" s="421"/>
      <c r="CD8" s="459" t="s">
        <v>106</v>
      </c>
      <c r="CE8" s="379"/>
      <c r="CF8" s="379"/>
      <c r="CG8" s="379"/>
      <c r="CH8" s="379"/>
      <c r="CI8" s="379"/>
      <c r="CJ8" s="379"/>
      <c r="CK8" s="379"/>
      <c r="CL8" s="379"/>
      <c r="CM8" s="379"/>
      <c r="CN8" s="379"/>
      <c r="CO8" s="379"/>
      <c r="CP8" s="379"/>
      <c r="CQ8" s="379"/>
      <c r="CR8" s="379"/>
      <c r="CS8" s="460"/>
      <c r="CT8" s="522">
        <v>0.76</v>
      </c>
      <c r="CU8" s="523"/>
      <c r="CV8" s="523"/>
      <c r="CW8" s="523"/>
      <c r="CX8" s="523"/>
      <c r="CY8" s="523"/>
      <c r="CZ8" s="523"/>
      <c r="DA8" s="524"/>
      <c r="DB8" s="522">
        <v>0.76</v>
      </c>
      <c r="DC8" s="523"/>
      <c r="DD8" s="523"/>
      <c r="DE8" s="523"/>
      <c r="DF8" s="523"/>
      <c r="DG8" s="523"/>
      <c r="DH8" s="523"/>
      <c r="DI8" s="524"/>
    </row>
    <row r="9" spans="1:119" ht="18.75" customHeight="1" thickBot="1" x14ac:dyDescent="0.2">
      <c r="A9" s="169"/>
      <c r="B9" s="551" t="s">
        <v>107</v>
      </c>
      <c r="C9" s="552"/>
      <c r="D9" s="552"/>
      <c r="E9" s="552"/>
      <c r="F9" s="552"/>
      <c r="G9" s="552"/>
      <c r="H9" s="552"/>
      <c r="I9" s="552"/>
      <c r="J9" s="552"/>
      <c r="K9" s="470"/>
      <c r="L9" s="553" t="s">
        <v>108</v>
      </c>
      <c r="M9" s="554"/>
      <c r="N9" s="554"/>
      <c r="O9" s="554"/>
      <c r="P9" s="554"/>
      <c r="Q9" s="555"/>
      <c r="R9" s="556">
        <v>113597</v>
      </c>
      <c r="S9" s="557"/>
      <c r="T9" s="557"/>
      <c r="U9" s="557"/>
      <c r="V9" s="558"/>
      <c r="W9" s="488" t="s">
        <v>109</v>
      </c>
      <c r="X9" s="489"/>
      <c r="Y9" s="489"/>
      <c r="Z9" s="489"/>
      <c r="AA9" s="489"/>
      <c r="AB9" s="489"/>
      <c r="AC9" s="489"/>
      <c r="AD9" s="489"/>
      <c r="AE9" s="489"/>
      <c r="AF9" s="489"/>
      <c r="AG9" s="489"/>
      <c r="AH9" s="489"/>
      <c r="AI9" s="489"/>
      <c r="AJ9" s="489"/>
      <c r="AK9" s="489"/>
      <c r="AL9" s="559"/>
      <c r="AM9" s="476" t="s">
        <v>110</v>
      </c>
      <c r="AN9" s="376"/>
      <c r="AO9" s="376"/>
      <c r="AP9" s="376"/>
      <c r="AQ9" s="376"/>
      <c r="AR9" s="376"/>
      <c r="AS9" s="376"/>
      <c r="AT9" s="377"/>
      <c r="AU9" s="477" t="s">
        <v>90</v>
      </c>
      <c r="AV9" s="478"/>
      <c r="AW9" s="478"/>
      <c r="AX9" s="478"/>
      <c r="AY9" s="433" t="s">
        <v>111</v>
      </c>
      <c r="AZ9" s="434"/>
      <c r="BA9" s="434"/>
      <c r="BB9" s="434"/>
      <c r="BC9" s="434"/>
      <c r="BD9" s="434"/>
      <c r="BE9" s="434"/>
      <c r="BF9" s="434"/>
      <c r="BG9" s="434"/>
      <c r="BH9" s="434"/>
      <c r="BI9" s="434"/>
      <c r="BJ9" s="434"/>
      <c r="BK9" s="434"/>
      <c r="BL9" s="434"/>
      <c r="BM9" s="435"/>
      <c r="BN9" s="419">
        <v>622828</v>
      </c>
      <c r="BO9" s="420"/>
      <c r="BP9" s="420"/>
      <c r="BQ9" s="420"/>
      <c r="BR9" s="420"/>
      <c r="BS9" s="420"/>
      <c r="BT9" s="420"/>
      <c r="BU9" s="421"/>
      <c r="BV9" s="419">
        <v>-959473</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14.1</v>
      </c>
      <c r="CU9" s="417"/>
      <c r="CV9" s="417"/>
      <c r="CW9" s="417"/>
      <c r="CX9" s="417"/>
      <c r="CY9" s="417"/>
      <c r="CZ9" s="417"/>
      <c r="DA9" s="418"/>
      <c r="DB9" s="416">
        <v>14.4</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113</v>
      </c>
      <c r="M10" s="376"/>
      <c r="N10" s="376"/>
      <c r="O10" s="376"/>
      <c r="P10" s="376"/>
      <c r="Q10" s="377"/>
      <c r="R10" s="372">
        <v>110970</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8461</v>
      </c>
      <c r="BO10" s="420"/>
      <c r="BP10" s="420"/>
      <c r="BQ10" s="420"/>
      <c r="BR10" s="420"/>
      <c r="BS10" s="420"/>
      <c r="BT10" s="420"/>
      <c r="BU10" s="421"/>
      <c r="BV10" s="419">
        <v>4280</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114559</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44978</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110890</v>
      </c>
      <c r="S13" s="507"/>
      <c r="T13" s="507"/>
      <c r="U13" s="507"/>
      <c r="V13" s="508"/>
      <c r="W13" s="509" t="s">
        <v>131</v>
      </c>
      <c r="X13" s="405"/>
      <c r="Y13" s="405"/>
      <c r="Z13" s="405"/>
      <c r="AA13" s="405"/>
      <c r="AB13" s="406"/>
      <c r="AC13" s="372">
        <v>455</v>
      </c>
      <c r="AD13" s="373"/>
      <c r="AE13" s="373"/>
      <c r="AF13" s="373"/>
      <c r="AG13" s="374"/>
      <c r="AH13" s="372">
        <v>495</v>
      </c>
      <c r="AI13" s="373"/>
      <c r="AJ13" s="373"/>
      <c r="AK13" s="373"/>
      <c r="AL13" s="432"/>
      <c r="AM13" s="476" t="s">
        <v>132</v>
      </c>
      <c r="AN13" s="376"/>
      <c r="AO13" s="376"/>
      <c r="AP13" s="376"/>
      <c r="AQ13" s="376"/>
      <c r="AR13" s="376"/>
      <c r="AS13" s="376"/>
      <c r="AT13" s="377"/>
      <c r="AU13" s="477" t="s">
        <v>101</v>
      </c>
      <c r="AV13" s="478"/>
      <c r="AW13" s="478"/>
      <c r="AX13" s="478"/>
      <c r="AY13" s="433" t="s">
        <v>133</v>
      </c>
      <c r="AZ13" s="434"/>
      <c r="BA13" s="434"/>
      <c r="BB13" s="434"/>
      <c r="BC13" s="434"/>
      <c r="BD13" s="434"/>
      <c r="BE13" s="434"/>
      <c r="BF13" s="434"/>
      <c r="BG13" s="434"/>
      <c r="BH13" s="434"/>
      <c r="BI13" s="434"/>
      <c r="BJ13" s="434"/>
      <c r="BK13" s="434"/>
      <c r="BL13" s="434"/>
      <c r="BM13" s="435"/>
      <c r="BN13" s="419">
        <v>586311</v>
      </c>
      <c r="BO13" s="420"/>
      <c r="BP13" s="420"/>
      <c r="BQ13" s="420"/>
      <c r="BR13" s="420"/>
      <c r="BS13" s="420"/>
      <c r="BT13" s="420"/>
      <c r="BU13" s="421"/>
      <c r="BV13" s="419">
        <v>-955193</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3.4</v>
      </c>
      <c r="CU13" s="417"/>
      <c r="CV13" s="417"/>
      <c r="CW13" s="417"/>
      <c r="CX13" s="417"/>
      <c r="CY13" s="417"/>
      <c r="CZ13" s="417"/>
      <c r="DA13" s="418"/>
      <c r="DB13" s="416">
        <v>2.8</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114363</v>
      </c>
      <c r="S14" s="507"/>
      <c r="T14" s="507"/>
      <c r="U14" s="507"/>
      <c r="V14" s="508"/>
      <c r="W14" s="510"/>
      <c r="X14" s="408"/>
      <c r="Y14" s="408"/>
      <c r="Z14" s="408"/>
      <c r="AA14" s="408"/>
      <c r="AB14" s="409"/>
      <c r="AC14" s="499">
        <v>0.9</v>
      </c>
      <c r="AD14" s="500"/>
      <c r="AE14" s="500"/>
      <c r="AF14" s="500"/>
      <c r="AG14" s="501"/>
      <c r="AH14" s="499">
        <v>1.1000000000000001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111094</v>
      </c>
      <c r="S15" s="507"/>
      <c r="T15" s="507"/>
      <c r="U15" s="507"/>
      <c r="V15" s="508"/>
      <c r="W15" s="509" t="s">
        <v>137</v>
      </c>
      <c r="X15" s="405"/>
      <c r="Y15" s="405"/>
      <c r="Z15" s="405"/>
      <c r="AA15" s="405"/>
      <c r="AB15" s="406"/>
      <c r="AC15" s="372">
        <v>10688</v>
      </c>
      <c r="AD15" s="373"/>
      <c r="AE15" s="373"/>
      <c r="AF15" s="373"/>
      <c r="AG15" s="374"/>
      <c r="AH15" s="372">
        <v>11203</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15443943</v>
      </c>
      <c r="BO15" s="449"/>
      <c r="BP15" s="449"/>
      <c r="BQ15" s="449"/>
      <c r="BR15" s="449"/>
      <c r="BS15" s="449"/>
      <c r="BT15" s="449"/>
      <c r="BU15" s="450"/>
      <c r="BV15" s="448">
        <v>15109273</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21.9</v>
      </c>
      <c r="AD16" s="500"/>
      <c r="AE16" s="500"/>
      <c r="AF16" s="500"/>
      <c r="AG16" s="501"/>
      <c r="AH16" s="499">
        <v>24</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20675829</v>
      </c>
      <c r="BO16" s="420"/>
      <c r="BP16" s="420"/>
      <c r="BQ16" s="420"/>
      <c r="BR16" s="420"/>
      <c r="BS16" s="420"/>
      <c r="BT16" s="420"/>
      <c r="BU16" s="421"/>
      <c r="BV16" s="419">
        <v>19999535</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37585</v>
      </c>
      <c r="AD17" s="373"/>
      <c r="AE17" s="373"/>
      <c r="AF17" s="373"/>
      <c r="AG17" s="374"/>
      <c r="AH17" s="372">
        <v>35024</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19708212</v>
      </c>
      <c r="BO17" s="420"/>
      <c r="BP17" s="420"/>
      <c r="BQ17" s="420"/>
      <c r="BR17" s="420"/>
      <c r="BS17" s="420"/>
      <c r="BT17" s="420"/>
      <c r="BU17" s="421"/>
      <c r="BV17" s="419">
        <v>19262105</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14.64</v>
      </c>
      <c r="M18" s="472"/>
      <c r="N18" s="472"/>
      <c r="O18" s="472"/>
      <c r="P18" s="472"/>
      <c r="Q18" s="472"/>
      <c r="R18" s="473"/>
      <c r="S18" s="473"/>
      <c r="T18" s="473"/>
      <c r="U18" s="473"/>
      <c r="V18" s="474"/>
      <c r="W18" s="490"/>
      <c r="X18" s="491"/>
      <c r="Y18" s="491"/>
      <c r="Z18" s="491"/>
      <c r="AA18" s="491"/>
      <c r="AB18" s="515"/>
      <c r="AC18" s="389">
        <v>77.099999999999994</v>
      </c>
      <c r="AD18" s="390"/>
      <c r="AE18" s="390"/>
      <c r="AF18" s="390"/>
      <c r="AG18" s="475"/>
      <c r="AH18" s="389">
        <v>75</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25429464</v>
      </c>
      <c r="BO18" s="420"/>
      <c r="BP18" s="420"/>
      <c r="BQ18" s="420"/>
      <c r="BR18" s="420"/>
      <c r="BS18" s="420"/>
      <c r="BT18" s="420"/>
      <c r="BU18" s="421"/>
      <c r="BV18" s="419">
        <v>24526648</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7759</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32145002</v>
      </c>
      <c r="BO19" s="420"/>
      <c r="BP19" s="420"/>
      <c r="BQ19" s="420"/>
      <c r="BR19" s="420"/>
      <c r="BS19" s="420"/>
      <c r="BT19" s="420"/>
      <c r="BU19" s="421"/>
      <c r="BV19" s="419">
        <v>31124704</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49395</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36562007</v>
      </c>
      <c r="BO22" s="449"/>
      <c r="BP22" s="449"/>
      <c r="BQ22" s="449"/>
      <c r="BR22" s="449"/>
      <c r="BS22" s="449"/>
      <c r="BT22" s="449"/>
      <c r="BU22" s="450"/>
      <c r="BV22" s="448">
        <v>38799762</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19662505</v>
      </c>
      <c r="BO23" s="420"/>
      <c r="BP23" s="420"/>
      <c r="BQ23" s="420"/>
      <c r="BR23" s="420"/>
      <c r="BS23" s="420"/>
      <c r="BT23" s="420"/>
      <c r="BU23" s="421"/>
      <c r="BV23" s="419">
        <v>21957902</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8790</v>
      </c>
      <c r="R24" s="373"/>
      <c r="S24" s="373"/>
      <c r="T24" s="373"/>
      <c r="U24" s="373"/>
      <c r="V24" s="374"/>
      <c r="W24" s="462"/>
      <c r="X24" s="399"/>
      <c r="Y24" s="400"/>
      <c r="Z24" s="375" t="s">
        <v>162</v>
      </c>
      <c r="AA24" s="376"/>
      <c r="AB24" s="376"/>
      <c r="AC24" s="376"/>
      <c r="AD24" s="376"/>
      <c r="AE24" s="376"/>
      <c r="AF24" s="376"/>
      <c r="AG24" s="377"/>
      <c r="AH24" s="372">
        <v>600</v>
      </c>
      <c r="AI24" s="373"/>
      <c r="AJ24" s="373"/>
      <c r="AK24" s="373"/>
      <c r="AL24" s="374"/>
      <c r="AM24" s="372">
        <v>1880400</v>
      </c>
      <c r="AN24" s="373"/>
      <c r="AO24" s="373"/>
      <c r="AP24" s="373"/>
      <c r="AQ24" s="373"/>
      <c r="AR24" s="374"/>
      <c r="AS24" s="372">
        <v>3134</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22776220</v>
      </c>
      <c r="BO24" s="420"/>
      <c r="BP24" s="420"/>
      <c r="BQ24" s="420"/>
      <c r="BR24" s="420"/>
      <c r="BS24" s="420"/>
      <c r="BT24" s="420"/>
      <c r="BU24" s="421"/>
      <c r="BV24" s="419">
        <v>23524953</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7450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15772977</v>
      </c>
      <c r="BO25" s="449"/>
      <c r="BP25" s="449"/>
      <c r="BQ25" s="449"/>
      <c r="BR25" s="449"/>
      <c r="BS25" s="449"/>
      <c r="BT25" s="449"/>
      <c r="BU25" s="450"/>
      <c r="BV25" s="448">
        <v>16810608</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6890</v>
      </c>
      <c r="R26" s="373"/>
      <c r="S26" s="373"/>
      <c r="T26" s="373"/>
      <c r="U26" s="373"/>
      <c r="V26" s="374"/>
      <c r="W26" s="462"/>
      <c r="X26" s="399"/>
      <c r="Y26" s="400"/>
      <c r="Z26" s="375" t="s">
        <v>168</v>
      </c>
      <c r="AA26" s="430"/>
      <c r="AB26" s="430"/>
      <c r="AC26" s="430"/>
      <c r="AD26" s="430"/>
      <c r="AE26" s="430"/>
      <c r="AF26" s="430"/>
      <c r="AG26" s="431"/>
      <c r="AH26" s="372">
        <v>46</v>
      </c>
      <c r="AI26" s="373"/>
      <c r="AJ26" s="373"/>
      <c r="AK26" s="373"/>
      <c r="AL26" s="374"/>
      <c r="AM26" s="372">
        <v>158792</v>
      </c>
      <c r="AN26" s="373"/>
      <c r="AO26" s="373"/>
      <c r="AP26" s="373"/>
      <c r="AQ26" s="373"/>
      <c r="AR26" s="374"/>
      <c r="AS26" s="372">
        <v>3452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4640</v>
      </c>
      <c r="R27" s="373"/>
      <c r="S27" s="373"/>
      <c r="T27" s="373"/>
      <c r="U27" s="373"/>
      <c r="V27" s="374"/>
      <c r="W27" s="462"/>
      <c r="X27" s="399"/>
      <c r="Y27" s="400"/>
      <c r="Z27" s="375" t="s">
        <v>171</v>
      </c>
      <c r="AA27" s="376"/>
      <c r="AB27" s="376"/>
      <c r="AC27" s="376"/>
      <c r="AD27" s="376"/>
      <c r="AE27" s="376"/>
      <c r="AF27" s="376"/>
      <c r="AG27" s="377"/>
      <c r="AH27" s="372">
        <v>9</v>
      </c>
      <c r="AI27" s="373"/>
      <c r="AJ27" s="373"/>
      <c r="AK27" s="373"/>
      <c r="AL27" s="374"/>
      <c r="AM27" s="372">
        <v>35775</v>
      </c>
      <c r="AN27" s="373"/>
      <c r="AO27" s="373"/>
      <c r="AP27" s="373"/>
      <c r="AQ27" s="373"/>
      <c r="AR27" s="374"/>
      <c r="AS27" s="372">
        <v>3975</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4100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3638823</v>
      </c>
      <c r="BO28" s="449"/>
      <c r="BP28" s="449"/>
      <c r="BQ28" s="449"/>
      <c r="BR28" s="449"/>
      <c r="BS28" s="449"/>
      <c r="BT28" s="449"/>
      <c r="BU28" s="450"/>
      <c r="BV28" s="448">
        <v>3675341</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19</v>
      </c>
      <c r="M29" s="373"/>
      <c r="N29" s="373"/>
      <c r="O29" s="373"/>
      <c r="P29" s="374"/>
      <c r="Q29" s="372">
        <v>3820</v>
      </c>
      <c r="R29" s="373"/>
      <c r="S29" s="373"/>
      <c r="T29" s="373"/>
      <c r="U29" s="373"/>
      <c r="V29" s="374"/>
      <c r="W29" s="463"/>
      <c r="X29" s="464"/>
      <c r="Y29" s="465"/>
      <c r="Z29" s="375" t="s">
        <v>177</v>
      </c>
      <c r="AA29" s="376"/>
      <c r="AB29" s="376"/>
      <c r="AC29" s="376"/>
      <c r="AD29" s="376"/>
      <c r="AE29" s="376"/>
      <c r="AF29" s="376"/>
      <c r="AG29" s="377"/>
      <c r="AH29" s="372">
        <v>609</v>
      </c>
      <c r="AI29" s="373"/>
      <c r="AJ29" s="373"/>
      <c r="AK29" s="373"/>
      <c r="AL29" s="374"/>
      <c r="AM29" s="372">
        <v>1916175</v>
      </c>
      <c r="AN29" s="373"/>
      <c r="AO29" s="373"/>
      <c r="AP29" s="373"/>
      <c r="AQ29" s="373"/>
      <c r="AR29" s="374"/>
      <c r="AS29" s="372">
        <v>3146</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3773370</v>
      </c>
      <c r="BO29" s="420"/>
      <c r="BP29" s="420"/>
      <c r="BQ29" s="420"/>
      <c r="BR29" s="420"/>
      <c r="BS29" s="420"/>
      <c r="BT29" s="420"/>
      <c r="BU29" s="421"/>
      <c r="BV29" s="419">
        <v>4401841</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98</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7479808</v>
      </c>
      <c r="BO30" s="454"/>
      <c r="BP30" s="454"/>
      <c r="BQ30" s="454"/>
      <c r="BR30" s="454"/>
      <c r="BS30" s="454"/>
      <c r="BT30" s="454"/>
      <c r="BU30" s="455"/>
      <c r="BV30" s="453">
        <v>8551017</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入間東部地区事務組合</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埼玉県後期高齢者医療広域連合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後期高齢者医療事業特別会計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埼玉県後期高齢者医療広域連合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埼玉県市町村総合事務組合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埼玉県市町村総合事務組合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彩の国さいたま人づくり広域連合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hBXDIdgGiTFSMxibNTdu+YgBLZ8ZEpqaBJiPwT1ucDABIV64W7GHcLQHzKgwG1hHsTcrfnpFYFidnNccZmNPNA==" saltValue="VqOubdFDWMN1pGwjSjiLE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17517901</v>
      </c>
      <c r="S5" s="677"/>
      <c r="T5" s="677"/>
      <c r="U5" s="677"/>
      <c r="V5" s="677"/>
      <c r="W5" s="677"/>
      <c r="X5" s="677"/>
      <c r="Y5" s="702"/>
      <c r="Z5" s="715">
        <v>35.200000000000003</v>
      </c>
      <c r="AA5" s="715"/>
      <c r="AB5" s="715"/>
      <c r="AC5" s="715"/>
      <c r="AD5" s="716">
        <v>16225674</v>
      </c>
      <c r="AE5" s="716"/>
      <c r="AF5" s="716"/>
      <c r="AG5" s="716"/>
      <c r="AH5" s="716"/>
      <c r="AI5" s="716"/>
      <c r="AJ5" s="716"/>
      <c r="AK5" s="716"/>
      <c r="AL5" s="703">
        <v>63.8</v>
      </c>
      <c r="AM5" s="685"/>
      <c r="AN5" s="685"/>
      <c r="AO5" s="704"/>
      <c r="AP5" s="679" t="s">
        <v>216</v>
      </c>
      <c r="AQ5" s="680"/>
      <c r="AR5" s="680"/>
      <c r="AS5" s="680"/>
      <c r="AT5" s="680"/>
      <c r="AU5" s="680"/>
      <c r="AV5" s="680"/>
      <c r="AW5" s="680"/>
      <c r="AX5" s="680"/>
      <c r="AY5" s="680"/>
      <c r="AZ5" s="680"/>
      <c r="BA5" s="680"/>
      <c r="BB5" s="680"/>
      <c r="BC5" s="680"/>
      <c r="BD5" s="680"/>
      <c r="BE5" s="680"/>
      <c r="BF5" s="681"/>
      <c r="BG5" s="621">
        <v>16225674</v>
      </c>
      <c r="BH5" s="622"/>
      <c r="BI5" s="622"/>
      <c r="BJ5" s="622"/>
      <c r="BK5" s="622"/>
      <c r="BL5" s="622"/>
      <c r="BM5" s="622"/>
      <c r="BN5" s="623"/>
      <c r="BO5" s="659">
        <v>92.6</v>
      </c>
      <c r="BP5" s="659"/>
      <c r="BQ5" s="659"/>
      <c r="BR5" s="659"/>
      <c r="BS5" s="660">
        <v>164065</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200774</v>
      </c>
      <c r="S6" s="622"/>
      <c r="T6" s="622"/>
      <c r="U6" s="622"/>
      <c r="V6" s="622"/>
      <c r="W6" s="622"/>
      <c r="X6" s="622"/>
      <c r="Y6" s="623"/>
      <c r="Z6" s="659">
        <v>0.4</v>
      </c>
      <c r="AA6" s="659"/>
      <c r="AB6" s="659"/>
      <c r="AC6" s="659"/>
      <c r="AD6" s="660">
        <v>200774</v>
      </c>
      <c r="AE6" s="660"/>
      <c r="AF6" s="660"/>
      <c r="AG6" s="660"/>
      <c r="AH6" s="660"/>
      <c r="AI6" s="660"/>
      <c r="AJ6" s="660"/>
      <c r="AK6" s="660"/>
      <c r="AL6" s="624">
        <v>0.8</v>
      </c>
      <c r="AM6" s="625"/>
      <c r="AN6" s="625"/>
      <c r="AO6" s="661"/>
      <c r="AP6" s="618" t="s">
        <v>221</v>
      </c>
      <c r="AQ6" s="619"/>
      <c r="AR6" s="619"/>
      <c r="AS6" s="619"/>
      <c r="AT6" s="619"/>
      <c r="AU6" s="619"/>
      <c r="AV6" s="619"/>
      <c r="AW6" s="619"/>
      <c r="AX6" s="619"/>
      <c r="AY6" s="619"/>
      <c r="AZ6" s="619"/>
      <c r="BA6" s="619"/>
      <c r="BB6" s="619"/>
      <c r="BC6" s="619"/>
      <c r="BD6" s="619"/>
      <c r="BE6" s="619"/>
      <c r="BF6" s="620"/>
      <c r="BG6" s="621">
        <v>16225674</v>
      </c>
      <c r="BH6" s="622"/>
      <c r="BI6" s="622"/>
      <c r="BJ6" s="622"/>
      <c r="BK6" s="622"/>
      <c r="BL6" s="622"/>
      <c r="BM6" s="622"/>
      <c r="BN6" s="623"/>
      <c r="BO6" s="659">
        <v>92.6</v>
      </c>
      <c r="BP6" s="659"/>
      <c r="BQ6" s="659"/>
      <c r="BR6" s="659"/>
      <c r="BS6" s="660">
        <v>164065</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257865</v>
      </c>
      <c r="CS6" s="622"/>
      <c r="CT6" s="622"/>
      <c r="CU6" s="622"/>
      <c r="CV6" s="622"/>
      <c r="CW6" s="622"/>
      <c r="CX6" s="622"/>
      <c r="CY6" s="623"/>
      <c r="CZ6" s="703">
        <v>0.5</v>
      </c>
      <c r="DA6" s="685"/>
      <c r="DB6" s="685"/>
      <c r="DC6" s="705"/>
      <c r="DD6" s="627" t="s">
        <v>122</v>
      </c>
      <c r="DE6" s="622"/>
      <c r="DF6" s="622"/>
      <c r="DG6" s="622"/>
      <c r="DH6" s="622"/>
      <c r="DI6" s="622"/>
      <c r="DJ6" s="622"/>
      <c r="DK6" s="622"/>
      <c r="DL6" s="622"/>
      <c r="DM6" s="622"/>
      <c r="DN6" s="622"/>
      <c r="DO6" s="622"/>
      <c r="DP6" s="623"/>
      <c r="DQ6" s="627">
        <v>257348</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8477</v>
      </c>
      <c r="S7" s="622"/>
      <c r="T7" s="622"/>
      <c r="U7" s="622"/>
      <c r="V7" s="622"/>
      <c r="W7" s="622"/>
      <c r="X7" s="622"/>
      <c r="Y7" s="623"/>
      <c r="Z7" s="659">
        <v>0</v>
      </c>
      <c r="AA7" s="659"/>
      <c r="AB7" s="659"/>
      <c r="AC7" s="659"/>
      <c r="AD7" s="660">
        <v>8477</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8190503</v>
      </c>
      <c r="BH7" s="622"/>
      <c r="BI7" s="622"/>
      <c r="BJ7" s="622"/>
      <c r="BK7" s="622"/>
      <c r="BL7" s="622"/>
      <c r="BM7" s="622"/>
      <c r="BN7" s="623"/>
      <c r="BO7" s="659">
        <v>46.8</v>
      </c>
      <c r="BP7" s="659"/>
      <c r="BQ7" s="659"/>
      <c r="BR7" s="659"/>
      <c r="BS7" s="660">
        <v>164065</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4877675</v>
      </c>
      <c r="CS7" s="622"/>
      <c r="CT7" s="622"/>
      <c r="CU7" s="622"/>
      <c r="CV7" s="622"/>
      <c r="CW7" s="622"/>
      <c r="CX7" s="622"/>
      <c r="CY7" s="623"/>
      <c r="CZ7" s="659">
        <v>10.4</v>
      </c>
      <c r="DA7" s="659"/>
      <c r="DB7" s="659"/>
      <c r="DC7" s="659"/>
      <c r="DD7" s="627">
        <v>1188874</v>
      </c>
      <c r="DE7" s="622"/>
      <c r="DF7" s="622"/>
      <c r="DG7" s="622"/>
      <c r="DH7" s="622"/>
      <c r="DI7" s="622"/>
      <c r="DJ7" s="622"/>
      <c r="DK7" s="622"/>
      <c r="DL7" s="622"/>
      <c r="DM7" s="622"/>
      <c r="DN7" s="622"/>
      <c r="DO7" s="622"/>
      <c r="DP7" s="623"/>
      <c r="DQ7" s="627">
        <v>3229587</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161791</v>
      </c>
      <c r="S8" s="622"/>
      <c r="T8" s="622"/>
      <c r="U8" s="622"/>
      <c r="V8" s="622"/>
      <c r="W8" s="622"/>
      <c r="X8" s="622"/>
      <c r="Y8" s="623"/>
      <c r="Z8" s="659">
        <v>0.3</v>
      </c>
      <c r="AA8" s="659"/>
      <c r="AB8" s="659"/>
      <c r="AC8" s="659"/>
      <c r="AD8" s="660">
        <v>161791</v>
      </c>
      <c r="AE8" s="660"/>
      <c r="AF8" s="660"/>
      <c r="AG8" s="660"/>
      <c r="AH8" s="660"/>
      <c r="AI8" s="660"/>
      <c r="AJ8" s="660"/>
      <c r="AK8" s="660"/>
      <c r="AL8" s="624">
        <v>0.6</v>
      </c>
      <c r="AM8" s="625"/>
      <c r="AN8" s="625"/>
      <c r="AO8" s="661"/>
      <c r="AP8" s="618" t="s">
        <v>227</v>
      </c>
      <c r="AQ8" s="619"/>
      <c r="AR8" s="619"/>
      <c r="AS8" s="619"/>
      <c r="AT8" s="619"/>
      <c r="AU8" s="619"/>
      <c r="AV8" s="619"/>
      <c r="AW8" s="619"/>
      <c r="AX8" s="619"/>
      <c r="AY8" s="619"/>
      <c r="AZ8" s="619"/>
      <c r="BA8" s="619"/>
      <c r="BB8" s="619"/>
      <c r="BC8" s="619"/>
      <c r="BD8" s="619"/>
      <c r="BE8" s="619"/>
      <c r="BF8" s="620"/>
      <c r="BG8" s="621">
        <v>186268</v>
      </c>
      <c r="BH8" s="622"/>
      <c r="BI8" s="622"/>
      <c r="BJ8" s="622"/>
      <c r="BK8" s="622"/>
      <c r="BL8" s="622"/>
      <c r="BM8" s="622"/>
      <c r="BN8" s="623"/>
      <c r="BO8" s="659">
        <v>1.1000000000000001</v>
      </c>
      <c r="BP8" s="659"/>
      <c r="BQ8" s="659"/>
      <c r="BR8" s="659"/>
      <c r="BS8" s="660" t="s">
        <v>122</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22448670</v>
      </c>
      <c r="CS8" s="622"/>
      <c r="CT8" s="622"/>
      <c r="CU8" s="622"/>
      <c r="CV8" s="622"/>
      <c r="CW8" s="622"/>
      <c r="CX8" s="622"/>
      <c r="CY8" s="623"/>
      <c r="CZ8" s="659">
        <v>47.6</v>
      </c>
      <c r="DA8" s="659"/>
      <c r="DB8" s="659"/>
      <c r="DC8" s="659"/>
      <c r="DD8" s="627">
        <v>370903</v>
      </c>
      <c r="DE8" s="622"/>
      <c r="DF8" s="622"/>
      <c r="DG8" s="622"/>
      <c r="DH8" s="622"/>
      <c r="DI8" s="622"/>
      <c r="DJ8" s="622"/>
      <c r="DK8" s="622"/>
      <c r="DL8" s="622"/>
      <c r="DM8" s="622"/>
      <c r="DN8" s="622"/>
      <c r="DO8" s="622"/>
      <c r="DP8" s="623"/>
      <c r="DQ8" s="627">
        <v>11177566</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232569</v>
      </c>
      <c r="S9" s="622"/>
      <c r="T9" s="622"/>
      <c r="U9" s="622"/>
      <c r="V9" s="622"/>
      <c r="W9" s="622"/>
      <c r="X9" s="622"/>
      <c r="Y9" s="623"/>
      <c r="Z9" s="659">
        <v>0.5</v>
      </c>
      <c r="AA9" s="659"/>
      <c r="AB9" s="659"/>
      <c r="AC9" s="659"/>
      <c r="AD9" s="660">
        <v>232569</v>
      </c>
      <c r="AE9" s="660"/>
      <c r="AF9" s="660"/>
      <c r="AG9" s="660"/>
      <c r="AH9" s="660"/>
      <c r="AI9" s="660"/>
      <c r="AJ9" s="660"/>
      <c r="AK9" s="660"/>
      <c r="AL9" s="624">
        <v>0.9</v>
      </c>
      <c r="AM9" s="625"/>
      <c r="AN9" s="625"/>
      <c r="AO9" s="661"/>
      <c r="AP9" s="618" t="s">
        <v>230</v>
      </c>
      <c r="AQ9" s="619"/>
      <c r="AR9" s="619"/>
      <c r="AS9" s="619"/>
      <c r="AT9" s="619"/>
      <c r="AU9" s="619"/>
      <c r="AV9" s="619"/>
      <c r="AW9" s="619"/>
      <c r="AX9" s="619"/>
      <c r="AY9" s="619"/>
      <c r="AZ9" s="619"/>
      <c r="BA9" s="619"/>
      <c r="BB9" s="619"/>
      <c r="BC9" s="619"/>
      <c r="BD9" s="619"/>
      <c r="BE9" s="619"/>
      <c r="BF9" s="620"/>
      <c r="BG9" s="621">
        <v>7146358</v>
      </c>
      <c r="BH9" s="622"/>
      <c r="BI9" s="622"/>
      <c r="BJ9" s="622"/>
      <c r="BK9" s="622"/>
      <c r="BL9" s="622"/>
      <c r="BM9" s="622"/>
      <c r="BN9" s="623"/>
      <c r="BO9" s="659">
        <v>40.799999999999997</v>
      </c>
      <c r="BP9" s="659"/>
      <c r="BQ9" s="659"/>
      <c r="BR9" s="659"/>
      <c r="BS9" s="660" t="s">
        <v>122</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3138312</v>
      </c>
      <c r="CS9" s="622"/>
      <c r="CT9" s="622"/>
      <c r="CU9" s="622"/>
      <c r="CV9" s="622"/>
      <c r="CW9" s="622"/>
      <c r="CX9" s="622"/>
      <c r="CY9" s="623"/>
      <c r="CZ9" s="659">
        <v>6.7</v>
      </c>
      <c r="DA9" s="659"/>
      <c r="DB9" s="659"/>
      <c r="DC9" s="659"/>
      <c r="DD9" s="627">
        <v>11593</v>
      </c>
      <c r="DE9" s="622"/>
      <c r="DF9" s="622"/>
      <c r="DG9" s="622"/>
      <c r="DH9" s="622"/>
      <c r="DI9" s="622"/>
      <c r="DJ9" s="622"/>
      <c r="DK9" s="622"/>
      <c r="DL9" s="622"/>
      <c r="DM9" s="622"/>
      <c r="DN9" s="622"/>
      <c r="DO9" s="622"/>
      <c r="DP9" s="623"/>
      <c r="DQ9" s="627">
        <v>2325618</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281831</v>
      </c>
      <c r="BH10" s="622"/>
      <c r="BI10" s="622"/>
      <c r="BJ10" s="622"/>
      <c r="BK10" s="622"/>
      <c r="BL10" s="622"/>
      <c r="BM10" s="622"/>
      <c r="BN10" s="623"/>
      <c r="BO10" s="659">
        <v>1.6</v>
      </c>
      <c r="BP10" s="659"/>
      <c r="BQ10" s="659"/>
      <c r="BR10" s="659"/>
      <c r="BS10" s="660" t="s">
        <v>122</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v>15389</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v>15389</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2579837</v>
      </c>
      <c r="S11" s="622"/>
      <c r="T11" s="622"/>
      <c r="U11" s="622"/>
      <c r="V11" s="622"/>
      <c r="W11" s="622"/>
      <c r="X11" s="622"/>
      <c r="Y11" s="623"/>
      <c r="Z11" s="624">
        <v>5.2</v>
      </c>
      <c r="AA11" s="625"/>
      <c r="AB11" s="625"/>
      <c r="AC11" s="626"/>
      <c r="AD11" s="627">
        <v>2579837</v>
      </c>
      <c r="AE11" s="622"/>
      <c r="AF11" s="622"/>
      <c r="AG11" s="622"/>
      <c r="AH11" s="622"/>
      <c r="AI11" s="622"/>
      <c r="AJ11" s="622"/>
      <c r="AK11" s="623"/>
      <c r="AL11" s="624">
        <v>10.1</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576046</v>
      </c>
      <c r="BH11" s="622"/>
      <c r="BI11" s="622"/>
      <c r="BJ11" s="622"/>
      <c r="BK11" s="622"/>
      <c r="BL11" s="622"/>
      <c r="BM11" s="622"/>
      <c r="BN11" s="623"/>
      <c r="BO11" s="659">
        <v>3.3</v>
      </c>
      <c r="BP11" s="659"/>
      <c r="BQ11" s="659"/>
      <c r="BR11" s="659"/>
      <c r="BS11" s="660">
        <v>164065</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55336</v>
      </c>
      <c r="CS11" s="622"/>
      <c r="CT11" s="622"/>
      <c r="CU11" s="622"/>
      <c r="CV11" s="622"/>
      <c r="CW11" s="622"/>
      <c r="CX11" s="622"/>
      <c r="CY11" s="623"/>
      <c r="CZ11" s="659">
        <v>0.1</v>
      </c>
      <c r="DA11" s="659"/>
      <c r="DB11" s="659"/>
      <c r="DC11" s="659"/>
      <c r="DD11" s="627">
        <v>4682</v>
      </c>
      <c r="DE11" s="622"/>
      <c r="DF11" s="622"/>
      <c r="DG11" s="622"/>
      <c r="DH11" s="622"/>
      <c r="DI11" s="622"/>
      <c r="DJ11" s="622"/>
      <c r="DK11" s="622"/>
      <c r="DL11" s="622"/>
      <c r="DM11" s="622"/>
      <c r="DN11" s="622"/>
      <c r="DO11" s="622"/>
      <c r="DP11" s="623"/>
      <c r="DQ11" s="627">
        <v>50997</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7232295</v>
      </c>
      <c r="BH12" s="622"/>
      <c r="BI12" s="622"/>
      <c r="BJ12" s="622"/>
      <c r="BK12" s="622"/>
      <c r="BL12" s="622"/>
      <c r="BM12" s="622"/>
      <c r="BN12" s="623"/>
      <c r="BO12" s="659">
        <v>41.3</v>
      </c>
      <c r="BP12" s="659"/>
      <c r="BQ12" s="659"/>
      <c r="BR12" s="659"/>
      <c r="BS12" s="660" t="s">
        <v>122</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516750</v>
      </c>
      <c r="CS12" s="622"/>
      <c r="CT12" s="622"/>
      <c r="CU12" s="622"/>
      <c r="CV12" s="622"/>
      <c r="CW12" s="622"/>
      <c r="CX12" s="622"/>
      <c r="CY12" s="623"/>
      <c r="CZ12" s="659">
        <v>1.1000000000000001</v>
      </c>
      <c r="DA12" s="659"/>
      <c r="DB12" s="659"/>
      <c r="DC12" s="659"/>
      <c r="DD12" s="627">
        <v>5251</v>
      </c>
      <c r="DE12" s="622"/>
      <c r="DF12" s="622"/>
      <c r="DG12" s="622"/>
      <c r="DH12" s="622"/>
      <c r="DI12" s="622"/>
      <c r="DJ12" s="622"/>
      <c r="DK12" s="622"/>
      <c r="DL12" s="622"/>
      <c r="DM12" s="622"/>
      <c r="DN12" s="622"/>
      <c r="DO12" s="622"/>
      <c r="DP12" s="623"/>
      <c r="DQ12" s="627">
        <v>516705</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7212698</v>
      </c>
      <c r="BH13" s="622"/>
      <c r="BI13" s="622"/>
      <c r="BJ13" s="622"/>
      <c r="BK13" s="622"/>
      <c r="BL13" s="622"/>
      <c r="BM13" s="622"/>
      <c r="BN13" s="623"/>
      <c r="BO13" s="659">
        <v>41.2</v>
      </c>
      <c r="BP13" s="659"/>
      <c r="BQ13" s="659"/>
      <c r="BR13" s="659"/>
      <c r="BS13" s="660" t="s">
        <v>122</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2775977</v>
      </c>
      <c r="CS13" s="622"/>
      <c r="CT13" s="622"/>
      <c r="CU13" s="622"/>
      <c r="CV13" s="622"/>
      <c r="CW13" s="622"/>
      <c r="CX13" s="622"/>
      <c r="CY13" s="623"/>
      <c r="CZ13" s="659">
        <v>5.9</v>
      </c>
      <c r="DA13" s="659"/>
      <c r="DB13" s="659"/>
      <c r="DC13" s="659"/>
      <c r="DD13" s="627">
        <v>556862</v>
      </c>
      <c r="DE13" s="622"/>
      <c r="DF13" s="622"/>
      <c r="DG13" s="622"/>
      <c r="DH13" s="622"/>
      <c r="DI13" s="622"/>
      <c r="DJ13" s="622"/>
      <c r="DK13" s="622"/>
      <c r="DL13" s="622"/>
      <c r="DM13" s="622"/>
      <c r="DN13" s="622"/>
      <c r="DO13" s="622"/>
      <c r="DP13" s="623"/>
      <c r="DQ13" s="627">
        <v>2355403</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184356</v>
      </c>
      <c r="BH14" s="622"/>
      <c r="BI14" s="622"/>
      <c r="BJ14" s="622"/>
      <c r="BK14" s="622"/>
      <c r="BL14" s="622"/>
      <c r="BM14" s="622"/>
      <c r="BN14" s="623"/>
      <c r="BO14" s="659">
        <v>1.1000000000000001</v>
      </c>
      <c r="BP14" s="659"/>
      <c r="BQ14" s="659"/>
      <c r="BR14" s="659"/>
      <c r="BS14" s="660" t="s">
        <v>122</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1484401</v>
      </c>
      <c r="CS14" s="622"/>
      <c r="CT14" s="622"/>
      <c r="CU14" s="622"/>
      <c r="CV14" s="622"/>
      <c r="CW14" s="622"/>
      <c r="CX14" s="622"/>
      <c r="CY14" s="623"/>
      <c r="CZ14" s="659">
        <v>3.2</v>
      </c>
      <c r="DA14" s="659"/>
      <c r="DB14" s="659"/>
      <c r="DC14" s="659"/>
      <c r="DD14" s="627">
        <v>89980</v>
      </c>
      <c r="DE14" s="622"/>
      <c r="DF14" s="622"/>
      <c r="DG14" s="622"/>
      <c r="DH14" s="622"/>
      <c r="DI14" s="622"/>
      <c r="DJ14" s="622"/>
      <c r="DK14" s="622"/>
      <c r="DL14" s="622"/>
      <c r="DM14" s="622"/>
      <c r="DN14" s="622"/>
      <c r="DO14" s="622"/>
      <c r="DP14" s="623"/>
      <c r="DQ14" s="627">
        <v>1394751</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42414</v>
      </c>
      <c r="S15" s="622"/>
      <c r="T15" s="622"/>
      <c r="U15" s="622"/>
      <c r="V15" s="622"/>
      <c r="W15" s="622"/>
      <c r="X15" s="622"/>
      <c r="Y15" s="623"/>
      <c r="Z15" s="659">
        <v>0.1</v>
      </c>
      <c r="AA15" s="659"/>
      <c r="AB15" s="659"/>
      <c r="AC15" s="659"/>
      <c r="AD15" s="660">
        <v>42414</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618520</v>
      </c>
      <c r="BH15" s="622"/>
      <c r="BI15" s="622"/>
      <c r="BJ15" s="622"/>
      <c r="BK15" s="622"/>
      <c r="BL15" s="622"/>
      <c r="BM15" s="622"/>
      <c r="BN15" s="623"/>
      <c r="BO15" s="659">
        <v>3.5</v>
      </c>
      <c r="BP15" s="659"/>
      <c r="BQ15" s="659"/>
      <c r="BR15" s="659"/>
      <c r="BS15" s="660" t="s">
        <v>122</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7016998</v>
      </c>
      <c r="CS15" s="622"/>
      <c r="CT15" s="622"/>
      <c r="CU15" s="622"/>
      <c r="CV15" s="622"/>
      <c r="CW15" s="622"/>
      <c r="CX15" s="622"/>
      <c r="CY15" s="623"/>
      <c r="CZ15" s="659">
        <v>14.9</v>
      </c>
      <c r="DA15" s="659"/>
      <c r="DB15" s="659"/>
      <c r="DC15" s="659"/>
      <c r="DD15" s="627">
        <v>2445662</v>
      </c>
      <c r="DE15" s="622"/>
      <c r="DF15" s="622"/>
      <c r="DG15" s="622"/>
      <c r="DH15" s="622"/>
      <c r="DI15" s="622"/>
      <c r="DJ15" s="622"/>
      <c r="DK15" s="622"/>
      <c r="DL15" s="622"/>
      <c r="DM15" s="622"/>
      <c r="DN15" s="622"/>
      <c r="DO15" s="622"/>
      <c r="DP15" s="623"/>
      <c r="DQ15" s="627">
        <v>3595709</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162983</v>
      </c>
      <c r="S16" s="622"/>
      <c r="T16" s="622"/>
      <c r="U16" s="622"/>
      <c r="V16" s="622"/>
      <c r="W16" s="622"/>
      <c r="X16" s="622"/>
      <c r="Y16" s="623"/>
      <c r="Z16" s="659">
        <v>0.3</v>
      </c>
      <c r="AA16" s="659"/>
      <c r="AB16" s="659"/>
      <c r="AC16" s="659"/>
      <c r="AD16" s="660">
        <v>162983</v>
      </c>
      <c r="AE16" s="660"/>
      <c r="AF16" s="660"/>
      <c r="AG16" s="660"/>
      <c r="AH16" s="660"/>
      <c r="AI16" s="660"/>
      <c r="AJ16" s="660"/>
      <c r="AK16" s="660"/>
      <c r="AL16" s="624">
        <v>0.6</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669456</v>
      </c>
      <c r="S17" s="622"/>
      <c r="T17" s="622"/>
      <c r="U17" s="622"/>
      <c r="V17" s="622"/>
      <c r="W17" s="622"/>
      <c r="X17" s="622"/>
      <c r="Y17" s="623"/>
      <c r="Z17" s="659">
        <v>1.3</v>
      </c>
      <c r="AA17" s="659"/>
      <c r="AB17" s="659"/>
      <c r="AC17" s="659"/>
      <c r="AD17" s="660">
        <v>669456</v>
      </c>
      <c r="AE17" s="660"/>
      <c r="AF17" s="660"/>
      <c r="AG17" s="660"/>
      <c r="AH17" s="660"/>
      <c r="AI17" s="660"/>
      <c r="AJ17" s="660"/>
      <c r="AK17" s="660"/>
      <c r="AL17" s="624">
        <v>2.6</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4535725</v>
      </c>
      <c r="CS17" s="622"/>
      <c r="CT17" s="622"/>
      <c r="CU17" s="622"/>
      <c r="CV17" s="622"/>
      <c r="CW17" s="622"/>
      <c r="CX17" s="622"/>
      <c r="CY17" s="623"/>
      <c r="CZ17" s="659">
        <v>9.6</v>
      </c>
      <c r="DA17" s="659"/>
      <c r="DB17" s="659"/>
      <c r="DC17" s="659"/>
      <c r="DD17" s="627" t="s">
        <v>122</v>
      </c>
      <c r="DE17" s="622"/>
      <c r="DF17" s="622"/>
      <c r="DG17" s="622"/>
      <c r="DH17" s="622"/>
      <c r="DI17" s="622"/>
      <c r="DJ17" s="622"/>
      <c r="DK17" s="622"/>
      <c r="DL17" s="622"/>
      <c r="DM17" s="622"/>
      <c r="DN17" s="622"/>
      <c r="DO17" s="622"/>
      <c r="DP17" s="623"/>
      <c r="DQ17" s="627">
        <v>4535725</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130434</v>
      </c>
      <c r="S18" s="622"/>
      <c r="T18" s="622"/>
      <c r="U18" s="622"/>
      <c r="V18" s="622"/>
      <c r="W18" s="622"/>
      <c r="X18" s="622"/>
      <c r="Y18" s="623"/>
      <c r="Z18" s="659">
        <v>0.3</v>
      </c>
      <c r="AA18" s="659"/>
      <c r="AB18" s="659"/>
      <c r="AC18" s="659"/>
      <c r="AD18" s="660">
        <v>130434</v>
      </c>
      <c r="AE18" s="660"/>
      <c r="AF18" s="660"/>
      <c r="AG18" s="660"/>
      <c r="AH18" s="660"/>
      <c r="AI18" s="660"/>
      <c r="AJ18" s="660"/>
      <c r="AK18" s="660"/>
      <c r="AL18" s="624">
        <v>0.5</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536622</v>
      </c>
      <c r="S19" s="622"/>
      <c r="T19" s="622"/>
      <c r="U19" s="622"/>
      <c r="V19" s="622"/>
      <c r="W19" s="622"/>
      <c r="X19" s="622"/>
      <c r="Y19" s="623"/>
      <c r="Z19" s="659">
        <v>1.1000000000000001</v>
      </c>
      <c r="AA19" s="659"/>
      <c r="AB19" s="659"/>
      <c r="AC19" s="659"/>
      <c r="AD19" s="660">
        <v>536622</v>
      </c>
      <c r="AE19" s="660"/>
      <c r="AF19" s="660"/>
      <c r="AG19" s="660"/>
      <c r="AH19" s="660"/>
      <c r="AI19" s="660"/>
      <c r="AJ19" s="660"/>
      <c r="AK19" s="660"/>
      <c r="AL19" s="624">
        <v>2.1</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1292227</v>
      </c>
      <c r="BH19" s="622"/>
      <c r="BI19" s="622"/>
      <c r="BJ19" s="622"/>
      <c r="BK19" s="622"/>
      <c r="BL19" s="622"/>
      <c r="BM19" s="622"/>
      <c r="BN19" s="623"/>
      <c r="BO19" s="659">
        <v>7.4</v>
      </c>
      <c r="BP19" s="659"/>
      <c r="BQ19" s="659"/>
      <c r="BR19" s="659"/>
      <c r="BS19" s="660" t="s">
        <v>122</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96" t="s">
        <v>262</v>
      </c>
      <c r="C20" s="697"/>
      <c r="D20" s="697"/>
      <c r="E20" s="697"/>
      <c r="F20" s="697"/>
      <c r="G20" s="697"/>
      <c r="H20" s="697"/>
      <c r="I20" s="697"/>
      <c r="J20" s="697"/>
      <c r="K20" s="697"/>
      <c r="L20" s="697"/>
      <c r="M20" s="697"/>
      <c r="N20" s="697"/>
      <c r="O20" s="697"/>
      <c r="P20" s="697"/>
      <c r="Q20" s="698"/>
      <c r="R20" s="621">
        <v>2400</v>
      </c>
      <c r="S20" s="622"/>
      <c r="T20" s="622"/>
      <c r="U20" s="622"/>
      <c r="V20" s="622"/>
      <c r="W20" s="622"/>
      <c r="X20" s="622"/>
      <c r="Y20" s="623"/>
      <c r="Z20" s="659">
        <v>0</v>
      </c>
      <c r="AA20" s="659"/>
      <c r="AB20" s="659"/>
      <c r="AC20" s="659"/>
      <c r="AD20" s="660">
        <v>2400</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1292227</v>
      </c>
      <c r="BH20" s="622"/>
      <c r="BI20" s="622"/>
      <c r="BJ20" s="622"/>
      <c r="BK20" s="622"/>
      <c r="BL20" s="622"/>
      <c r="BM20" s="622"/>
      <c r="BN20" s="623"/>
      <c r="BO20" s="659">
        <v>7.4</v>
      </c>
      <c r="BP20" s="659"/>
      <c r="BQ20" s="659"/>
      <c r="BR20" s="659"/>
      <c r="BS20" s="660" t="s">
        <v>122</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47123098</v>
      </c>
      <c r="CS20" s="622"/>
      <c r="CT20" s="622"/>
      <c r="CU20" s="622"/>
      <c r="CV20" s="622"/>
      <c r="CW20" s="622"/>
      <c r="CX20" s="622"/>
      <c r="CY20" s="623"/>
      <c r="CZ20" s="659">
        <v>100</v>
      </c>
      <c r="DA20" s="659"/>
      <c r="DB20" s="659"/>
      <c r="DC20" s="659"/>
      <c r="DD20" s="627">
        <v>4673807</v>
      </c>
      <c r="DE20" s="622"/>
      <c r="DF20" s="622"/>
      <c r="DG20" s="622"/>
      <c r="DH20" s="622"/>
      <c r="DI20" s="622"/>
      <c r="DJ20" s="622"/>
      <c r="DK20" s="622"/>
      <c r="DL20" s="622"/>
      <c r="DM20" s="622"/>
      <c r="DN20" s="622"/>
      <c r="DO20" s="622"/>
      <c r="DP20" s="623"/>
      <c r="DQ20" s="627">
        <v>29454798</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5542955</v>
      </c>
      <c r="S21" s="622"/>
      <c r="T21" s="622"/>
      <c r="U21" s="622"/>
      <c r="V21" s="622"/>
      <c r="W21" s="622"/>
      <c r="X21" s="622"/>
      <c r="Y21" s="623"/>
      <c r="Z21" s="659">
        <v>11.1</v>
      </c>
      <c r="AA21" s="659"/>
      <c r="AB21" s="659"/>
      <c r="AC21" s="659"/>
      <c r="AD21" s="660">
        <v>5139307</v>
      </c>
      <c r="AE21" s="660"/>
      <c r="AF21" s="660"/>
      <c r="AG21" s="660"/>
      <c r="AH21" s="660"/>
      <c r="AI21" s="660"/>
      <c r="AJ21" s="660"/>
      <c r="AK21" s="660"/>
      <c r="AL21" s="624">
        <v>20.2</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5139307</v>
      </c>
      <c r="S22" s="622"/>
      <c r="T22" s="622"/>
      <c r="U22" s="622"/>
      <c r="V22" s="622"/>
      <c r="W22" s="622"/>
      <c r="X22" s="622"/>
      <c r="Y22" s="623"/>
      <c r="Z22" s="659">
        <v>10.3</v>
      </c>
      <c r="AA22" s="659"/>
      <c r="AB22" s="659"/>
      <c r="AC22" s="659"/>
      <c r="AD22" s="660">
        <v>5139307</v>
      </c>
      <c r="AE22" s="660"/>
      <c r="AF22" s="660"/>
      <c r="AG22" s="660"/>
      <c r="AH22" s="660"/>
      <c r="AI22" s="660"/>
      <c r="AJ22" s="660"/>
      <c r="AK22" s="660"/>
      <c r="AL22" s="624">
        <v>20.2</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403563</v>
      </c>
      <c r="S23" s="622"/>
      <c r="T23" s="622"/>
      <c r="U23" s="622"/>
      <c r="V23" s="622"/>
      <c r="W23" s="622"/>
      <c r="X23" s="622"/>
      <c r="Y23" s="623"/>
      <c r="Z23" s="659">
        <v>0.8</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v>1292227</v>
      </c>
      <c r="BH23" s="622"/>
      <c r="BI23" s="622"/>
      <c r="BJ23" s="622"/>
      <c r="BK23" s="622"/>
      <c r="BL23" s="622"/>
      <c r="BM23" s="622"/>
      <c r="BN23" s="623"/>
      <c r="BO23" s="659">
        <v>7.4</v>
      </c>
      <c r="BP23" s="659"/>
      <c r="BQ23" s="659"/>
      <c r="BR23" s="659"/>
      <c r="BS23" s="660" t="s">
        <v>122</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v>85</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25223480</v>
      </c>
      <c r="CS24" s="677"/>
      <c r="CT24" s="677"/>
      <c r="CU24" s="677"/>
      <c r="CV24" s="677"/>
      <c r="CW24" s="677"/>
      <c r="CX24" s="677"/>
      <c r="CY24" s="702"/>
      <c r="CZ24" s="703">
        <v>53.5</v>
      </c>
      <c r="DA24" s="685"/>
      <c r="DB24" s="685"/>
      <c r="DC24" s="705"/>
      <c r="DD24" s="701">
        <v>15029139</v>
      </c>
      <c r="DE24" s="677"/>
      <c r="DF24" s="677"/>
      <c r="DG24" s="677"/>
      <c r="DH24" s="677"/>
      <c r="DI24" s="677"/>
      <c r="DJ24" s="677"/>
      <c r="DK24" s="702"/>
      <c r="DL24" s="701">
        <v>13739886</v>
      </c>
      <c r="DM24" s="677"/>
      <c r="DN24" s="677"/>
      <c r="DO24" s="677"/>
      <c r="DP24" s="677"/>
      <c r="DQ24" s="677"/>
      <c r="DR24" s="677"/>
      <c r="DS24" s="677"/>
      <c r="DT24" s="677"/>
      <c r="DU24" s="677"/>
      <c r="DV24" s="702"/>
      <c r="DW24" s="703">
        <v>53.8</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27119157</v>
      </c>
      <c r="S25" s="622"/>
      <c r="T25" s="622"/>
      <c r="U25" s="622"/>
      <c r="V25" s="622"/>
      <c r="W25" s="622"/>
      <c r="X25" s="622"/>
      <c r="Y25" s="623"/>
      <c r="Z25" s="659">
        <v>54.4</v>
      </c>
      <c r="AA25" s="659"/>
      <c r="AB25" s="659"/>
      <c r="AC25" s="659"/>
      <c r="AD25" s="660">
        <v>25423282</v>
      </c>
      <c r="AE25" s="660"/>
      <c r="AF25" s="660"/>
      <c r="AG25" s="660"/>
      <c r="AH25" s="660"/>
      <c r="AI25" s="660"/>
      <c r="AJ25" s="660"/>
      <c r="AK25" s="660"/>
      <c r="AL25" s="624">
        <v>99.9</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6140592</v>
      </c>
      <c r="CS25" s="634"/>
      <c r="CT25" s="634"/>
      <c r="CU25" s="634"/>
      <c r="CV25" s="634"/>
      <c r="CW25" s="634"/>
      <c r="CX25" s="634"/>
      <c r="CY25" s="635"/>
      <c r="CZ25" s="624">
        <v>13</v>
      </c>
      <c r="DA25" s="636"/>
      <c r="DB25" s="636"/>
      <c r="DC25" s="637"/>
      <c r="DD25" s="627">
        <v>5661889</v>
      </c>
      <c r="DE25" s="634"/>
      <c r="DF25" s="634"/>
      <c r="DG25" s="634"/>
      <c r="DH25" s="634"/>
      <c r="DI25" s="634"/>
      <c r="DJ25" s="634"/>
      <c r="DK25" s="635"/>
      <c r="DL25" s="627">
        <v>5624442</v>
      </c>
      <c r="DM25" s="634"/>
      <c r="DN25" s="634"/>
      <c r="DO25" s="634"/>
      <c r="DP25" s="634"/>
      <c r="DQ25" s="634"/>
      <c r="DR25" s="634"/>
      <c r="DS25" s="634"/>
      <c r="DT25" s="634"/>
      <c r="DU25" s="634"/>
      <c r="DV25" s="635"/>
      <c r="DW25" s="624">
        <v>22</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8698</v>
      </c>
      <c r="S26" s="622"/>
      <c r="T26" s="622"/>
      <c r="U26" s="622"/>
      <c r="V26" s="622"/>
      <c r="W26" s="622"/>
      <c r="X26" s="622"/>
      <c r="Y26" s="623"/>
      <c r="Z26" s="659">
        <v>0</v>
      </c>
      <c r="AA26" s="659"/>
      <c r="AB26" s="659"/>
      <c r="AC26" s="659"/>
      <c r="AD26" s="660">
        <v>8698</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3773031</v>
      </c>
      <c r="CS26" s="622"/>
      <c r="CT26" s="622"/>
      <c r="CU26" s="622"/>
      <c r="CV26" s="622"/>
      <c r="CW26" s="622"/>
      <c r="CX26" s="622"/>
      <c r="CY26" s="623"/>
      <c r="CZ26" s="624">
        <v>8</v>
      </c>
      <c r="DA26" s="636"/>
      <c r="DB26" s="636"/>
      <c r="DC26" s="637"/>
      <c r="DD26" s="627">
        <v>3450968</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1196431</v>
      </c>
      <c r="S27" s="622"/>
      <c r="T27" s="622"/>
      <c r="U27" s="622"/>
      <c r="V27" s="622"/>
      <c r="W27" s="622"/>
      <c r="X27" s="622"/>
      <c r="Y27" s="623"/>
      <c r="Z27" s="659">
        <v>2.4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17517901</v>
      </c>
      <c r="BH27" s="622"/>
      <c r="BI27" s="622"/>
      <c r="BJ27" s="622"/>
      <c r="BK27" s="622"/>
      <c r="BL27" s="622"/>
      <c r="BM27" s="622"/>
      <c r="BN27" s="623"/>
      <c r="BO27" s="659">
        <v>100</v>
      </c>
      <c r="BP27" s="659"/>
      <c r="BQ27" s="659"/>
      <c r="BR27" s="659"/>
      <c r="BS27" s="660">
        <v>164065</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14547163</v>
      </c>
      <c r="CS27" s="634"/>
      <c r="CT27" s="634"/>
      <c r="CU27" s="634"/>
      <c r="CV27" s="634"/>
      <c r="CW27" s="634"/>
      <c r="CX27" s="634"/>
      <c r="CY27" s="635"/>
      <c r="CZ27" s="624">
        <v>30.9</v>
      </c>
      <c r="DA27" s="636"/>
      <c r="DB27" s="636"/>
      <c r="DC27" s="637"/>
      <c r="DD27" s="627">
        <v>4831525</v>
      </c>
      <c r="DE27" s="634"/>
      <c r="DF27" s="634"/>
      <c r="DG27" s="634"/>
      <c r="DH27" s="634"/>
      <c r="DI27" s="634"/>
      <c r="DJ27" s="634"/>
      <c r="DK27" s="635"/>
      <c r="DL27" s="627">
        <v>3579719</v>
      </c>
      <c r="DM27" s="634"/>
      <c r="DN27" s="634"/>
      <c r="DO27" s="634"/>
      <c r="DP27" s="634"/>
      <c r="DQ27" s="634"/>
      <c r="DR27" s="634"/>
      <c r="DS27" s="634"/>
      <c r="DT27" s="634"/>
      <c r="DU27" s="634"/>
      <c r="DV27" s="635"/>
      <c r="DW27" s="624">
        <v>14</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155167</v>
      </c>
      <c r="S28" s="622"/>
      <c r="T28" s="622"/>
      <c r="U28" s="622"/>
      <c r="V28" s="622"/>
      <c r="W28" s="622"/>
      <c r="X28" s="622"/>
      <c r="Y28" s="623"/>
      <c r="Z28" s="659">
        <v>0.3</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4535725</v>
      </c>
      <c r="CS28" s="622"/>
      <c r="CT28" s="622"/>
      <c r="CU28" s="622"/>
      <c r="CV28" s="622"/>
      <c r="CW28" s="622"/>
      <c r="CX28" s="622"/>
      <c r="CY28" s="623"/>
      <c r="CZ28" s="624">
        <v>9.6</v>
      </c>
      <c r="DA28" s="636"/>
      <c r="DB28" s="636"/>
      <c r="DC28" s="637"/>
      <c r="DD28" s="627">
        <v>4535725</v>
      </c>
      <c r="DE28" s="622"/>
      <c r="DF28" s="622"/>
      <c r="DG28" s="622"/>
      <c r="DH28" s="622"/>
      <c r="DI28" s="622"/>
      <c r="DJ28" s="622"/>
      <c r="DK28" s="623"/>
      <c r="DL28" s="627">
        <v>4535725</v>
      </c>
      <c r="DM28" s="622"/>
      <c r="DN28" s="622"/>
      <c r="DO28" s="622"/>
      <c r="DP28" s="622"/>
      <c r="DQ28" s="622"/>
      <c r="DR28" s="622"/>
      <c r="DS28" s="622"/>
      <c r="DT28" s="622"/>
      <c r="DU28" s="622"/>
      <c r="DV28" s="623"/>
      <c r="DW28" s="624">
        <v>17.7</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251362</v>
      </c>
      <c r="S29" s="622"/>
      <c r="T29" s="622"/>
      <c r="U29" s="622"/>
      <c r="V29" s="622"/>
      <c r="W29" s="622"/>
      <c r="X29" s="622"/>
      <c r="Y29" s="623"/>
      <c r="Z29" s="659">
        <v>0.5</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4535725</v>
      </c>
      <c r="CS29" s="634"/>
      <c r="CT29" s="634"/>
      <c r="CU29" s="634"/>
      <c r="CV29" s="634"/>
      <c r="CW29" s="634"/>
      <c r="CX29" s="634"/>
      <c r="CY29" s="635"/>
      <c r="CZ29" s="624">
        <v>9.6</v>
      </c>
      <c r="DA29" s="636"/>
      <c r="DB29" s="636"/>
      <c r="DC29" s="637"/>
      <c r="DD29" s="627">
        <v>4535725</v>
      </c>
      <c r="DE29" s="634"/>
      <c r="DF29" s="634"/>
      <c r="DG29" s="634"/>
      <c r="DH29" s="634"/>
      <c r="DI29" s="634"/>
      <c r="DJ29" s="634"/>
      <c r="DK29" s="635"/>
      <c r="DL29" s="627">
        <v>4535725</v>
      </c>
      <c r="DM29" s="634"/>
      <c r="DN29" s="634"/>
      <c r="DO29" s="634"/>
      <c r="DP29" s="634"/>
      <c r="DQ29" s="634"/>
      <c r="DR29" s="634"/>
      <c r="DS29" s="634"/>
      <c r="DT29" s="634"/>
      <c r="DU29" s="634"/>
      <c r="DV29" s="635"/>
      <c r="DW29" s="624">
        <v>17.7</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9809745</v>
      </c>
      <c r="S30" s="622"/>
      <c r="T30" s="622"/>
      <c r="U30" s="622"/>
      <c r="V30" s="622"/>
      <c r="W30" s="622"/>
      <c r="X30" s="622"/>
      <c r="Y30" s="623"/>
      <c r="Z30" s="659">
        <v>19.7</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4425308</v>
      </c>
      <c r="CS30" s="622"/>
      <c r="CT30" s="622"/>
      <c r="CU30" s="622"/>
      <c r="CV30" s="622"/>
      <c r="CW30" s="622"/>
      <c r="CX30" s="622"/>
      <c r="CY30" s="623"/>
      <c r="CZ30" s="624">
        <v>9.4</v>
      </c>
      <c r="DA30" s="636"/>
      <c r="DB30" s="636"/>
      <c r="DC30" s="637"/>
      <c r="DD30" s="627">
        <v>4425308</v>
      </c>
      <c r="DE30" s="622"/>
      <c r="DF30" s="622"/>
      <c r="DG30" s="622"/>
      <c r="DH30" s="622"/>
      <c r="DI30" s="622"/>
      <c r="DJ30" s="622"/>
      <c r="DK30" s="623"/>
      <c r="DL30" s="627">
        <v>4425308</v>
      </c>
      <c r="DM30" s="622"/>
      <c r="DN30" s="622"/>
      <c r="DO30" s="622"/>
      <c r="DP30" s="622"/>
      <c r="DQ30" s="622"/>
      <c r="DR30" s="622"/>
      <c r="DS30" s="622"/>
      <c r="DT30" s="622"/>
      <c r="DU30" s="622"/>
      <c r="DV30" s="623"/>
      <c r="DW30" s="624">
        <v>17.3</v>
      </c>
      <c r="DX30" s="636"/>
      <c r="DY30" s="636"/>
      <c r="DZ30" s="636"/>
      <c r="EA30" s="636"/>
      <c r="EB30" s="636"/>
      <c r="EC30" s="648"/>
    </row>
    <row r="31" spans="2:133" ht="11.25" customHeight="1" x14ac:dyDescent="0.15">
      <c r="B31" s="696" t="s">
        <v>297</v>
      </c>
      <c r="C31" s="697"/>
      <c r="D31" s="697"/>
      <c r="E31" s="697"/>
      <c r="F31" s="697"/>
      <c r="G31" s="697"/>
      <c r="H31" s="697"/>
      <c r="I31" s="697"/>
      <c r="J31" s="697"/>
      <c r="K31" s="697"/>
      <c r="L31" s="697"/>
      <c r="M31" s="697"/>
      <c r="N31" s="697"/>
      <c r="O31" s="697"/>
      <c r="P31" s="697"/>
      <c r="Q31" s="698"/>
      <c r="R31" s="621">
        <v>11812</v>
      </c>
      <c r="S31" s="622"/>
      <c r="T31" s="622"/>
      <c r="U31" s="622"/>
      <c r="V31" s="622"/>
      <c r="W31" s="622"/>
      <c r="X31" s="622"/>
      <c r="Y31" s="623"/>
      <c r="Z31" s="659">
        <v>0</v>
      </c>
      <c r="AA31" s="659"/>
      <c r="AB31" s="659"/>
      <c r="AC31" s="659"/>
      <c r="AD31" s="660">
        <v>11812</v>
      </c>
      <c r="AE31" s="660"/>
      <c r="AF31" s="660"/>
      <c r="AG31" s="660"/>
      <c r="AH31" s="660"/>
      <c r="AI31" s="660"/>
      <c r="AJ31" s="660"/>
      <c r="AK31" s="660"/>
      <c r="AL31" s="624">
        <v>0</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99.8</v>
      </c>
      <c r="BH31" s="684"/>
      <c r="BI31" s="684"/>
      <c r="BJ31" s="684"/>
      <c r="BK31" s="684"/>
      <c r="BL31" s="684"/>
      <c r="BM31" s="685">
        <v>99.5</v>
      </c>
      <c r="BN31" s="684"/>
      <c r="BO31" s="684"/>
      <c r="BP31" s="684"/>
      <c r="BQ31" s="686"/>
      <c r="BR31" s="683">
        <v>99.7</v>
      </c>
      <c r="BS31" s="684"/>
      <c r="BT31" s="684"/>
      <c r="BU31" s="684"/>
      <c r="BV31" s="684"/>
      <c r="BW31" s="684"/>
      <c r="BX31" s="685">
        <v>99.4</v>
      </c>
      <c r="BY31" s="684"/>
      <c r="BZ31" s="684"/>
      <c r="CA31" s="684"/>
      <c r="CB31" s="686"/>
      <c r="CD31" s="642"/>
      <c r="CE31" s="643"/>
      <c r="CF31" s="618" t="s">
        <v>300</v>
      </c>
      <c r="CG31" s="619"/>
      <c r="CH31" s="619"/>
      <c r="CI31" s="619"/>
      <c r="CJ31" s="619"/>
      <c r="CK31" s="619"/>
      <c r="CL31" s="619"/>
      <c r="CM31" s="619"/>
      <c r="CN31" s="619"/>
      <c r="CO31" s="619"/>
      <c r="CP31" s="619"/>
      <c r="CQ31" s="620"/>
      <c r="CR31" s="621">
        <v>110417</v>
      </c>
      <c r="CS31" s="634"/>
      <c r="CT31" s="634"/>
      <c r="CU31" s="634"/>
      <c r="CV31" s="634"/>
      <c r="CW31" s="634"/>
      <c r="CX31" s="634"/>
      <c r="CY31" s="635"/>
      <c r="CZ31" s="624">
        <v>0.2</v>
      </c>
      <c r="DA31" s="636"/>
      <c r="DB31" s="636"/>
      <c r="DC31" s="637"/>
      <c r="DD31" s="627">
        <v>110417</v>
      </c>
      <c r="DE31" s="634"/>
      <c r="DF31" s="634"/>
      <c r="DG31" s="634"/>
      <c r="DH31" s="634"/>
      <c r="DI31" s="634"/>
      <c r="DJ31" s="634"/>
      <c r="DK31" s="635"/>
      <c r="DL31" s="627">
        <v>110417</v>
      </c>
      <c r="DM31" s="634"/>
      <c r="DN31" s="634"/>
      <c r="DO31" s="634"/>
      <c r="DP31" s="634"/>
      <c r="DQ31" s="634"/>
      <c r="DR31" s="634"/>
      <c r="DS31" s="634"/>
      <c r="DT31" s="634"/>
      <c r="DU31" s="634"/>
      <c r="DV31" s="635"/>
      <c r="DW31" s="624">
        <v>0.4</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3156700</v>
      </c>
      <c r="S32" s="622"/>
      <c r="T32" s="622"/>
      <c r="U32" s="622"/>
      <c r="V32" s="622"/>
      <c r="W32" s="622"/>
      <c r="X32" s="622"/>
      <c r="Y32" s="623"/>
      <c r="Z32" s="659">
        <v>6.3</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302</v>
      </c>
      <c r="AX32" s="618" t="s">
        <v>303</v>
      </c>
      <c r="AY32" s="619"/>
      <c r="AZ32" s="619"/>
      <c r="BA32" s="619"/>
      <c r="BB32" s="619"/>
      <c r="BC32" s="619"/>
      <c r="BD32" s="619"/>
      <c r="BE32" s="619"/>
      <c r="BF32" s="620"/>
      <c r="BG32" s="692">
        <v>99.7</v>
      </c>
      <c r="BH32" s="634"/>
      <c r="BI32" s="634"/>
      <c r="BJ32" s="634"/>
      <c r="BK32" s="634"/>
      <c r="BL32" s="634"/>
      <c r="BM32" s="625">
        <v>99.2</v>
      </c>
      <c r="BN32" s="634"/>
      <c r="BO32" s="634"/>
      <c r="BP32" s="634"/>
      <c r="BQ32" s="657"/>
      <c r="BR32" s="692">
        <v>99.6</v>
      </c>
      <c r="BS32" s="634"/>
      <c r="BT32" s="634"/>
      <c r="BU32" s="634"/>
      <c r="BV32" s="634"/>
      <c r="BW32" s="634"/>
      <c r="BX32" s="625">
        <v>99.1</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76643</v>
      </c>
      <c r="S33" s="622"/>
      <c r="T33" s="622"/>
      <c r="U33" s="622"/>
      <c r="V33" s="622"/>
      <c r="W33" s="622"/>
      <c r="X33" s="622"/>
      <c r="Y33" s="623"/>
      <c r="Z33" s="659">
        <v>0.2</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99.9</v>
      </c>
      <c r="BH33" s="606"/>
      <c r="BI33" s="606"/>
      <c r="BJ33" s="606"/>
      <c r="BK33" s="606"/>
      <c r="BL33" s="606"/>
      <c r="BM33" s="652">
        <v>99.8</v>
      </c>
      <c r="BN33" s="606"/>
      <c r="BO33" s="606"/>
      <c r="BP33" s="606"/>
      <c r="BQ33" s="669"/>
      <c r="BR33" s="682">
        <v>99.9</v>
      </c>
      <c r="BS33" s="606"/>
      <c r="BT33" s="606"/>
      <c r="BU33" s="606"/>
      <c r="BV33" s="606"/>
      <c r="BW33" s="606"/>
      <c r="BX33" s="652">
        <v>99.7</v>
      </c>
      <c r="BY33" s="606"/>
      <c r="BZ33" s="606"/>
      <c r="CA33" s="606"/>
      <c r="CB33" s="669"/>
      <c r="CD33" s="618" t="s">
        <v>307</v>
      </c>
      <c r="CE33" s="619"/>
      <c r="CF33" s="619"/>
      <c r="CG33" s="619"/>
      <c r="CH33" s="619"/>
      <c r="CI33" s="619"/>
      <c r="CJ33" s="619"/>
      <c r="CK33" s="619"/>
      <c r="CL33" s="619"/>
      <c r="CM33" s="619"/>
      <c r="CN33" s="619"/>
      <c r="CO33" s="619"/>
      <c r="CP33" s="619"/>
      <c r="CQ33" s="620"/>
      <c r="CR33" s="621">
        <v>17225811</v>
      </c>
      <c r="CS33" s="634"/>
      <c r="CT33" s="634"/>
      <c r="CU33" s="634"/>
      <c r="CV33" s="634"/>
      <c r="CW33" s="634"/>
      <c r="CX33" s="634"/>
      <c r="CY33" s="635"/>
      <c r="CZ33" s="624">
        <v>36.6</v>
      </c>
      <c r="DA33" s="636"/>
      <c r="DB33" s="636"/>
      <c r="DC33" s="637"/>
      <c r="DD33" s="627">
        <v>13916725</v>
      </c>
      <c r="DE33" s="634"/>
      <c r="DF33" s="634"/>
      <c r="DG33" s="634"/>
      <c r="DH33" s="634"/>
      <c r="DI33" s="634"/>
      <c r="DJ33" s="634"/>
      <c r="DK33" s="635"/>
      <c r="DL33" s="627">
        <v>11689578</v>
      </c>
      <c r="DM33" s="634"/>
      <c r="DN33" s="634"/>
      <c r="DO33" s="634"/>
      <c r="DP33" s="634"/>
      <c r="DQ33" s="634"/>
      <c r="DR33" s="634"/>
      <c r="DS33" s="634"/>
      <c r="DT33" s="634"/>
      <c r="DU33" s="634"/>
      <c r="DV33" s="635"/>
      <c r="DW33" s="624">
        <v>45.7</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27697</v>
      </c>
      <c r="S34" s="622"/>
      <c r="T34" s="622"/>
      <c r="U34" s="622"/>
      <c r="V34" s="622"/>
      <c r="W34" s="622"/>
      <c r="X34" s="622"/>
      <c r="Y34" s="623"/>
      <c r="Z34" s="659">
        <v>0.1</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8246462</v>
      </c>
      <c r="CS34" s="622"/>
      <c r="CT34" s="622"/>
      <c r="CU34" s="622"/>
      <c r="CV34" s="622"/>
      <c r="CW34" s="622"/>
      <c r="CX34" s="622"/>
      <c r="CY34" s="623"/>
      <c r="CZ34" s="624">
        <v>17.5</v>
      </c>
      <c r="DA34" s="636"/>
      <c r="DB34" s="636"/>
      <c r="DC34" s="637"/>
      <c r="DD34" s="627">
        <v>6007366</v>
      </c>
      <c r="DE34" s="622"/>
      <c r="DF34" s="622"/>
      <c r="DG34" s="622"/>
      <c r="DH34" s="622"/>
      <c r="DI34" s="622"/>
      <c r="DJ34" s="622"/>
      <c r="DK34" s="623"/>
      <c r="DL34" s="627">
        <v>5341859</v>
      </c>
      <c r="DM34" s="622"/>
      <c r="DN34" s="622"/>
      <c r="DO34" s="622"/>
      <c r="DP34" s="622"/>
      <c r="DQ34" s="622"/>
      <c r="DR34" s="622"/>
      <c r="DS34" s="622"/>
      <c r="DT34" s="622"/>
      <c r="DU34" s="622"/>
      <c r="DV34" s="623"/>
      <c r="DW34" s="624">
        <v>20.9</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2863421</v>
      </c>
      <c r="S35" s="622"/>
      <c r="T35" s="622"/>
      <c r="U35" s="622"/>
      <c r="V35" s="622"/>
      <c r="W35" s="622"/>
      <c r="X35" s="622"/>
      <c r="Y35" s="623"/>
      <c r="Z35" s="659">
        <v>5.7</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599919</v>
      </c>
      <c r="CS35" s="634"/>
      <c r="CT35" s="634"/>
      <c r="CU35" s="634"/>
      <c r="CV35" s="634"/>
      <c r="CW35" s="634"/>
      <c r="CX35" s="634"/>
      <c r="CY35" s="635"/>
      <c r="CZ35" s="624">
        <v>1.3</v>
      </c>
      <c r="DA35" s="636"/>
      <c r="DB35" s="636"/>
      <c r="DC35" s="637"/>
      <c r="DD35" s="627">
        <v>522574</v>
      </c>
      <c r="DE35" s="634"/>
      <c r="DF35" s="634"/>
      <c r="DG35" s="634"/>
      <c r="DH35" s="634"/>
      <c r="DI35" s="634"/>
      <c r="DJ35" s="634"/>
      <c r="DK35" s="635"/>
      <c r="DL35" s="627">
        <v>522574</v>
      </c>
      <c r="DM35" s="634"/>
      <c r="DN35" s="634"/>
      <c r="DO35" s="634"/>
      <c r="DP35" s="634"/>
      <c r="DQ35" s="634"/>
      <c r="DR35" s="634"/>
      <c r="DS35" s="634"/>
      <c r="DT35" s="634"/>
      <c r="DU35" s="634"/>
      <c r="DV35" s="635"/>
      <c r="DW35" s="624">
        <v>2</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2279200</v>
      </c>
      <c r="S36" s="622"/>
      <c r="T36" s="622"/>
      <c r="U36" s="622"/>
      <c r="V36" s="622"/>
      <c r="W36" s="622"/>
      <c r="X36" s="622"/>
      <c r="Y36" s="623"/>
      <c r="Z36" s="659">
        <v>4.5999999999999996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4113258</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334450</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3601299</v>
      </c>
      <c r="CS36" s="622"/>
      <c r="CT36" s="622"/>
      <c r="CU36" s="622"/>
      <c r="CV36" s="622"/>
      <c r="CW36" s="622"/>
      <c r="CX36" s="622"/>
      <c r="CY36" s="623"/>
      <c r="CZ36" s="624">
        <v>7.6</v>
      </c>
      <c r="DA36" s="636"/>
      <c r="DB36" s="636"/>
      <c r="DC36" s="637"/>
      <c r="DD36" s="627">
        <v>3438382</v>
      </c>
      <c r="DE36" s="622"/>
      <c r="DF36" s="622"/>
      <c r="DG36" s="622"/>
      <c r="DH36" s="622"/>
      <c r="DI36" s="622"/>
      <c r="DJ36" s="622"/>
      <c r="DK36" s="623"/>
      <c r="DL36" s="627">
        <v>2699255</v>
      </c>
      <c r="DM36" s="622"/>
      <c r="DN36" s="622"/>
      <c r="DO36" s="622"/>
      <c r="DP36" s="622"/>
      <c r="DQ36" s="622"/>
      <c r="DR36" s="622"/>
      <c r="DS36" s="622"/>
      <c r="DT36" s="622"/>
      <c r="DU36" s="622"/>
      <c r="DV36" s="623"/>
      <c r="DW36" s="624">
        <v>10.6</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669717</v>
      </c>
      <c r="S37" s="622"/>
      <c r="T37" s="622"/>
      <c r="U37" s="622"/>
      <c r="V37" s="622"/>
      <c r="W37" s="622"/>
      <c r="X37" s="622"/>
      <c r="Y37" s="623"/>
      <c r="Z37" s="659">
        <v>1.3</v>
      </c>
      <c r="AA37" s="659"/>
      <c r="AB37" s="659"/>
      <c r="AC37" s="659"/>
      <c r="AD37" s="660">
        <v>545</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294685</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316273</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1408411</v>
      </c>
      <c r="CS37" s="634"/>
      <c r="CT37" s="634"/>
      <c r="CU37" s="634"/>
      <c r="CV37" s="634"/>
      <c r="CW37" s="634"/>
      <c r="CX37" s="634"/>
      <c r="CY37" s="635"/>
      <c r="CZ37" s="624">
        <v>3</v>
      </c>
      <c r="DA37" s="636"/>
      <c r="DB37" s="636"/>
      <c r="DC37" s="637"/>
      <c r="DD37" s="627">
        <v>1408411</v>
      </c>
      <c r="DE37" s="634"/>
      <c r="DF37" s="634"/>
      <c r="DG37" s="634"/>
      <c r="DH37" s="634"/>
      <c r="DI37" s="634"/>
      <c r="DJ37" s="634"/>
      <c r="DK37" s="635"/>
      <c r="DL37" s="627">
        <v>1343725</v>
      </c>
      <c r="DM37" s="634"/>
      <c r="DN37" s="634"/>
      <c r="DO37" s="634"/>
      <c r="DP37" s="634"/>
      <c r="DQ37" s="634"/>
      <c r="DR37" s="634"/>
      <c r="DS37" s="634"/>
      <c r="DT37" s="634"/>
      <c r="DU37" s="634"/>
      <c r="DV37" s="635"/>
      <c r="DW37" s="624">
        <v>5.3</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2187552</v>
      </c>
      <c r="S38" s="622"/>
      <c r="T38" s="622"/>
      <c r="U38" s="622"/>
      <c r="V38" s="622"/>
      <c r="W38" s="622"/>
      <c r="X38" s="622"/>
      <c r="Y38" s="623"/>
      <c r="Z38" s="659">
        <v>4.4000000000000004</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15400</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12535</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3803173</v>
      </c>
      <c r="CS38" s="622"/>
      <c r="CT38" s="622"/>
      <c r="CU38" s="622"/>
      <c r="CV38" s="622"/>
      <c r="CW38" s="622"/>
      <c r="CX38" s="622"/>
      <c r="CY38" s="623"/>
      <c r="CZ38" s="624">
        <v>8.1</v>
      </c>
      <c r="DA38" s="636"/>
      <c r="DB38" s="636"/>
      <c r="DC38" s="637"/>
      <c r="DD38" s="627">
        <v>3148494</v>
      </c>
      <c r="DE38" s="622"/>
      <c r="DF38" s="622"/>
      <c r="DG38" s="622"/>
      <c r="DH38" s="622"/>
      <c r="DI38" s="622"/>
      <c r="DJ38" s="622"/>
      <c r="DK38" s="623"/>
      <c r="DL38" s="627">
        <v>3125890</v>
      </c>
      <c r="DM38" s="622"/>
      <c r="DN38" s="622"/>
      <c r="DO38" s="622"/>
      <c r="DP38" s="622"/>
      <c r="DQ38" s="622"/>
      <c r="DR38" s="622"/>
      <c r="DS38" s="622"/>
      <c r="DT38" s="622"/>
      <c r="DU38" s="622"/>
      <c r="DV38" s="623"/>
      <c r="DW38" s="624">
        <v>12.2</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17471</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973958</v>
      </c>
      <c r="CS39" s="634"/>
      <c r="CT39" s="634"/>
      <c r="CU39" s="634"/>
      <c r="CV39" s="634"/>
      <c r="CW39" s="634"/>
      <c r="CX39" s="634"/>
      <c r="CY39" s="635"/>
      <c r="CZ39" s="624">
        <v>2.1</v>
      </c>
      <c r="DA39" s="636"/>
      <c r="DB39" s="636"/>
      <c r="DC39" s="637"/>
      <c r="DD39" s="627">
        <v>799909</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117752</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115</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1000</v>
      </c>
      <c r="CS40" s="622"/>
      <c r="CT40" s="622"/>
      <c r="CU40" s="622"/>
      <c r="CV40" s="622"/>
      <c r="CW40" s="622"/>
      <c r="CX40" s="622"/>
      <c r="CY40" s="623"/>
      <c r="CZ40" s="624">
        <v>0</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49813302</v>
      </c>
      <c r="S41" s="646"/>
      <c r="T41" s="646"/>
      <c r="U41" s="646"/>
      <c r="V41" s="646"/>
      <c r="W41" s="646"/>
      <c r="X41" s="646"/>
      <c r="Y41" s="649"/>
      <c r="Z41" s="650">
        <v>100</v>
      </c>
      <c r="AA41" s="650"/>
      <c r="AB41" s="650"/>
      <c r="AC41" s="650"/>
      <c r="AD41" s="651">
        <v>25444337</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776658</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3026515</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341</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4673807</v>
      </c>
      <c r="CS42" s="634"/>
      <c r="CT42" s="634"/>
      <c r="CU42" s="634"/>
      <c r="CV42" s="634"/>
      <c r="CW42" s="634"/>
      <c r="CX42" s="634"/>
      <c r="CY42" s="635"/>
      <c r="CZ42" s="624">
        <v>9.9</v>
      </c>
      <c r="DA42" s="636"/>
      <c r="DB42" s="636"/>
      <c r="DC42" s="637"/>
      <c r="DD42" s="627">
        <v>508934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122219</v>
      </c>
      <c r="CS43" s="634"/>
      <c r="CT43" s="634"/>
      <c r="CU43" s="634"/>
      <c r="CV43" s="634"/>
      <c r="CW43" s="634"/>
      <c r="CX43" s="634"/>
      <c r="CY43" s="635"/>
      <c r="CZ43" s="624">
        <v>0.3</v>
      </c>
      <c r="DA43" s="636"/>
      <c r="DB43" s="636"/>
      <c r="DC43" s="637"/>
      <c r="DD43" s="627">
        <v>122219</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4673807</v>
      </c>
      <c r="CS44" s="622"/>
      <c r="CT44" s="622"/>
      <c r="CU44" s="622"/>
      <c r="CV44" s="622"/>
      <c r="CW44" s="622"/>
      <c r="CX44" s="622"/>
      <c r="CY44" s="623"/>
      <c r="CZ44" s="624">
        <v>9.9</v>
      </c>
      <c r="DA44" s="625"/>
      <c r="DB44" s="625"/>
      <c r="DC44" s="626"/>
      <c r="DD44" s="627">
        <v>508934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54093</v>
      </c>
      <c r="CS45" s="634"/>
      <c r="CT45" s="634"/>
      <c r="CU45" s="634"/>
      <c r="CV45" s="634"/>
      <c r="CW45" s="634"/>
      <c r="CX45" s="634"/>
      <c r="CY45" s="635"/>
      <c r="CZ45" s="624">
        <v>0.1</v>
      </c>
      <c r="DA45" s="636"/>
      <c r="DB45" s="636"/>
      <c r="DC45" s="637"/>
      <c r="DD45" s="627">
        <v>3623</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4619714</v>
      </c>
      <c r="CS46" s="622"/>
      <c r="CT46" s="622"/>
      <c r="CU46" s="622"/>
      <c r="CV46" s="622"/>
      <c r="CW46" s="622"/>
      <c r="CX46" s="622"/>
      <c r="CY46" s="623"/>
      <c r="CZ46" s="624">
        <v>9.8000000000000007</v>
      </c>
      <c r="DA46" s="625"/>
      <c r="DB46" s="625"/>
      <c r="DC46" s="626"/>
      <c r="DD46" s="627">
        <v>505311</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47123098</v>
      </c>
      <c r="CS49" s="606"/>
      <c r="CT49" s="606"/>
      <c r="CU49" s="606"/>
      <c r="CV49" s="606"/>
      <c r="CW49" s="606"/>
      <c r="CX49" s="606"/>
      <c r="CY49" s="607"/>
      <c r="CZ49" s="608">
        <v>100</v>
      </c>
      <c r="DA49" s="609"/>
      <c r="DB49" s="609"/>
      <c r="DC49" s="610"/>
      <c r="DD49" s="611">
        <v>29454798</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4nD2VJODDOQbFRbmY0nTZwvug79k0hGNt4eAjzCYNDCAi2iB7D93mTSyPk486Xfiz2WRib8ZovYNMEL4307SLA==" saltValue="BQ3QwuYFI9cXs0SrnBH4f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89" t="s">
        <v>352</v>
      </c>
      <c r="B2" s="1089"/>
      <c r="C2" s="1089"/>
      <c r="D2" s="1089"/>
      <c r="E2" s="1089"/>
      <c r="F2" s="1089"/>
      <c r="G2" s="1089"/>
      <c r="H2" s="1089"/>
      <c r="I2" s="1089"/>
      <c r="J2" s="1089"/>
      <c r="K2" s="1089"/>
      <c r="L2" s="1089"/>
      <c r="M2" s="1089"/>
      <c r="N2" s="1089"/>
      <c r="O2" s="1089"/>
      <c r="P2" s="1089"/>
      <c r="Q2" s="1089"/>
      <c r="R2" s="1089"/>
      <c r="S2" s="1089"/>
      <c r="T2" s="1089"/>
      <c r="U2" s="1089"/>
      <c r="V2" s="1089"/>
      <c r="W2" s="1089"/>
      <c r="X2" s="1089"/>
      <c r="Y2" s="1089"/>
      <c r="Z2" s="1089"/>
      <c r="AA2" s="1089"/>
      <c r="AB2" s="1089"/>
      <c r="AC2" s="1089"/>
      <c r="AD2" s="1089"/>
      <c r="AE2" s="1089"/>
      <c r="AF2" s="1089"/>
      <c r="AG2" s="1089"/>
      <c r="AH2" s="1089"/>
      <c r="AI2" s="1089"/>
      <c r="AJ2" s="1089"/>
      <c r="AK2" s="1089"/>
      <c r="AL2" s="1089"/>
      <c r="AM2" s="1089"/>
      <c r="AN2" s="1089"/>
      <c r="AO2" s="1089"/>
      <c r="AP2" s="1089"/>
      <c r="AQ2" s="1089"/>
      <c r="AR2" s="1089"/>
      <c r="AS2" s="1089"/>
      <c r="AT2" s="1089"/>
      <c r="AU2" s="1089"/>
      <c r="AV2" s="1089"/>
      <c r="AW2" s="1089"/>
      <c r="AX2" s="1089"/>
      <c r="AY2" s="1089"/>
      <c r="AZ2" s="1089"/>
      <c r="BA2" s="1089"/>
      <c r="BB2" s="1089"/>
      <c r="BC2" s="1089"/>
      <c r="BD2" s="1089"/>
      <c r="BE2" s="1089"/>
      <c r="BF2" s="1089"/>
      <c r="BG2" s="1089"/>
      <c r="BH2" s="1089"/>
      <c r="BI2" s="1089"/>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0" t="s">
        <v>353</v>
      </c>
      <c r="DK2" s="1091"/>
      <c r="DL2" s="1091"/>
      <c r="DM2" s="1091"/>
      <c r="DN2" s="1091"/>
      <c r="DO2" s="1092"/>
      <c r="DP2" s="216"/>
      <c r="DQ2" s="1090" t="s">
        <v>354</v>
      </c>
      <c r="DR2" s="1091"/>
      <c r="DS2" s="1091"/>
      <c r="DT2" s="1091"/>
      <c r="DU2" s="1091"/>
      <c r="DV2" s="1091"/>
      <c r="DW2" s="1091"/>
      <c r="DX2" s="1091"/>
      <c r="DY2" s="1091"/>
      <c r="DZ2" s="1092"/>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60" t="s">
        <v>355</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3"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3" t="s">
        <v>371</v>
      </c>
      <c r="DH5" s="1084"/>
      <c r="DI5" s="1084"/>
      <c r="DJ5" s="1084"/>
      <c r="DK5" s="1085"/>
      <c r="DL5" s="1083" t="s">
        <v>372</v>
      </c>
      <c r="DM5" s="1084"/>
      <c r="DN5" s="1084"/>
      <c r="DO5" s="1084"/>
      <c r="DP5" s="1085"/>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4"/>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6"/>
      <c r="DH6" s="1087"/>
      <c r="DI6" s="1087"/>
      <c r="DJ6" s="1087"/>
      <c r="DK6" s="1088"/>
      <c r="DL6" s="1086"/>
      <c r="DM6" s="1087"/>
      <c r="DN6" s="1087"/>
      <c r="DO6" s="1087"/>
      <c r="DP6" s="1088"/>
      <c r="DQ6" s="1004"/>
      <c r="DR6" s="1005"/>
      <c r="DS6" s="1005"/>
      <c r="DT6" s="1005"/>
      <c r="DU6" s="1006"/>
      <c r="DV6" s="1004"/>
      <c r="DW6" s="1005"/>
      <c r="DX6" s="1005"/>
      <c r="DY6" s="1005"/>
      <c r="DZ6" s="1016"/>
      <c r="EA6" s="222"/>
    </row>
    <row r="7" spans="1:131" s="223" customFormat="1" ht="26.25" customHeight="1" thickTop="1" x14ac:dyDescent="0.15">
      <c r="A7" s="224">
        <v>1</v>
      </c>
      <c r="B7" s="1048" t="s">
        <v>374</v>
      </c>
      <c r="C7" s="1049"/>
      <c r="D7" s="1049"/>
      <c r="E7" s="1049"/>
      <c r="F7" s="1049"/>
      <c r="G7" s="1049"/>
      <c r="H7" s="1049"/>
      <c r="I7" s="1049"/>
      <c r="J7" s="1049"/>
      <c r="K7" s="1049"/>
      <c r="L7" s="1049"/>
      <c r="M7" s="1049"/>
      <c r="N7" s="1049"/>
      <c r="O7" s="1049"/>
      <c r="P7" s="1050"/>
      <c r="Q7" s="1101">
        <v>49813</v>
      </c>
      <c r="R7" s="1102"/>
      <c r="S7" s="1102"/>
      <c r="T7" s="1102"/>
      <c r="U7" s="1102"/>
      <c r="V7" s="1102">
        <v>47123</v>
      </c>
      <c r="W7" s="1102"/>
      <c r="X7" s="1102"/>
      <c r="Y7" s="1102"/>
      <c r="Z7" s="1102"/>
      <c r="AA7" s="1102">
        <v>2690</v>
      </c>
      <c r="AB7" s="1102"/>
      <c r="AC7" s="1102"/>
      <c r="AD7" s="1102"/>
      <c r="AE7" s="1103"/>
      <c r="AF7" s="1104">
        <v>2412</v>
      </c>
      <c r="AG7" s="1105"/>
      <c r="AH7" s="1105"/>
      <c r="AI7" s="1105"/>
      <c r="AJ7" s="1106"/>
      <c r="AK7" s="1107">
        <v>2863</v>
      </c>
      <c r="AL7" s="1108"/>
      <c r="AM7" s="1108"/>
      <c r="AN7" s="1108"/>
      <c r="AO7" s="1108"/>
      <c r="AP7" s="1108">
        <v>36562</v>
      </c>
      <c r="AQ7" s="1108"/>
      <c r="AR7" s="1108"/>
      <c r="AS7" s="1108"/>
      <c r="AT7" s="1108"/>
      <c r="AU7" s="1109"/>
      <c r="AV7" s="1109"/>
      <c r="AW7" s="1109"/>
      <c r="AX7" s="1109"/>
      <c r="AY7" s="1110"/>
      <c r="AZ7" s="220"/>
      <c r="BA7" s="220"/>
      <c r="BB7" s="220"/>
      <c r="BC7" s="220"/>
      <c r="BD7" s="220"/>
      <c r="BE7" s="221"/>
      <c r="BF7" s="221"/>
      <c r="BG7" s="221"/>
      <c r="BH7" s="221"/>
      <c r="BI7" s="221"/>
      <c r="BJ7" s="221"/>
      <c r="BK7" s="221"/>
      <c r="BL7" s="221"/>
      <c r="BM7" s="221"/>
      <c r="BN7" s="221"/>
      <c r="BO7" s="221"/>
      <c r="BP7" s="221"/>
      <c r="BQ7" s="224">
        <v>1</v>
      </c>
      <c r="BR7" s="225"/>
      <c r="BS7" s="1098"/>
      <c r="BT7" s="1099"/>
      <c r="BU7" s="1099"/>
      <c r="BV7" s="1099"/>
      <c r="BW7" s="1099"/>
      <c r="BX7" s="1099"/>
      <c r="BY7" s="1099"/>
      <c r="BZ7" s="1099"/>
      <c r="CA7" s="1099"/>
      <c r="CB7" s="1099"/>
      <c r="CC7" s="1099"/>
      <c r="CD7" s="1099"/>
      <c r="CE7" s="1099"/>
      <c r="CF7" s="1099"/>
      <c r="CG7" s="1111"/>
      <c r="CH7" s="1095"/>
      <c r="CI7" s="1096"/>
      <c r="CJ7" s="1096"/>
      <c r="CK7" s="1096"/>
      <c r="CL7" s="1097"/>
      <c r="CM7" s="1095"/>
      <c r="CN7" s="1096"/>
      <c r="CO7" s="1096"/>
      <c r="CP7" s="1096"/>
      <c r="CQ7" s="1097"/>
      <c r="CR7" s="1095"/>
      <c r="CS7" s="1096"/>
      <c r="CT7" s="1096"/>
      <c r="CU7" s="1096"/>
      <c r="CV7" s="1097"/>
      <c r="CW7" s="1095"/>
      <c r="CX7" s="1096"/>
      <c r="CY7" s="1096"/>
      <c r="CZ7" s="1096"/>
      <c r="DA7" s="1097"/>
      <c r="DB7" s="1095"/>
      <c r="DC7" s="1096"/>
      <c r="DD7" s="1096"/>
      <c r="DE7" s="1096"/>
      <c r="DF7" s="1097"/>
      <c r="DG7" s="1095"/>
      <c r="DH7" s="1096"/>
      <c r="DI7" s="1096"/>
      <c r="DJ7" s="1096"/>
      <c r="DK7" s="1097"/>
      <c r="DL7" s="1095"/>
      <c r="DM7" s="1096"/>
      <c r="DN7" s="1096"/>
      <c r="DO7" s="1096"/>
      <c r="DP7" s="1097"/>
      <c r="DQ7" s="1095"/>
      <c r="DR7" s="1096"/>
      <c r="DS7" s="1096"/>
      <c r="DT7" s="1096"/>
      <c r="DU7" s="1097"/>
      <c r="DV7" s="1098"/>
      <c r="DW7" s="1099"/>
      <c r="DX7" s="1099"/>
      <c r="DY7" s="1099"/>
      <c r="DZ7" s="1100"/>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79"/>
      <c r="AL8" s="1080"/>
      <c r="AM8" s="1080"/>
      <c r="AN8" s="1080"/>
      <c r="AO8" s="1080"/>
      <c r="AP8" s="1080"/>
      <c r="AQ8" s="1080"/>
      <c r="AR8" s="1080"/>
      <c r="AS8" s="1080"/>
      <c r="AT8" s="1080"/>
      <c r="AU8" s="1081"/>
      <c r="AV8" s="1081"/>
      <c r="AW8" s="1081"/>
      <c r="AX8" s="1081"/>
      <c r="AY8" s="1082"/>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79"/>
      <c r="AL9" s="1080"/>
      <c r="AM9" s="1080"/>
      <c r="AN9" s="1080"/>
      <c r="AO9" s="1080"/>
      <c r="AP9" s="1080"/>
      <c r="AQ9" s="1080"/>
      <c r="AR9" s="1080"/>
      <c r="AS9" s="1080"/>
      <c r="AT9" s="1080"/>
      <c r="AU9" s="1081"/>
      <c r="AV9" s="1081"/>
      <c r="AW9" s="1081"/>
      <c r="AX9" s="1081"/>
      <c r="AY9" s="1082"/>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79"/>
      <c r="AL10" s="1080"/>
      <c r="AM10" s="1080"/>
      <c r="AN10" s="1080"/>
      <c r="AO10" s="1080"/>
      <c r="AP10" s="1080"/>
      <c r="AQ10" s="1080"/>
      <c r="AR10" s="1080"/>
      <c r="AS10" s="1080"/>
      <c r="AT10" s="1080"/>
      <c r="AU10" s="1081"/>
      <c r="AV10" s="1081"/>
      <c r="AW10" s="1081"/>
      <c r="AX10" s="1081"/>
      <c r="AY10" s="1082"/>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79"/>
      <c r="AL11" s="1080"/>
      <c r="AM11" s="1080"/>
      <c r="AN11" s="1080"/>
      <c r="AO11" s="1080"/>
      <c r="AP11" s="1080"/>
      <c r="AQ11" s="1080"/>
      <c r="AR11" s="1080"/>
      <c r="AS11" s="1080"/>
      <c r="AT11" s="1080"/>
      <c r="AU11" s="1081"/>
      <c r="AV11" s="1081"/>
      <c r="AW11" s="1081"/>
      <c r="AX11" s="1081"/>
      <c r="AY11" s="1082"/>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79"/>
      <c r="AL12" s="1080"/>
      <c r="AM12" s="1080"/>
      <c r="AN12" s="1080"/>
      <c r="AO12" s="1080"/>
      <c r="AP12" s="1080"/>
      <c r="AQ12" s="1080"/>
      <c r="AR12" s="1080"/>
      <c r="AS12" s="1080"/>
      <c r="AT12" s="1080"/>
      <c r="AU12" s="1081"/>
      <c r="AV12" s="1081"/>
      <c r="AW12" s="1081"/>
      <c r="AX12" s="1081"/>
      <c r="AY12" s="1082"/>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79"/>
      <c r="AL13" s="1080"/>
      <c r="AM13" s="1080"/>
      <c r="AN13" s="1080"/>
      <c r="AO13" s="1080"/>
      <c r="AP13" s="1080"/>
      <c r="AQ13" s="1080"/>
      <c r="AR13" s="1080"/>
      <c r="AS13" s="1080"/>
      <c r="AT13" s="1080"/>
      <c r="AU13" s="1081"/>
      <c r="AV13" s="1081"/>
      <c r="AW13" s="1081"/>
      <c r="AX13" s="1081"/>
      <c r="AY13" s="1082"/>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79"/>
      <c r="AL14" s="1080"/>
      <c r="AM14" s="1080"/>
      <c r="AN14" s="1080"/>
      <c r="AO14" s="1080"/>
      <c r="AP14" s="1080"/>
      <c r="AQ14" s="1080"/>
      <c r="AR14" s="1080"/>
      <c r="AS14" s="1080"/>
      <c r="AT14" s="1080"/>
      <c r="AU14" s="1081"/>
      <c r="AV14" s="1081"/>
      <c r="AW14" s="1081"/>
      <c r="AX14" s="1081"/>
      <c r="AY14" s="1082"/>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79"/>
      <c r="AL15" s="1080"/>
      <c r="AM15" s="1080"/>
      <c r="AN15" s="1080"/>
      <c r="AO15" s="1080"/>
      <c r="AP15" s="1080"/>
      <c r="AQ15" s="1080"/>
      <c r="AR15" s="1080"/>
      <c r="AS15" s="1080"/>
      <c r="AT15" s="1080"/>
      <c r="AU15" s="1081"/>
      <c r="AV15" s="1081"/>
      <c r="AW15" s="1081"/>
      <c r="AX15" s="1081"/>
      <c r="AY15" s="1082"/>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79"/>
      <c r="AL16" s="1080"/>
      <c r="AM16" s="1080"/>
      <c r="AN16" s="1080"/>
      <c r="AO16" s="1080"/>
      <c r="AP16" s="1080"/>
      <c r="AQ16" s="1080"/>
      <c r="AR16" s="1080"/>
      <c r="AS16" s="1080"/>
      <c r="AT16" s="1080"/>
      <c r="AU16" s="1081"/>
      <c r="AV16" s="1081"/>
      <c r="AW16" s="1081"/>
      <c r="AX16" s="1081"/>
      <c r="AY16" s="1082"/>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79"/>
      <c r="AL17" s="1080"/>
      <c r="AM17" s="1080"/>
      <c r="AN17" s="1080"/>
      <c r="AO17" s="1080"/>
      <c r="AP17" s="1080"/>
      <c r="AQ17" s="1080"/>
      <c r="AR17" s="1080"/>
      <c r="AS17" s="1080"/>
      <c r="AT17" s="1080"/>
      <c r="AU17" s="1081"/>
      <c r="AV17" s="1081"/>
      <c r="AW17" s="1081"/>
      <c r="AX17" s="1081"/>
      <c r="AY17" s="1082"/>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79"/>
      <c r="AL18" s="1080"/>
      <c r="AM18" s="1080"/>
      <c r="AN18" s="1080"/>
      <c r="AO18" s="1080"/>
      <c r="AP18" s="1080"/>
      <c r="AQ18" s="1080"/>
      <c r="AR18" s="1080"/>
      <c r="AS18" s="1080"/>
      <c r="AT18" s="1080"/>
      <c r="AU18" s="1081"/>
      <c r="AV18" s="1081"/>
      <c r="AW18" s="1081"/>
      <c r="AX18" s="1081"/>
      <c r="AY18" s="1082"/>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79"/>
      <c r="AL19" s="1080"/>
      <c r="AM19" s="1080"/>
      <c r="AN19" s="1080"/>
      <c r="AO19" s="1080"/>
      <c r="AP19" s="1080"/>
      <c r="AQ19" s="1080"/>
      <c r="AR19" s="1080"/>
      <c r="AS19" s="1080"/>
      <c r="AT19" s="1080"/>
      <c r="AU19" s="1081"/>
      <c r="AV19" s="1081"/>
      <c r="AW19" s="1081"/>
      <c r="AX19" s="1081"/>
      <c r="AY19" s="1082"/>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79"/>
      <c r="AL20" s="1080"/>
      <c r="AM20" s="1080"/>
      <c r="AN20" s="1080"/>
      <c r="AO20" s="1080"/>
      <c r="AP20" s="1080"/>
      <c r="AQ20" s="1080"/>
      <c r="AR20" s="1080"/>
      <c r="AS20" s="1080"/>
      <c r="AT20" s="1080"/>
      <c r="AU20" s="1081"/>
      <c r="AV20" s="1081"/>
      <c r="AW20" s="1081"/>
      <c r="AX20" s="1081"/>
      <c r="AY20" s="1082"/>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79"/>
      <c r="AL21" s="1080"/>
      <c r="AM21" s="1080"/>
      <c r="AN21" s="1080"/>
      <c r="AO21" s="1080"/>
      <c r="AP21" s="1080"/>
      <c r="AQ21" s="1080"/>
      <c r="AR21" s="1080"/>
      <c r="AS21" s="1080"/>
      <c r="AT21" s="1080"/>
      <c r="AU21" s="1081"/>
      <c r="AV21" s="1081"/>
      <c r="AW21" s="1081"/>
      <c r="AX21" s="1081"/>
      <c r="AY21" s="1082"/>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2"/>
      <c r="R22" s="1073"/>
      <c r="S22" s="1073"/>
      <c r="T22" s="1073"/>
      <c r="U22" s="1073"/>
      <c r="V22" s="1073"/>
      <c r="W22" s="1073"/>
      <c r="X22" s="1073"/>
      <c r="Y22" s="1073"/>
      <c r="Z22" s="1073"/>
      <c r="AA22" s="1073"/>
      <c r="AB22" s="1073"/>
      <c r="AC22" s="1073"/>
      <c r="AD22" s="1073"/>
      <c r="AE22" s="1074"/>
      <c r="AF22" s="1035"/>
      <c r="AG22" s="1036"/>
      <c r="AH22" s="1036"/>
      <c r="AI22" s="1036"/>
      <c r="AJ22" s="1037"/>
      <c r="AK22" s="1075"/>
      <c r="AL22" s="1076"/>
      <c r="AM22" s="1076"/>
      <c r="AN22" s="1076"/>
      <c r="AO22" s="1076"/>
      <c r="AP22" s="1076"/>
      <c r="AQ22" s="1076"/>
      <c r="AR22" s="1076"/>
      <c r="AS22" s="1076"/>
      <c r="AT22" s="1076"/>
      <c r="AU22" s="1077"/>
      <c r="AV22" s="1077"/>
      <c r="AW22" s="1077"/>
      <c r="AX22" s="1077"/>
      <c r="AY22" s="1078"/>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2">
        <f>SUM(Q7:U22)</f>
        <v>49813</v>
      </c>
      <c r="R23" s="1063"/>
      <c r="S23" s="1063"/>
      <c r="T23" s="1063"/>
      <c r="U23" s="1064"/>
      <c r="V23" s="1062">
        <f>SUM(V7:Z22)</f>
        <v>47123</v>
      </c>
      <c r="W23" s="1063"/>
      <c r="X23" s="1063"/>
      <c r="Y23" s="1063"/>
      <c r="Z23" s="1064"/>
      <c r="AA23" s="1062">
        <f>SUM(AA7:AE22)</f>
        <v>2690</v>
      </c>
      <c r="AB23" s="1063"/>
      <c r="AC23" s="1063"/>
      <c r="AD23" s="1063"/>
      <c r="AE23" s="1064"/>
      <c r="AF23" s="1067">
        <v>2412</v>
      </c>
      <c r="AG23" s="1068"/>
      <c r="AH23" s="1068"/>
      <c r="AI23" s="1068"/>
      <c r="AJ23" s="1069"/>
      <c r="AK23" s="1070"/>
      <c r="AL23" s="1071"/>
      <c r="AM23" s="1071"/>
      <c r="AN23" s="1071"/>
      <c r="AO23" s="1071"/>
      <c r="AP23" s="1062">
        <f>SUM(AP7:AT22)</f>
        <v>36562</v>
      </c>
      <c r="AQ23" s="1063"/>
      <c r="AR23" s="1063"/>
      <c r="AS23" s="1063"/>
      <c r="AT23" s="1064"/>
      <c r="AU23" s="1062"/>
      <c r="AV23" s="1063"/>
      <c r="AW23" s="1063"/>
      <c r="AX23" s="1063"/>
      <c r="AY23" s="1064"/>
      <c r="AZ23" s="1065" t="s">
        <v>122</v>
      </c>
      <c r="BA23" s="1063"/>
      <c r="BB23" s="1063"/>
      <c r="BC23" s="1063"/>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1" t="s">
        <v>378</v>
      </c>
      <c r="B24" s="1061"/>
      <c r="C24" s="1061"/>
      <c r="D24" s="1061"/>
      <c r="E24" s="1061"/>
      <c r="F24" s="1061"/>
      <c r="G24" s="1061"/>
      <c r="H24" s="1061"/>
      <c r="I24" s="1061"/>
      <c r="J24" s="1061"/>
      <c r="K24" s="1061"/>
      <c r="L24" s="1061"/>
      <c r="M24" s="1061"/>
      <c r="N24" s="1061"/>
      <c r="O24" s="1061"/>
      <c r="P24" s="1061"/>
      <c r="Q24" s="1061"/>
      <c r="R24" s="1061"/>
      <c r="S24" s="1061"/>
      <c r="T24" s="1061"/>
      <c r="U24" s="1061"/>
      <c r="V24" s="1061"/>
      <c r="W24" s="1061"/>
      <c r="X24" s="1061"/>
      <c r="Y24" s="1061"/>
      <c r="Z24" s="1061"/>
      <c r="AA24" s="1061"/>
      <c r="AB24" s="1061"/>
      <c r="AC24" s="1061"/>
      <c r="AD24" s="1061"/>
      <c r="AE24" s="1061"/>
      <c r="AF24" s="1061"/>
      <c r="AG24" s="1061"/>
      <c r="AH24" s="1061"/>
      <c r="AI24" s="1061"/>
      <c r="AJ24" s="1061"/>
      <c r="AK24" s="1061"/>
      <c r="AL24" s="1061"/>
      <c r="AM24" s="1061"/>
      <c r="AN24" s="1061"/>
      <c r="AO24" s="1061"/>
      <c r="AP24" s="1061"/>
      <c r="AQ24" s="1061"/>
      <c r="AR24" s="1061"/>
      <c r="AS24" s="1061"/>
      <c r="AT24" s="1061"/>
      <c r="AU24" s="1061"/>
      <c r="AV24" s="1061"/>
      <c r="AW24" s="1061"/>
      <c r="AX24" s="1061"/>
      <c r="AY24" s="1061"/>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60" t="s">
        <v>379</v>
      </c>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0"/>
      <c r="AR25" s="1060"/>
      <c r="AS25" s="1060"/>
      <c r="AT25" s="1060"/>
      <c r="AU25" s="1060"/>
      <c r="AV25" s="1060"/>
      <c r="AW25" s="1060"/>
      <c r="AX25" s="1060"/>
      <c r="AY25" s="1060"/>
      <c r="AZ25" s="1060"/>
      <c r="BA25" s="1060"/>
      <c r="BB25" s="1060"/>
      <c r="BC25" s="1060"/>
      <c r="BD25" s="1060"/>
      <c r="BE25" s="1060"/>
      <c r="BF25" s="1060"/>
      <c r="BG25" s="1060"/>
      <c r="BH25" s="1060"/>
      <c r="BI25" s="1060"/>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6" t="s">
        <v>383</v>
      </c>
      <c r="AG26" s="1008"/>
      <c r="AH26" s="1008"/>
      <c r="AI26" s="1008"/>
      <c r="AJ26" s="1057"/>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8"/>
      <c r="AG27" s="1011"/>
      <c r="AH27" s="1011"/>
      <c r="AI27" s="1011"/>
      <c r="AJ27" s="1059"/>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8" t="s">
        <v>388</v>
      </c>
      <c r="C28" s="1049"/>
      <c r="D28" s="1049"/>
      <c r="E28" s="1049"/>
      <c r="F28" s="1049"/>
      <c r="G28" s="1049"/>
      <c r="H28" s="1049"/>
      <c r="I28" s="1049"/>
      <c r="J28" s="1049"/>
      <c r="K28" s="1049"/>
      <c r="L28" s="1049"/>
      <c r="M28" s="1049"/>
      <c r="N28" s="1049"/>
      <c r="O28" s="1049"/>
      <c r="P28" s="1050"/>
      <c r="Q28" s="1051">
        <v>9229</v>
      </c>
      <c r="R28" s="1052"/>
      <c r="S28" s="1052"/>
      <c r="T28" s="1052"/>
      <c r="U28" s="1052"/>
      <c r="V28" s="1052">
        <v>8895</v>
      </c>
      <c r="W28" s="1052"/>
      <c r="X28" s="1052"/>
      <c r="Y28" s="1052"/>
      <c r="Z28" s="1052"/>
      <c r="AA28" s="1052">
        <v>334</v>
      </c>
      <c r="AB28" s="1052"/>
      <c r="AC28" s="1052"/>
      <c r="AD28" s="1052"/>
      <c r="AE28" s="1053"/>
      <c r="AF28" s="1054">
        <v>334</v>
      </c>
      <c r="AG28" s="1052"/>
      <c r="AH28" s="1052"/>
      <c r="AI28" s="1052"/>
      <c r="AJ28" s="1055"/>
      <c r="AK28" s="1043">
        <v>821</v>
      </c>
      <c r="AL28" s="1044"/>
      <c r="AM28" s="1044"/>
      <c r="AN28" s="1044"/>
      <c r="AO28" s="1044"/>
      <c r="AP28" s="1044" t="s">
        <v>543</v>
      </c>
      <c r="AQ28" s="1044"/>
      <c r="AR28" s="1044"/>
      <c r="AS28" s="1044"/>
      <c r="AT28" s="1044"/>
      <c r="AU28" s="1044" t="s">
        <v>543</v>
      </c>
      <c r="AV28" s="1044"/>
      <c r="AW28" s="1044"/>
      <c r="AX28" s="1044"/>
      <c r="AY28" s="1044"/>
      <c r="AZ28" s="1045" t="s">
        <v>543</v>
      </c>
      <c r="BA28" s="1045"/>
      <c r="BB28" s="1045"/>
      <c r="BC28" s="1045"/>
      <c r="BD28" s="1045"/>
      <c r="BE28" s="1046"/>
      <c r="BF28" s="1046"/>
      <c r="BG28" s="1046"/>
      <c r="BH28" s="1046"/>
      <c r="BI28" s="1047"/>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9582</v>
      </c>
      <c r="R29" s="1039"/>
      <c r="S29" s="1039"/>
      <c r="T29" s="1039"/>
      <c r="U29" s="1039"/>
      <c r="V29" s="1039">
        <v>9096</v>
      </c>
      <c r="W29" s="1039"/>
      <c r="X29" s="1039"/>
      <c r="Y29" s="1039"/>
      <c r="Z29" s="1039"/>
      <c r="AA29" s="1039">
        <v>487</v>
      </c>
      <c r="AB29" s="1039"/>
      <c r="AC29" s="1039"/>
      <c r="AD29" s="1039"/>
      <c r="AE29" s="1040"/>
      <c r="AF29" s="1035">
        <v>487</v>
      </c>
      <c r="AG29" s="1036"/>
      <c r="AH29" s="1036"/>
      <c r="AI29" s="1036"/>
      <c r="AJ29" s="1037"/>
      <c r="AK29" s="980">
        <v>1530</v>
      </c>
      <c r="AL29" s="971"/>
      <c r="AM29" s="971"/>
      <c r="AN29" s="971"/>
      <c r="AO29" s="971"/>
      <c r="AP29" s="971" t="s">
        <v>543</v>
      </c>
      <c r="AQ29" s="971"/>
      <c r="AR29" s="971"/>
      <c r="AS29" s="971"/>
      <c r="AT29" s="971"/>
      <c r="AU29" s="971" t="s">
        <v>543</v>
      </c>
      <c r="AV29" s="971"/>
      <c r="AW29" s="971"/>
      <c r="AX29" s="971"/>
      <c r="AY29" s="971"/>
      <c r="AZ29" s="1041" t="s">
        <v>543</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1726</v>
      </c>
      <c r="R30" s="1039"/>
      <c r="S30" s="1039"/>
      <c r="T30" s="1039"/>
      <c r="U30" s="1039"/>
      <c r="V30" s="1039">
        <v>1725</v>
      </c>
      <c r="W30" s="1039"/>
      <c r="X30" s="1039"/>
      <c r="Y30" s="1039"/>
      <c r="Z30" s="1039"/>
      <c r="AA30" s="1039">
        <v>1</v>
      </c>
      <c r="AB30" s="1039"/>
      <c r="AC30" s="1039"/>
      <c r="AD30" s="1039"/>
      <c r="AE30" s="1040"/>
      <c r="AF30" s="1035">
        <v>1</v>
      </c>
      <c r="AG30" s="1036"/>
      <c r="AH30" s="1036"/>
      <c r="AI30" s="1036"/>
      <c r="AJ30" s="1037"/>
      <c r="AK30" s="980">
        <v>297</v>
      </c>
      <c r="AL30" s="971"/>
      <c r="AM30" s="971"/>
      <c r="AN30" s="971"/>
      <c r="AO30" s="971"/>
      <c r="AP30" s="971" t="s">
        <v>543</v>
      </c>
      <c r="AQ30" s="971"/>
      <c r="AR30" s="971"/>
      <c r="AS30" s="971"/>
      <c r="AT30" s="971"/>
      <c r="AU30" s="971" t="s">
        <v>543</v>
      </c>
      <c r="AV30" s="971"/>
      <c r="AW30" s="971"/>
      <c r="AX30" s="971"/>
      <c r="AY30" s="971"/>
      <c r="AZ30" s="1041" t="s">
        <v>543</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1832</v>
      </c>
      <c r="R31" s="1039"/>
      <c r="S31" s="1039"/>
      <c r="T31" s="1039"/>
      <c r="U31" s="1039"/>
      <c r="V31" s="1039">
        <v>1537</v>
      </c>
      <c r="W31" s="1039"/>
      <c r="X31" s="1039"/>
      <c r="Y31" s="1039"/>
      <c r="Z31" s="1039"/>
      <c r="AA31" s="1039">
        <v>296</v>
      </c>
      <c r="AB31" s="1039"/>
      <c r="AC31" s="1039"/>
      <c r="AD31" s="1039"/>
      <c r="AE31" s="1040"/>
      <c r="AF31" s="1035">
        <v>1046</v>
      </c>
      <c r="AG31" s="1036"/>
      <c r="AH31" s="1036"/>
      <c r="AI31" s="1036"/>
      <c r="AJ31" s="1037"/>
      <c r="AK31" s="980">
        <v>20</v>
      </c>
      <c r="AL31" s="971"/>
      <c r="AM31" s="971"/>
      <c r="AN31" s="971"/>
      <c r="AO31" s="971"/>
      <c r="AP31" s="971">
        <v>1290</v>
      </c>
      <c r="AQ31" s="971"/>
      <c r="AR31" s="971"/>
      <c r="AS31" s="971"/>
      <c r="AT31" s="971"/>
      <c r="AU31" s="971" t="s">
        <v>543</v>
      </c>
      <c r="AV31" s="971"/>
      <c r="AW31" s="971"/>
      <c r="AX31" s="971"/>
      <c r="AY31" s="971"/>
      <c r="AZ31" s="1042" t="s">
        <v>543</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393</v>
      </c>
      <c r="C32" s="1031"/>
      <c r="D32" s="1031"/>
      <c r="E32" s="1031"/>
      <c r="F32" s="1031"/>
      <c r="G32" s="1031"/>
      <c r="H32" s="1031"/>
      <c r="I32" s="1031"/>
      <c r="J32" s="1031"/>
      <c r="K32" s="1031"/>
      <c r="L32" s="1031"/>
      <c r="M32" s="1031"/>
      <c r="N32" s="1031"/>
      <c r="O32" s="1031"/>
      <c r="P32" s="1032"/>
      <c r="Q32" s="1038">
        <v>1679</v>
      </c>
      <c r="R32" s="1039"/>
      <c r="S32" s="1039"/>
      <c r="T32" s="1039"/>
      <c r="U32" s="1039"/>
      <c r="V32" s="1039">
        <v>1447</v>
      </c>
      <c r="W32" s="1039"/>
      <c r="X32" s="1039"/>
      <c r="Y32" s="1039"/>
      <c r="Z32" s="1039"/>
      <c r="AA32" s="1039">
        <v>233</v>
      </c>
      <c r="AB32" s="1039"/>
      <c r="AC32" s="1039"/>
      <c r="AD32" s="1039"/>
      <c r="AE32" s="1040"/>
      <c r="AF32" s="1035">
        <v>3029</v>
      </c>
      <c r="AG32" s="1036"/>
      <c r="AH32" s="1036"/>
      <c r="AI32" s="1036"/>
      <c r="AJ32" s="1037"/>
      <c r="AK32" s="980">
        <v>295</v>
      </c>
      <c r="AL32" s="971"/>
      <c r="AM32" s="971"/>
      <c r="AN32" s="971"/>
      <c r="AO32" s="971"/>
      <c r="AP32" s="971">
        <v>3275</v>
      </c>
      <c r="AQ32" s="971"/>
      <c r="AR32" s="971"/>
      <c r="AS32" s="971"/>
      <c r="AT32" s="971"/>
      <c r="AU32" s="971">
        <v>2276</v>
      </c>
      <c r="AV32" s="971"/>
      <c r="AW32" s="971"/>
      <c r="AX32" s="971"/>
      <c r="AY32" s="971"/>
      <c r="AZ32" s="1041" t="s">
        <v>543</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394</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4897</v>
      </c>
      <c r="AG63" s="959"/>
      <c r="AH63" s="959"/>
      <c r="AI63" s="959"/>
      <c r="AJ63" s="1022"/>
      <c r="AK63" s="1023"/>
      <c r="AL63" s="963"/>
      <c r="AM63" s="963"/>
      <c r="AN63" s="963"/>
      <c r="AO63" s="963"/>
      <c r="AP63" s="959">
        <f>SUM(AP28:AT62)</f>
        <v>4565</v>
      </c>
      <c r="AQ63" s="959"/>
      <c r="AR63" s="959"/>
      <c r="AS63" s="959"/>
      <c r="AT63" s="959"/>
      <c r="AU63" s="959">
        <f>SUM(AU28:AY62)</f>
        <v>2276</v>
      </c>
      <c r="AV63" s="959"/>
      <c r="AW63" s="959"/>
      <c r="AX63" s="959"/>
      <c r="AY63" s="959"/>
      <c r="AZ63" s="1017"/>
      <c r="BA63" s="1017"/>
      <c r="BB63" s="1017"/>
      <c r="BC63" s="1017"/>
      <c r="BD63" s="1017"/>
      <c r="BE63" s="959"/>
      <c r="BF63" s="959"/>
      <c r="BG63" s="959"/>
      <c r="BH63" s="959"/>
      <c r="BI63" s="959"/>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397</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398</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550</v>
      </c>
      <c r="C68" s="986"/>
      <c r="D68" s="986"/>
      <c r="E68" s="986"/>
      <c r="F68" s="986"/>
      <c r="G68" s="986"/>
      <c r="H68" s="986"/>
      <c r="I68" s="986"/>
      <c r="J68" s="986"/>
      <c r="K68" s="986"/>
      <c r="L68" s="986"/>
      <c r="M68" s="986"/>
      <c r="N68" s="986"/>
      <c r="O68" s="986"/>
      <c r="P68" s="987"/>
      <c r="Q68" s="988">
        <v>4110</v>
      </c>
      <c r="R68" s="982"/>
      <c r="S68" s="982"/>
      <c r="T68" s="982"/>
      <c r="U68" s="982"/>
      <c r="V68" s="982">
        <v>3889</v>
      </c>
      <c r="W68" s="982"/>
      <c r="X68" s="982"/>
      <c r="Y68" s="982"/>
      <c r="Z68" s="982"/>
      <c r="AA68" s="982">
        <v>264</v>
      </c>
      <c r="AB68" s="982"/>
      <c r="AC68" s="982"/>
      <c r="AD68" s="982"/>
      <c r="AE68" s="982"/>
      <c r="AF68" s="982">
        <v>264</v>
      </c>
      <c r="AG68" s="982"/>
      <c r="AH68" s="982"/>
      <c r="AI68" s="982"/>
      <c r="AJ68" s="982"/>
      <c r="AK68" s="982" t="s">
        <v>543</v>
      </c>
      <c r="AL68" s="982"/>
      <c r="AM68" s="982"/>
      <c r="AN68" s="982"/>
      <c r="AO68" s="982"/>
      <c r="AP68" s="982">
        <v>2426</v>
      </c>
      <c r="AQ68" s="982"/>
      <c r="AR68" s="982"/>
      <c r="AS68" s="982"/>
      <c r="AT68" s="982"/>
      <c r="AU68" s="982">
        <v>1023</v>
      </c>
      <c r="AV68" s="982"/>
      <c r="AW68" s="982"/>
      <c r="AX68" s="982"/>
      <c r="AY68" s="982"/>
      <c r="AZ68" s="983" t="s">
        <v>551</v>
      </c>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544</v>
      </c>
      <c r="C69" s="975"/>
      <c r="D69" s="975"/>
      <c r="E69" s="975"/>
      <c r="F69" s="975"/>
      <c r="G69" s="975"/>
      <c r="H69" s="975"/>
      <c r="I69" s="975"/>
      <c r="J69" s="975"/>
      <c r="K69" s="975"/>
      <c r="L69" s="975"/>
      <c r="M69" s="975"/>
      <c r="N69" s="975"/>
      <c r="O69" s="975"/>
      <c r="P69" s="976"/>
      <c r="Q69" s="977">
        <v>2262.6179999999999</v>
      </c>
      <c r="R69" s="971"/>
      <c r="S69" s="971"/>
      <c r="T69" s="971"/>
      <c r="U69" s="971"/>
      <c r="V69" s="971">
        <v>2224.6640000000002</v>
      </c>
      <c r="W69" s="971"/>
      <c r="X69" s="971"/>
      <c r="Y69" s="971"/>
      <c r="Z69" s="971"/>
      <c r="AA69" s="971">
        <v>37.954000000000001</v>
      </c>
      <c r="AB69" s="971"/>
      <c r="AC69" s="971"/>
      <c r="AD69" s="971"/>
      <c r="AE69" s="971"/>
      <c r="AF69" s="971">
        <v>37.954000000000001</v>
      </c>
      <c r="AG69" s="971"/>
      <c r="AH69" s="971"/>
      <c r="AI69" s="971"/>
      <c r="AJ69" s="971"/>
      <c r="AK69" s="971" t="s">
        <v>486</v>
      </c>
      <c r="AL69" s="971"/>
      <c r="AM69" s="971"/>
      <c r="AN69" s="971"/>
      <c r="AO69" s="971"/>
      <c r="AP69" s="971" t="s">
        <v>486</v>
      </c>
      <c r="AQ69" s="971"/>
      <c r="AR69" s="971"/>
      <c r="AS69" s="971"/>
      <c r="AT69" s="971"/>
      <c r="AU69" s="971" t="s">
        <v>486</v>
      </c>
      <c r="AV69" s="971"/>
      <c r="AW69" s="971"/>
      <c r="AX69" s="971"/>
      <c r="AY69" s="971"/>
      <c r="AZ69" s="972" t="s">
        <v>547</v>
      </c>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544</v>
      </c>
      <c r="C70" s="975"/>
      <c r="D70" s="975"/>
      <c r="E70" s="975"/>
      <c r="F70" s="975"/>
      <c r="G70" s="975"/>
      <c r="H70" s="975"/>
      <c r="I70" s="975"/>
      <c r="J70" s="975"/>
      <c r="K70" s="975"/>
      <c r="L70" s="975"/>
      <c r="M70" s="975"/>
      <c r="N70" s="975"/>
      <c r="O70" s="975"/>
      <c r="P70" s="976"/>
      <c r="Q70" s="977">
        <v>924950.43299999996</v>
      </c>
      <c r="R70" s="971"/>
      <c r="S70" s="971"/>
      <c r="T70" s="971"/>
      <c r="U70" s="971"/>
      <c r="V70" s="971">
        <v>909344.67599999998</v>
      </c>
      <c r="W70" s="971"/>
      <c r="X70" s="971"/>
      <c r="Y70" s="971"/>
      <c r="Z70" s="971"/>
      <c r="AA70" s="971">
        <v>15605.757</v>
      </c>
      <c r="AB70" s="971"/>
      <c r="AC70" s="971"/>
      <c r="AD70" s="971"/>
      <c r="AE70" s="971"/>
      <c r="AF70" s="971">
        <v>15605.757</v>
      </c>
      <c r="AG70" s="971"/>
      <c r="AH70" s="971"/>
      <c r="AI70" s="971"/>
      <c r="AJ70" s="971"/>
      <c r="AK70" s="971">
        <v>9689.6970000000001</v>
      </c>
      <c r="AL70" s="971"/>
      <c r="AM70" s="971"/>
      <c r="AN70" s="971"/>
      <c r="AO70" s="971"/>
      <c r="AP70" s="971" t="s">
        <v>486</v>
      </c>
      <c r="AQ70" s="971"/>
      <c r="AR70" s="971"/>
      <c r="AS70" s="971"/>
      <c r="AT70" s="971"/>
      <c r="AU70" s="971" t="s">
        <v>486</v>
      </c>
      <c r="AV70" s="971"/>
      <c r="AW70" s="971"/>
      <c r="AX70" s="971"/>
      <c r="AY70" s="971"/>
      <c r="AZ70" s="972" t="s">
        <v>548</v>
      </c>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545</v>
      </c>
      <c r="C71" s="975"/>
      <c r="D71" s="975"/>
      <c r="E71" s="975"/>
      <c r="F71" s="975"/>
      <c r="G71" s="975"/>
      <c r="H71" s="975"/>
      <c r="I71" s="975"/>
      <c r="J71" s="975"/>
      <c r="K71" s="975"/>
      <c r="L71" s="975"/>
      <c r="M71" s="975"/>
      <c r="N71" s="975"/>
      <c r="O71" s="975"/>
      <c r="P71" s="976"/>
      <c r="Q71" s="977">
        <v>22583.002</v>
      </c>
      <c r="R71" s="971"/>
      <c r="S71" s="971"/>
      <c r="T71" s="971"/>
      <c r="U71" s="971"/>
      <c r="V71" s="971">
        <v>21732.096000000001</v>
      </c>
      <c r="W71" s="971"/>
      <c r="X71" s="971"/>
      <c r="Y71" s="971"/>
      <c r="Z71" s="971"/>
      <c r="AA71" s="971">
        <v>850.90599999999995</v>
      </c>
      <c r="AB71" s="971"/>
      <c r="AC71" s="971"/>
      <c r="AD71" s="971"/>
      <c r="AE71" s="971"/>
      <c r="AF71" s="971">
        <v>850.90599999999995</v>
      </c>
      <c r="AG71" s="971"/>
      <c r="AH71" s="971"/>
      <c r="AI71" s="971"/>
      <c r="AJ71" s="971"/>
      <c r="AK71" s="971">
        <v>20.7</v>
      </c>
      <c r="AL71" s="971"/>
      <c r="AM71" s="971"/>
      <c r="AN71" s="971"/>
      <c r="AO71" s="971"/>
      <c r="AP71" s="971" t="s">
        <v>486</v>
      </c>
      <c r="AQ71" s="971"/>
      <c r="AR71" s="971"/>
      <c r="AS71" s="971"/>
      <c r="AT71" s="971"/>
      <c r="AU71" s="971" t="s">
        <v>486</v>
      </c>
      <c r="AV71" s="971"/>
      <c r="AW71" s="971"/>
      <c r="AX71" s="971"/>
      <c r="AY71" s="971"/>
      <c r="AZ71" s="972" t="s">
        <v>547</v>
      </c>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545</v>
      </c>
      <c r="C72" s="975"/>
      <c r="D72" s="975"/>
      <c r="E72" s="975"/>
      <c r="F72" s="975"/>
      <c r="G72" s="975"/>
      <c r="H72" s="975"/>
      <c r="I72" s="975"/>
      <c r="J72" s="975"/>
      <c r="K72" s="975"/>
      <c r="L72" s="975"/>
      <c r="M72" s="975"/>
      <c r="N72" s="975"/>
      <c r="O72" s="975"/>
      <c r="P72" s="976"/>
      <c r="Q72" s="977">
        <v>137.75700000000001</v>
      </c>
      <c r="R72" s="971"/>
      <c r="S72" s="971"/>
      <c r="T72" s="971"/>
      <c r="U72" s="971"/>
      <c r="V72" s="971">
        <v>94.186000000000007</v>
      </c>
      <c r="W72" s="971"/>
      <c r="X72" s="971"/>
      <c r="Y72" s="971"/>
      <c r="Z72" s="971"/>
      <c r="AA72" s="971">
        <v>43.57</v>
      </c>
      <c r="AB72" s="971"/>
      <c r="AC72" s="971"/>
      <c r="AD72" s="971"/>
      <c r="AE72" s="971"/>
      <c r="AF72" s="971">
        <v>43.57</v>
      </c>
      <c r="AG72" s="971"/>
      <c r="AH72" s="971"/>
      <c r="AI72" s="971"/>
      <c r="AJ72" s="971"/>
      <c r="AK72" s="971" t="s">
        <v>486</v>
      </c>
      <c r="AL72" s="971"/>
      <c r="AM72" s="971"/>
      <c r="AN72" s="971"/>
      <c r="AO72" s="971"/>
      <c r="AP72" s="971" t="s">
        <v>486</v>
      </c>
      <c r="AQ72" s="971"/>
      <c r="AR72" s="971"/>
      <c r="AS72" s="971"/>
      <c r="AT72" s="971"/>
      <c r="AU72" s="971" t="s">
        <v>486</v>
      </c>
      <c r="AV72" s="971"/>
      <c r="AW72" s="971"/>
      <c r="AX72" s="971"/>
      <c r="AY72" s="971"/>
      <c r="AZ72" s="972" t="s">
        <v>549</v>
      </c>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546</v>
      </c>
      <c r="C73" s="975"/>
      <c r="D73" s="975"/>
      <c r="E73" s="975"/>
      <c r="F73" s="975"/>
      <c r="G73" s="975"/>
      <c r="H73" s="975"/>
      <c r="I73" s="975"/>
      <c r="J73" s="975"/>
      <c r="K73" s="975"/>
      <c r="L73" s="975"/>
      <c r="M73" s="975"/>
      <c r="N73" s="975"/>
      <c r="O73" s="975"/>
      <c r="P73" s="976"/>
      <c r="Q73" s="977">
        <v>308.21899999999999</v>
      </c>
      <c r="R73" s="971"/>
      <c r="S73" s="971"/>
      <c r="T73" s="971"/>
      <c r="U73" s="971"/>
      <c r="V73" s="971">
        <v>289.76400000000001</v>
      </c>
      <c r="W73" s="971"/>
      <c r="X73" s="971"/>
      <c r="Y73" s="971"/>
      <c r="Z73" s="971"/>
      <c r="AA73" s="971">
        <v>18.454999999999998</v>
      </c>
      <c r="AB73" s="971"/>
      <c r="AC73" s="971"/>
      <c r="AD73" s="971"/>
      <c r="AE73" s="971"/>
      <c r="AF73" s="971">
        <v>18.454999999999998</v>
      </c>
      <c r="AG73" s="971"/>
      <c r="AH73" s="971"/>
      <c r="AI73" s="971"/>
      <c r="AJ73" s="971"/>
      <c r="AK73" s="971">
        <v>6.6559999999999997</v>
      </c>
      <c r="AL73" s="971"/>
      <c r="AM73" s="971"/>
      <c r="AN73" s="971"/>
      <c r="AO73" s="971"/>
      <c r="AP73" s="971" t="s">
        <v>486</v>
      </c>
      <c r="AQ73" s="971"/>
      <c r="AR73" s="971"/>
      <c r="AS73" s="971"/>
      <c r="AT73" s="971"/>
      <c r="AU73" s="971" t="s">
        <v>486</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f>SUM(AF68:AJ87)</f>
        <v>16820.642</v>
      </c>
      <c r="AG88" s="959"/>
      <c r="AH88" s="959"/>
      <c r="AI88" s="959"/>
      <c r="AJ88" s="959"/>
      <c r="AK88" s="963"/>
      <c r="AL88" s="963"/>
      <c r="AM88" s="963"/>
      <c r="AN88" s="963"/>
      <c r="AO88" s="963"/>
      <c r="AP88" s="959">
        <f>SUM(AP68:AT87)</f>
        <v>2426</v>
      </c>
      <c r="AQ88" s="959"/>
      <c r="AR88" s="959"/>
      <c r="AS88" s="959"/>
      <c r="AT88" s="959"/>
      <c r="AU88" s="959">
        <f>SUM(AU68:AY87)</f>
        <v>1023</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294</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294</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294</v>
      </c>
      <c r="DR109" s="896"/>
      <c r="DS109" s="896"/>
      <c r="DT109" s="896"/>
      <c r="DU109" s="897"/>
      <c r="DV109" s="898" t="s">
        <v>410</v>
      </c>
      <c r="DW109" s="896"/>
      <c r="DX109" s="896"/>
      <c r="DY109" s="896"/>
      <c r="DZ109" s="929"/>
    </row>
    <row r="110" spans="1:131" s="218" customFormat="1" ht="26.25" customHeight="1" x14ac:dyDescent="0.15">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4452773</v>
      </c>
      <c r="AB110" s="889"/>
      <c r="AC110" s="889"/>
      <c r="AD110" s="889"/>
      <c r="AE110" s="890"/>
      <c r="AF110" s="891">
        <v>4475209</v>
      </c>
      <c r="AG110" s="889"/>
      <c r="AH110" s="889"/>
      <c r="AI110" s="889"/>
      <c r="AJ110" s="890"/>
      <c r="AK110" s="891">
        <v>4535725</v>
      </c>
      <c r="AL110" s="889"/>
      <c r="AM110" s="889"/>
      <c r="AN110" s="889"/>
      <c r="AO110" s="890"/>
      <c r="AP110" s="892">
        <v>20.7</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38980088</v>
      </c>
      <c r="BR110" s="842"/>
      <c r="BS110" s="842"/>
      <c r="BT110" s="842"/>
      <c r="BU110" s="842"/>
      <c r="BV110" s="842">
        <v>38799762</v>
      </c>
      <c r="BW110" s="842"/>
      <c r="BX110" s="842"/>
      <c r="BY110" s="842"/>
      <c r="BZ110" s="842"/>
      <c r="CA110" s="842">
        <v>36562007</v>
      </c>
      <c r="CB110" s="842"/>
      <c r="CC110" s="842"/>
      <c r="CD110" s="842"/>
      <c r="CE110" s="842"/>
      <c r="CF110" s="866">
        <v>167.1</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v>186294</v>
      </c>
      <c r="DH110" s="842"/>
      <c r="DI110" s="842"/>
      <c r="DJ110" s="842"/>
      <c r="DK110" s="842"/>
      <c r="DL110" s="842">
        <v>162396</v>
      </c>
      <c r="DM110" s="842"/>
      <c r="DN110" s="842"/>
      <c r="DO110" s="842"/>
      <c r="DP110" s="842"/>
      <c r="DQ110" s="842">
        <v>138458</v>
      </c>
      <c r="DR110" s="842"/>
      <c r="DS110" s="842"/>
      <c r="DT110" s="842"/>
      <c r="DU110" s="842"/>
      <c r="DV110" s="843">
        <v>0.6</v>
      </c>
      <c r="DW110" s="843"/>
      <c r="DX110" s="843"/>
      <c r="DY110" s="843"/>
      <c r="DZ110" s="844"/>
    </row>
    <row r="111" spans="1:131" s="218" customFormat="1" ht="26.25" customHeight="1" x14ac:dyDescent="0.15">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v>215782</v>
      </c>
      <c r="BR111" s="817"/>
      <c r="BS111" s="817"/>
      <c r="BT111" s="817"/>
      <c r="BU111" s="817"/>
      <c r="BV111" s="817">
        <v>185372</v>
      </c>
      <c r="BW111" s="817"/>
      <c r="BX111" s="817"/>
      <c r="BY111" s="817"/>
      <c r="BZ111" s="817"/>
      <c r="CA111" s="817">
        <v>299387</v>
      </c>
      <c r="CB111" s="817"/>
      <c r="CC111" s="817"/>
      <c r="CD111" s="817"/>
      <c r="CE111" s="817"/>
      <c r="CF111" s="875">
        <v>1.4</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1547590</v>
      </c>
      <c r="BR112" s="817"/>
      <c r="BS112" s="817"/>
      <c r="BT112" s="817"/>
      <c r="BU112" s="817"/>
      <c r="BV112" s="817">
        <v>1884473</v>
      </c>
      <c r="BW112" s="817"/>
      <c r="BX112" s="817"/>
      <c r="BY112" s="817"/>
      <c r="BZ112" s="817"/>
      <c r="CA112" s="817">
        <v>2276265</v>
      </c>
      <c r="CB112" s="817"/>
      <c r="CC112" s="817"/>
      <c r="CD112" s="817"/>
      <c r="CE112" s="817"/>
      <c r="CF112" s="875">
        <v>10.4</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43714</v>
      </c>
      <c r="AB113" s="919"/>
      <c r="AC113" s="919"/>
      <c r="AD113" s="919"/>
      <c r="AE113" s="920"/>
      <c r="AF113" s="921">
        <v>208333</v>
      </c>
      <c r="AG113" s="919"/>
      <c r="AH113" s="919"/>
      <c r="AI113" s="919"/>
      <c r="AJ113" s="920"/>
      <c r="AK113" s="921">
        <v>215392</v>
      </c>
      <c r="AL113" s="919"/>
      <c r="AM113" s="919"/>
      <c r="AN113" s="919"/>
      <c r="AO113" s="920"/>
      <c r="AP113" s="922">
        <v>1</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1206901</v>
      </c>
      <c r="BR113" s="817"/>
      <c r="BS113" s="817"/>
      <c r="BT113" s="817"/>
      <c r="BU113" s="817"/>
      <c r="BV113" s="817">
        <v>1098562</v>
      </c>
      <c r="BW113" s="817"/>
      <c r="BX113" s="817"/>
      <c r="BY113" s="817"/>
      <c r="BZ113" s="817"/>
      <c r="CA113" s="817">
        <v>1023337</v>
      </c>
      <c r="CB113" s="817"/>
      <c r="CC113" s="817"/>
      <c r="CD113" s="817"/>
      <c r="CE113" s="817"/>
      <c r="CF113" s="875">
        <v>4.7</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168356</v>
      </c>
      <c r="AB114" s="780"/>
      <c r="AC114" s="780"/>
      <c r="AD114" s="780"/>
      <c r="AE114" s="781"/>
      <c r="AF114" s="782">
        <v>165709</v>
      </c>
      <c r="AG114" s="780"/>
      <c r="AH114" s="780"/>
      <c r="AI114" s="780"/>
      <c r="AJ114" s="781"/>
      <c r="AK114" s="782">
        <v>145344</v>
      </c>
      <c r="AL114" s="780"/>
      <c r="AM114" s="780"/>
      <c r="AN114" s="780"/>
      <c r="AO114" s="781"/>
      <c r="AP114" s="824">
        <v>0.7</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4532425</v>
      </c>
      <c r="BR114" s="817"/>
      <c r="BS114" s="817"/>
      <c r="BT114" s="817"/>
      <c r="BU114" s="817"/>
      <c r="BV114" s="817">
        <v>4498041</v>
      </c>
      <c r="BW114" s="817"/>
      <c r="BX114" s="817"/>
      <c r="BY114" s="817"/>
      <c r="BZ114" s="817"/>
      <c r="CA114" s="817">
        <v>4539220</v>
      </c>
      <c r="CB114" s="817"/>
      <c r="CC114" s="817"/>
      <c r="CD114" s="817"/>
      <c r="CE114" s="817"/>
      <c r="CF114" s="875">
        <v>20.7</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37695</v>
      </c>
      <c r="AB115" s="919"/>
      <c r="AC115" s="919"/>
      <c r="AD115" s="919"/>
      <c r="AE115" s="920"/>
      <c r="AF115" s="921">
        <v>30737</v>
      </c>
      <c r="AG115" s="919"/>
      <c r="AH115" s="919"/>
      <c r="AI115" s="919"/>
      <c r="AJ115" s="920"/>
      <c r="AK115" s="921">
        <v>38867</v>
      </c>
      <c r="AL115" s="919"/>
      <c r="AM115" s="919"/>
      <c r="AN115" s="919"/>
      <c r="AO115" s="920"/>
      <c r="AP115" s="922">
        <v>0.2</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4702538</v>
      </c>
      <c r="AB117" s="903"/>
      <c r="AC117" s="903"/>
      <c r="AD117" s="903"/>
      <c r="AE117" s="904"/>
      <c r="AF117" s="905">
        <v>4879988</v>
      </c>
      <c r="AG117" s="903"/>
      <c r="AH117" s="903"/>
      <c r="AI117" s="903"/>
      <c r="AJ117" s="904"/>
      <c r="AK117" s="905">
        <v>4935328</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294</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v>23860</v>
      </c>
      <c r="AB119" s="889"/>
      <c r="AC119" s="889"/>
      <c r="AD119" s="889"/>
      <c r="AE119" s="890"/>
      <c r="AF119" s="891">
        <v>23898</v>
      </c>
      <c r="AG119" s="889"/>
      <c r="AH119" s="889"/>
      <c r="AI119" s="889"/>
      <c r="AJ119" s="890"/>
      <c r="AK119" s="891">
        <v>23938</v>
      </c>
      <c r="AL119" s="889"/>
      <c r="AM119" s="889"/>
      <c r="AN119" s="889"/>
      <c r="AO119" s="890"/>
      <c r="AP119" s="892">
        <v>0.1</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440</v>
      </c>
      <c r="BP119" s="878"/>
      <c r="BQ119" s="879">
        <v>46482786</v>
      </c>
      <c r="BR119" s="845"/>
      <c r="BS119" s="845"/>
      <c r="BT119" s="845"/>
      <c r="BU119" s="845"/>
      <c r="BV119" s="845">
        <v>46466210</v>
      </c>
      <c r="BW119" s="845"/>
      <c r="BX119" s="845"/>
      <c r="BY119" s="845"/>
      <c r="BZ119" s="845"/>
      <c r="CA119" s="845">
        <v>44700216</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29488</v>
      </c>
      <c r="DH119" s="764"/>
      <c r="DI119" s="764"/>
      <c r="DJ119" s="764"/>
      <c r="DK119" s="765"/>
      <c r="DL119" s="766">
        <v>22976</v>
      </c>
      <c r="DM119" s="764"/>
      <c r="DN119" s="764"/>
      <c r="DO119" s="764"/>
      <c r="DP119" s="765"/>
      <c r="DQ119" s="766">
        <v>160929</v>
      </c>
      <c r="DR119" s="764"/>
      <c r="DS119" s="764"/>
      <c r="DT119" s="764"/>
      <c r="DU119" s="765"/>
      <c r="DV119" s="848">
        <v>0.7</v>
      </c>
      <c r="DW119" s="849"/>
      <c r="DX119" s="849"/>
      <c r="DY119" s="849"/>
      <c r="DZ119" s="850"/>
    </row>
    <row r="120" spans="1:130" s="218" customFormat="1" ht="26.25" customHeight="1" x14ac:dyDescent="0.15">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17821944</v>
      </c>
      <c r="BR120" s="842"/>
      <c r="BS120" s="842"/>
      <c r="BT120" s="842"/>
      <c r="BU120" s="842"/>
      <c r="BV120" s="842">
        <v>15314024</v>
      </c>
      <c r="BW120" s="842"/>
      <c r="BX120" s="842"/>
      <c r="BY120" s="842"/>
      <c r="BZ120" s="842"/>
      <c r="CA120" s="842">
        <v>13639517</v>
      </c>
      <c r="CB120" s="842"/>
      <c r="CC120" s="842"/>
      <c r="CD120" s="842"/>
      <c r="CE120" s="842"/>
      <c r="CF120" s="866">
        <v>62.3</v>
      </c>
      <c r="CG120" s="867"/>
      <c r="CH120" s="867"/>
      <c r="CI120" s="867"/>
      <c r="CJ120" s="867"/>
      <c r="CK120" s="868" t="s">
        <v>444</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1547590</v>
      </c>
      <c r="DH120" s="842"/>
      <c r="DI120" s="842"/>
      <c r="DJ120" s="842"/>
      <c r="DK120" s="842"/>
      <c r="DL120" s="842">
        <v>1884473</v>
      </c>
      <c r="DM120" s="842"/>
      <c r="DN120" s="842"/>
      <c r="DO120" s="842"/>
      <c r="DP120" s="842"/>
      <c r="DQ120" s="842">
        <v>2276265</v>
      </c>
      <c r="DR120" s="842"/>
      <c r="DS120" s="842"/>
      <c r="DT120" s="842"/>
      <c r="DU120" s="842"/>
      <c r="DV120" s="843">
        <v>10.4</v>
      </c>
      <c r="DW120" s="843"/>
      <c r="DX120" s="843"/>
      <c r="DY120" s="843"/>
      <c r="DZ120" s="844"/>
    </row>
    <row r="121" spans="1:130" s="218" customFormat="1" ht="26.25" customHeight="1" x14ac:dyDescent="0.15">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v>7983116</v>
      </c>
      <c r="BR121" s="817"/>
      <c r="BS121" s="817"/>
      <c r="BT121" s="817"/>
      <c r="BU121" s="817"/>
      <c r="BV121" s="817">
        <v>7657814</v>
      </c>
      <c r="BW121" s="817"/>
      <c r="BX121" s="817"/>
      <c r="BY121" s="817"/>
      <c r="BZ121" s="817"/>
      <c r="CA121" s="817">
        <v>7247497</v>
      </c>
      <c r="CB121" s="817"/>
      <c r="CC121" s="817"/>
      <c r="CD121" s="817"/>
      <c r="CE121" s="817"/>
      <c r="CF121" s="875">
        <v>33.1</v>
      </c>
      <c r="CG121" s="876"/>
      <c r="CH121" s="876"/>
      <c r="CI121" s="876"/>
      <c r="CJ121" s="876"/>
      <c r="CK121" s="869"/>
      <c r="CL121" s="855"/>
      <c r="CM121" s="855"/>
      <c r="CN121" s="855"/>
      <c r="CO121" s="856"/>
      <c r="CP121" s="835" t="s">
        <v>389</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t="s">
        <v>122</v>
      </c>
      <c r="DR121" s="817"/>
      <c r="DS121" s="817"/>
      <c r="DT121" s="817"/>
      <c r="DU121" s="817"/>
      <c r="DV121" s="794" t="s">
        <v>122</v>
      </c>
      <c r="DW121" s="794"/>
      <c r="DX121" s="794"/>
      <c r="DY121" s="794"/>
      <c r="DZ121" s="795"/>
    </row>
    <row r="122" spans="1:130" s="218" customFormat="1" ht="26.25" customHeight="1" x14ac:dyDescent="0.15">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33723533</v>
      </c>
      <c r="BR122" s="845"/>
      <c r="BS122" s="845"/>
      <c r="BT122" s="845"/>
      <c r="BU122" s="845"/>
      <c r="BV122" s="845">
        <v>31374630</v>
      </c>
      <c r="BW122" s="845"/>
      <c r="BX122" s="845"/>
      <c r="BY122" s="845"/>
      <c r="BZ122" s="845"/>
      <c r="CA122" s="845">
        <v>29162366</v>
      </c>
      <c r="CB122" s="845"/>
      <c r="CC122" s="845"/>
      <c r="CD122" s="845"/>
      <c r="CE122" s="845"/>
      <c r="CF122" s="846">
        <v>133.19999999999999</v>
      </c>
      <c r="CG122" s="847"/>
      <c r="CH122" s="847"/>
      <c r="CI122" s="847"/>
      <c r="CJ122" s="847"/>
      <c r="CK122" s="869"/>
      <c r="CL122" s="855"/>
      <c r="CM122" s="855"/>
      <c r="CN122" s="855"/>
      <c r="CO122" s="856"/>
      <c r="CP122" s="835" t="s">
        <v>390</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448</v>
      </c>
      <c r="BP123" s="878"/>
      <c r="BQ123" s="832">
        <v>59528593</v>
      </c>
      <c r="BR123" s="833"/>
      <c r="BS123" s="833"/>
      <c r="BT123" s="833"/>
      <c r="BU123" s="833"/>
      <c r="BV123" s="833">
        <v>54346468</v>
      </c>
      <c r="BW123" s="833"/>
      <c r="BX123" s="833"/>
      <c r="BY123" s="833"/>
      <c r="BZ123" s="833"/>
      <c r="CA123" s="833">
        <v>50049380</v>
      </c>
      <c r="CB123" s="833"/>
      <c r="CC123" s="833"/>
      <c r="CD123" s="833"/>
      <c r="CE123" s="833"/>
      <c r="CF123" s="748"/>
      <c r="CG123" s="749"/>
      <c r="CH123" s="749"/>
      <c r="CI123" s="749"/>
      <c r="CJ123" s="834"/>
      <c r="CK123" s="869"/>
      <c r="CL123" s="855"/>
      <c r="CM123" s="855"/>
      <c r="CN123" s="855"/>
      <c r="CO123" s="856"/>
      <c r="CP123" s="835" t="s">
        <v>388</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13835</v>
      </c>
      <c r="AB126" s="780"/>
      <c r="AC126" s="780"/>
      <c r="AD126" s="780"/>
      <c r="AE126" s="781"/>
      <c r="AF126" s="782">
        <v>6839</v>
      </c>
      <c r="AG126" s="780"/>
      <c r="AH126" s="780"/>
      <c r="AI126" s="780"/>
      <c r="AJ126" s="781"/>
      <c r="AK126" s="782">
        <v>14929</v>
      </c>
      <c r="AL126" s="780"/>
      <c r="AM126" s="780"/>
      <c r="AN126" s="780"/>
      <c r="AO126" s="781"/>
      <c r="AP126" s="824">
        <v>0.1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v>898597</v>
      </c>
      <c r="AB128" s="801"/>
      <c r="AC128" s="801"/>
      <c r="AD128" s="801"/>
      <c r="AE128" s="802"/>
      <c r="AF128" s="803">
        <v>1070663</v>
      </c>
      <c r="AG128" s="801"/>
      <c r="AH128" s="801"/>
      <c r="AI128" s="801"/>
      <c r="AJ128" s="802"/>
      <c r="AK128" s="803">
        <v>1072726</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12.09</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103</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23815676</v>
      </c>
      <c r="AB129" s="780"/>
      <c r="AC129" s="780"/>
      <c r="AD129" s="780"/>
      <c r="AE129" s="781"/>
      <c r="AF129" s="782">
        <v>24403871</v>
      </c>
      <c r="AG129" s="780"/>
      <c r="AH129" s="780"/>
      <c r="AI129" s="780"/>
      <c r="AJ129" s="781"/>
      <c r="AK129" s="782">
        <v>24965271</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17.09</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3091736</v>
      </c>
      <c r="AB130" s="780"/>
      <c r="AC130" s="780"/>
      <c r="AD130" s="780"/>
      <c r="AE130" s="781"/>
      <c r="AF130" s="782">
        <v>3108216</v>
      </c>
      <c r="AG130" s="780"/>
      <c r="AH130" s="780"/>
      <c r="AI130" s="780"/>
      <c r="AJ130" s="781"/>
      <c r="AK130" s="782">
        <v>3079501</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3.4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20723940</v>
      </c>
      <c r="AB131" s="764"/>
      <c r="AC131" s="764"/>
      <c r="AD131" s="764"/>
      <c r="AE131" s="765"/>
      <c r="AF131" s="766">
        <v>21295655</v>
      </c>
      <c r="AG131" s="764"/>
      <c r="AH131" s="764"/>
      <c r="AI131" s="764"/>
      <c r="AJ131" s="765"/>
      <c r="AK131" s="766">
        <v>21885770</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3.436629328</v>
      </c>
      <c r="AB132" s="745"/>
      <c r="AC132" s="745"/>
      <c r="AD132" s="745"/>
      <c r="AE132" s="746"/>
      <c r="AF132" s="747">
        <v>3.2922631400000002</v>
      </c>
      <c r="AG132" s="745"/>
      <c r="AH132" s="745"/>
      <c r="AI132" s="745"/>
      <c r="AJ132" s="746"/>
      <c r="AK132" s="747">
        <v>3.5781286200000002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2.2000000000000002</v>
      </c>
      <c r="AB133" s="724"/>
      <c r="AC133" s="724"/>
      <c r="AD133" s="724"/>
      <c r="AE133" s="725"/>
      <c r="AF133" s="723">
        <v>2.8</v>
      </c>
      <c r="AG133" s="724"/>
      <c r="AH133" s="724"/>
      <c r="AI133" s="724"/>
      <c r="AJ133" s="725"/>
      <c r="AK133" s="723">
        <v>3.4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885bU6aellMzxMa8KuXgbnM+WqQ2URjkaaKzXistMFTzhrf+nAfcMU1KfUwbplrU9gFmTyWv8tNeL5k0n4J7Wg==" saltValue="TtBHj1zE64OLCk2Z2ckZa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gI2QzQDV1Q4vZ0Qfazbym55XT2txeRw8zS7RJoWAsnR33wG1jiPTl/+++SOX6fLuP0WDFECvPAp/TSnP5RXDlQ==" saltValue="qpBYYH260Jx1V526oPdou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1twIlx6kHImKQIE8Qy7vbgbyk40tSVf+51kEETINHjE/pLJTtaqcZ3ih6C3sc+nHrUIjtHX7wC4F/A+SC8U7g==" saltValue="Zc56rjGSuwbdUNbS7tmqJ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7"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8"/>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29" t="s">
        <v>482</v>
      </c>
      <c r="AL9" s="1130"/>
      <c r="AM9" s="1130"/>
      <c r="AN9" s="1131"/>
      <c r="AO9" s="269">
        <v>6140592</v>
      </c>
      <c r="AP9" s="269">
        <v>53602</v>
      </c>
      <c r="AQ9" s="270">
        <v>68274</v>
      </c>
      <c r="AR9" s="271">
        <v>-21.5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29" t="s">
        <v>483</v>
      </c>
      <c r="AL10" s="1130"/>
      <c r="AM10" s="1130"/>
      <c r="AN10" s="1131"/>
      <c r="AO10" s="272">
        <v>1072150</v>
      </c>
      <c r="AP10" s="272">
        <v>9359</v>
      </c>
      <c r="AQ10" s="273">
        <v>4860</v>
      </c>
      <c r="AR10" s="274">
        <v>92.6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29" t="s">
        <v>484</v>
      </c>
      <c r="AL11" s="1130"/>
      <c r="AM11" s="1130"/>
      <c r="AN11" s="1131"/>
      <c r="AO11" s="272">
        <v>36351</v>
      </c>
      <c r="AP11" s="272">
        <v>317</v>
      </c>
      <c r="AQ11" s="273">
        <v>567</v>
      </c>
      <c r="AR11" s="274">
        <v>-44.1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29" t="s">
        <v>485</v>
      </c>
      <c r="AL12" s="1130"/>
      <c r="AM12" s="1130"/>
      <c r="AN12" s="1131"/>
      <c r="AO12" s="272" t="s">
        <v>486</v>
      </c>
      <c r="AP12" s="272" t="s">
        <v>486</v>
      </c>
      <c r="AQ12" s="273">
        <v>16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29" t="s">
        <v>487</v>
      </c>
      <c r="AL13" s="1130"/>
      <c r="AM13" s="1130"/>
      <c r="AN13" s="1131"/>
      <c r="AO13" s="272">
        <v>364290</v>
      </c>
      <c r="AP13" s="272">
        <v>3180</v>
      </c>
      <c r="AQ13" s="273">
        <v>2777</v>
      </c>
      <c r="AR13" s="274">
        <v>14.5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29" t="s">
        <v>488</v>
      </c>
      <c r="AL14" s="1130"/>
      <c r="AM14" s="1130"/>
      <c r="AN14" s="1131"/>
      <c r="AO14" s="272">
        <v>122219</v>
      </c>
      <c r="AP14" s="272">
        <v>1067</v>
      </c>
      <c r="AQ14" s="273">
        <v>1330</v>
      </c>
      <c r="AR14" s="274">
        <v>-19.8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2" t="s">
        <v>489</v>
      </c>
      <c r="AL15" s="1133"/>
      <c r="AM15" s="1133"/>
      <c r="AN15" s="1134"/>
      <c r="AO15" s="272">
        <v>-320954</v>
      </c>
      <c r="AP15" s="272">
        <v>-2802</v>
      </c>
      <c r="AQ15" s="273">
        <v>-3833</v>
      </c>
      <c r="AR15" s="274">
        <v>-26.9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2" t="s">
        <v>177</v>
      </c>
      <c r="AL16" s="1133"/>
      <c r="AM16" s="1133"/>
      <c r="AN16" s="1134"/>
      <c r="AO16" s="272">
        <v>7414648</v>
      </c>
      <c r="AP16" s="272">
        <v>64723</v>
      </c>
      <c r="AQ16" s="273">
        <v>73991</v>
      </c>
      <c r="AR16" s="274">
        <v>-12.5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5" t="s">
        <v>494</v>
      </c>
      <c r="AL21" s="1136"/>
      <c r="AM21" s="1136"/>
      <c r="AN21" s="1137"/>
      <c r="AO21" s="285">
        <v>5.32</v>
      </c>
      <c r="AP21" s="286">
        <v>6.28</v>
      </c>
      <c r="AQ21" s="287">
        <v>-0.96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5" t="s">
        <v>495</v>
      </c>
      <c r="AL22" s="1136"/>
      <c r="AM22" s="1136"/>
      <c r="AN22" s="1137"/>
      <c r="AO22" s="290">
        <v>98</v>
      </c>
      <c r="AP22" s="291">
        <v>98.7</v>
      </c>
      <c r="AQ22" s="292">
        <v>-0.7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8" t="s">
        <v>496</v>
      </c>
      <c r="B26" s="1128"/>
      <c r="C26" s="1128"/>
      <c r="D26" s="1128"/>
      <c r="E26" s="1128"/>
      <c r="F26" s="1128"/>
      <c r="G26" s="1128"/>
      <c r="H26" s="1128"/>
      <c r="I26" s="1128"/>
      <c r="J26" s="1128"/>
      <c r="K26" s="1128"/>
      <c r="L26" s="1128"/>
      <c r="M26" s="1128"/>
      <c r="N26" s="1128"/>
      <c r="O26" s="1128"/>
      <c r="P26" s="1128"/>
      <c r="Q26" s="1128"/>
      <c r="R26" s="1128"/>
      <c r="S26" s="1128"/>
      <c r="T26" s="1128"/>
      <c r="U26" s="1128"/>
      <c r="V26" s="1128"/>
      <c r="W26" s="1128"/>
      <c r="X26" s="1128"/>
      <c r="Y26" s="1128"/>
      <c r="Z26" s="1128"/>
      <c r="AA26" s="1128"/>
      <c r="AB26" s="1128"/>
      <c r="AC26" s="1128"/>
      <c r="AD26" s="1128"/>
      <c r="AE26" s="1128"/>
      <c r="AF26" s="1128"/>
      <c r="AG26" s="1128"/>
      <c r="AH26" s="1128"/>
      <c r="AI26" s="1128"/>
      <c r="AJ26" s="1128"/>
      <c r="AK26" s="1128"/>
      <c r="AL26" s="1128"/>
      <c r="AM26" s="1128"/>
      <c r="AN26" s="1128"/>
      <c r="AO26" s="1128"/>
      <c r="AP26" s="1128"/>
      <c r="AQ26" s="1128"/>
      <c r="AR26" s="1128"/>
      <c r="AS26" s="1128"/>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7"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8"/>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19" t="s">
        <v>499</v>
      </c>
      <c r="AL32" s="1120"/>
      <c r="AM32" s="1120"/>
      <c r="AN32" s="1121"/>
      <c r="AO32" s="300">
        <v>4535725</v>
      </c>
      <c r="AP32" s="300">
        <v>39593</v>
      </c>
      <c r="AQ32" s="301">
        <v>32402</v>
      </c>
      <c r="AR32" s="302">
        <v>22.2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19" t="s">
        <v>500</v>
      </c>
      <c r="AL33" s="1120"/>
      <c r="AM33" s="1120"/>
      <c r="AN33" s="1121"/>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19" t="s">
        <v>501</v>
      </c>
      <c r="AL34" s="1120"/>
      <c r="AM34" s="1120"/>
      <c r="AN34" s="1121"/>
      <c r="AO34" s="300" t="s">
        <v>486</v>
      </c>
      <c r="AP34" s="300" t="s">
        <v>486</v>
      </c>
      <c r="AQ34" s="301">
        <v>16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19" t="s">
        <v>502</v>
      </c>
      <c r="AL35" s="1120"/>
      <c r="AM35" s="1120"/>
      <c r="AN35" s="1121"/>
      <c r="AO35" s="300">
        <v>215392</v>
      </c>
      <c r="AP35" s="300">
        <v>1880</v>
      </c>
      <c r="AQ35" s="301">
        <v>5520</v>
      </c>
      <c r="AR35" s="302">
        <v>-65.900000000000006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19" t="s">
        <v>503</v>
      </c>
      <c r="AL36" s="1120"/>
      <c r="AM36" s="1120"/>
      <c r="AN36" s="1121"/>
      <c r="AO36" s="300">
        <v>145344</v>
      </c>
      <c r="AP36" s="300">
        <v>1269</v>
      </c>
      <c r="AQ36" s="301">
        <v>1296</v>
      </c>
      <c r="AR36" s="302">
        <v>-2.1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19" t="s">
        <v>504</v>
      </c>
      <c r="AL37" s="1120"/>
      <c r="AM37" s="1120"/>
      <c r="AN37" s="1121"/>
      <c r="AO37" s="300">
        <v>38867</v>
      </c>
      <c r="AP37" s="300">
        <v>339</v>
      </c>
      <c r="AQ37" s="301">
        <v>571</v>
      </c>
      <c r="AR37" s="302">
        <v>-40.6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2" t="s">
        <v>505</v>
      </c>
      <c r="AL38" s="1123"/>
      <c r="AM38" s="1123"/>
      <c r="AN38" s="1124"/>
      <c r="AO38" s="303" t="s">
        <v>486</v>
      </c>
      <c r="AP38" s="303" t="s">
        <v>486</v>
      </c>
      <c r="AQ38" s="304">
        <v>0</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2" t="s">
        <v>506</v>
      </c>
      <c r="AL39" s="1123"/>
      <c r="AM39" s="1123"/>
      <c r="AN39" s="1124"/>
      <c r="AO39" s="300">
        <v>-1072726</v>
      </c>
      <c r="AP39" s="300">
        <v>-9364</v>
      </c>
      <c r="AQ39" s="301">
        <v>-6093</v>
      </c>
      <c r="AR39" s="302">
        <v>53.7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19" t="s">
        <v>507</v>
      </c>
      <c r="AL40" s="1120"/>
      <c r="AM40" s="1120"/>
      <c r="AN40" s="1121"/>
      <c r="AO40" s="300">
        <v>-3079501</v>
      </c>
      <c r="AP40" s="300">
        <v>-26881</v>
      </c>
      <c r="AQ40" s="301">
        <v>-23816</v>
      </c>
      <c r="AR40" s="302">
        <v>12.9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5" t="s">
        <v>287</v>
      </c>
      <c r="AL41" s="1126"/>
      <c r="AM41" s="1126"/>
      <c r="AN41" s="1127"/>
      <c r="AO41" s="300">
        <v>783101</v>
      </c>
      <c r="AP41" s="300">
        <v>6836</v>
      </c>
      <c r="AQ41" s="301">
        <v>9896</v>
      </c>
      <c r="AR41" s="302">
        <v>-30.9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2" t="s">
        <v>477</v>
      </c>
      <c r="AN49" s="1114" t="s">
        <v>510</v>
      </c>
      <c r="AO49" s="1115"/>
      <c r="AP49" s="1115"/>
      <c r="AQ49" s="1115"/>
      <c r="AR49" s="1116"/>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3"/>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4940966</v>
      </c>
      <c r="AN51" s="322">
        <v>43131</v>
      </c>
      <c r="AO51" s="323">
        <v>151.4</v>
      </c>
      <c r="AP51" s="324">
        <v>44161</v>
      </c>
      <c r="AQ51" s="325">
        <v>3.1</v>
      </c>
      <c r="AR51" s="326">
        <v>148.30000000000001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3632604</v>
      </c>
      <c r="AN52" s="330">
        <v>31710</v>
      </c>
      <c r="AO52" s="331">
        <v>138</v>
      </c>
      <c r="AP52" s="332">
        <v>23644</v>
      </c>
      <c r="AQ52" s="333">
        <v>3.1</v>
      </c>
      <c r="AR52" s="334">
        <v>134.9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6195835</v>
      </c>
      <c r="AN53" s="322">
        <v>54217</v>
      </c>
      <c r="AO53" s="323">
        <v>25.7</v>
      </c>
      <c r="AP53" s="324">
        <v>43955</v>
      </c>
      <c r="AQ53" s="325">
        <v>-0.5</v>
      </c>
      <c r="AR53" s="326">
        <v>26.2</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5761652</v>
      </c>
      <c r="AN54" s="330">
        <v>50417</v>
      </c>
      <c r="AO54" s="331">
        <v>59</v>
      </c>
      <c r="AP54" s="332">
        <v>21318</v>
      </c>
      <c r="AQ54" s="333">
        <v>-9.8000000000000007</v>
      </c>
      <c r="AR54" s="334">
        <v>68.8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2802925</v>
      </c>
      <c r="AN55" s="322">
        <v>24553</v>
      </c>
      <c r="AO55" s="323">
        <v>-54.7</v>
      </c>
      <c r="AP55" s="324">
        <v>41921</v>
      </c>
      <c r="AQ55" s="325">
        <v>-4.5999999999999996</v>
      </c>
      <c r="AR55" s="326">
        <v>-50.1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2654262</v>
      </c>
      <c r="AN56" s="330">
        <v>23251</v>
      </c>
      <c r="AO56" s="331">
        <v>-53.9</v>
      </c>
      <c r="AP56" s="332">
        <v>21655</v>
      </c>
      <c r="AQ56" s="333">
        <v>1.6</v>
      </c>
      <c r="AR56" s="334">
        <v>-55.5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8593401</v>
      </c>
      <c r="AN57" s="322">
        <v>75141</v>
      </c>
      <c r="AO57" s="323">
        <v>206</v>
      </c>
      <c r="AP57" s="324">
        <v>44585</v>
      </c>
      <c r="AQ57" s="325">
        <v>6.4</v>
      </c>
      <c r="AR57" s="326">
        <v>199.6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8507437</v>
      </c>
      <c r="AN58" s="330">
        <v>74390</v>
      </c>
      <c r="AO58" s="331">
        <v>219.9</v>
      </c>
      <c r="AP58" s="332">
        <v>23077</v>
      </c>
      <c r="AQ58" s="333">
        <v>6.6</v>
      </c>
      <c r="AR58" s="334">
        <v>213.3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4673807</v>
      </c>
      <c r="AN59" s="322">
        <v>40798</v>
      </c>
      <c r="AO59" s="323">
        <v>-45.7</v>
      </c>
      <c r="AP59" s="324">
        <v>49779</v>
      </c>
      <c r="AQ59" s="325">
        <v>11.6</v>
      </c>
      <c r="AR59" s="326">
        <v>-57.3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4619714</v>
      </c>
      <c r="AN60" s="330">
        <v>40326</v>
      </c>
      <c r="AO60" s="331">
        <v>-45.8</v>
      </c>
      <c r="AP60" s="332">
        <v>28921</v>
      </c>
      <c r="AQ60" s="333">
        <v>25.3</v>
      </c>
      <c r="AR60" s="334">
        <v>-71.099999999999994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5441387</v>
      </c>
      <c r="AN61" s="337">
        <v>47568</v>
      </c>
      <c r="AO61" s="338">
        <v>56.5</v>
      </c>
      <c r="AP61" s="339">
        <v>44880</v>
      </c>
      <c r="AQ61" s="340">
        <v>3.2</v>
      </c>
      <c r="AR61" s="326">
        <v>53.3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5035134</v>
      </c>
      <c r="AN62" s="330">
        <v>44019</v>
      </c>
      <c r="AO62" s="331">
        <v>63.4</v>
      </c>
      <c r="AP62" s="332">
        <v>23723</v>
      </c>
      <c r="AQ62" s="333">
        <v>5.4</v>
      </c>
      <c r="AR62" s="334">
        <v>58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3oA0HX36DuZ5RFWYt5hRn/L+UvUpSjmFjHNmCQ74DIn4KMpPUeNLMh/71vO6KY85w42RptYb99iNSX2DsscE/w==" saltValue="SF21jOwsc9wyvpiI+LnZJ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0" spans="125:125" ht="13.5" hidden="1" customHeight="1" x14ac:dyDescent="0.15"/>
    <row r="121" spans="125:125" ht="13.5" hidden="1" customHeight="1" x14ac:dyDescent="0.15">
      <c r="DU121" s="247"/>
    </row>
  </sheetData>
  <sheetProtection algorithmName="SHA-512" hashValue="gPBVrAgubb0Omt8wA54ZHyxSfp+dzSDCFkIzj3DufI0Kac3dCjQKnOw41a720gWEunBzpE5qQvJTshglZdmrgg==" saltValue="yhGedRUliwlsjd8TGFoHm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kWZG7dL3w25C4CIRw183fIZUwMY5AijnHnCA/cbl8tg7m5yTUMo4YJ9UretnxeHlBB9HoWiLNJmYxXHw6G66JQ==" saltValue="TLEOL+7g17ZwCiGu3Y16g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8" t="s">
        <v>3</v>
      </c>
      <c r="D47" s="1138"/>
      <c r="E47" s="1139"/>
      <c r="F47" s="11">
        <v>16.350000000000001</v>
      </c>
      <c r="G47" s="12">
        <v>15.15</v>
      </c>
      <c r="H47" s="12">
        <v>15.41</v>
      </c>
      <c r="I47" s="12">
        <v>15.06</v>
      </c>
      <c r="J47" s="13">
        <v>14.58</v>
      </c>
    </row>
    <row r="48" spans="2:10" ht="57.75" customHeight="1" x14ac:dyDescent="0.15">
      <c r="B48" s="14"/>
      <c r="C48" s="1140" t="s">
        <v>4</v>
      </c>
      <c r="D48" s="1140"/>
      <c r="E48" s="1141"/>
      <c r="F48" s="15">
        <v>8.84</v>
      </c>
      <c r="G48" s="16">
        <v>9.14</v>
      </c>
      <c r="H48" s="16">
        <v>11.54</v>
      </c>
      <c r="I48" s="16">
        <v>7.33</v>
      </c>
      <c r="J48" s="17">
        <v>9.66</v>
      </c>
    </row>
    <row r="49" spans="2:10" ht="57.75" customHeight="1" thickBot="1" x14ac:dyDescent="0.2">
      <c r="B49" s="18"/>
      <c r="C49" s="1142" t="s">
        <v>5</v>
      </c>
      <c r="D49" s="1142"/>
      <c r="E49" s="1143"/>
      <c r="F49" s="19">
        <v>1.64</v>
      </c>
      <c r="G49" s="20">
        <v>0.69</v>
      </c>
      <c r="H49" s="20">
        <v>2.2599999999999998</v>
      </c>
      <c r="I49" s="20" t="s">
        <v>529</v>
      </c>
      <c r="J49" s="21">
        <v>2.35</v>
      </c>
    </row>
    <row r="50" spans="2:10" x14ac:dyDescent="0.15"/>
  </sheetData>
  <sheetProtection algorithmName="SHA-512" hashValue="THTVopZWbFxFWx7el2E3eyKoJR/xLhHVaUhyeGyPoFNDPuVWGYzFAwAyEnV9POWenK5C2oWaxohPmI4OKynS3w==" saltValue="O7a3lAdjHXkvu1Rdl0T3O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0" t="s">
        <v>530</v>
      </c>
      <c r="D34" s="1150"/>
      <c r="E34" s="1151"/>
      <c r="F34" s="32">
        <v>7.07</v>
      </c>
      <c r="G34" s="33">
        <v>8.27</v>
      </c>
      <c r="H34" s="33">
        <v>9.86</v>
      </c>
      <c r="I34" s="33">
        <v>10.6</v>
      </c>
      <c r="J34" s="34">
        <v>12.13</v>
      </c>
      <c r="K34" s="22"/>
      <c r="L34" s="22"/>
      <c r="M34" s="22"/>
      <c r="N34" s="22"/>
      <c r="O34" s="22"/>
      <c r="P34" s="22"/>
    </row>
    <row r="35" spans="1:16" ht="39" customHeight="1" x14ac:dyDescent="0.15">
      <c r="A35" s="22"/>
      <c r="B35" s="35"/>
      <c r="C35" s="1144" t="s">
        <v>531</v>
      </c>
      <c r="D35" s="1145"/>
      <c r="E35" s="1146"/>
      <c r="F35" s="36">
        <v>8.84</v>
      </c>
      <c r="G35" s="37">
        <v>9.14</v>
      </c>
      <c r="H35" s="37">
        <v>11.53</v>
      </c>
      <c r="I35" s="37">
        <v>7.33</v>
      </c>
      <c r="J35" s="38">
        <v>9.65</v>
      </c>
      <c r="K35" s="22"/>
      <c r="L35" s="22"/>
      <c r="M35" s="22"/>
      <c r="N35" s="22"/>
      <c r="O35" s="22"/>
      <c r="P35" s="22"/>
    </row>
    <row r="36" spans="1:16" ht="39" customHeight="1" x14ac:dyDescent="0.15">
      <c r="A36" s="22"/>
      <c r="B36" s="35"/>
      <c r="C36" s="1144" t="s">
        <v>532</v>
      </c>
      <c r="D36" s="1145"/>
      <c r="E36" s="1146"/>
      <c r="F36" s="36">
        <v>4.26</v>
      </c>
      <c r="G36" s="37">
        <v>4.01</v>
      </c>
      <c r="H36" s="37">
        <v>4.62</v>
      </c>
      <c r="I36" s="37">
        <v>4.29</v>
      </c>
      <c r="J36" s="38">
        <v>4.18</v>
      </c>
      <c r="K36" s="22"/>
      <c r="L36" s="22"/>
      <c r="M36" s="22"/>
      <c r="N36" s="22"/>
      <c r="O36" s="22"/>
      <c r="P36" s="22"/>
    </row>
    <row r="37" spans="1:16" ht="39" customHeight="1" x14ac:dyDescent="0.15">
      <c r="A37" s="22"/>
      <c r="B37" s="35"/>
      <c r="C37" s="1144" t="s">
        <v>533</v>
      </c>
      <c r="D37" s="1145"/>
      <c r="E37" s="1146"/>
      <c r="F37" s="36">
        <v>1.54</v>
      </c>
      <c r="G37" s="37">
        <v>1.24</v>
      </c>
      <c r="H37" s="37">
        <v>1.61</v>
      </c>
      <c r="I37" s="37">
        <v>2.06</v>
      </c>
      <c r="J37" s="38">
        <v>1.94</v>
      </c>
      <c r="K37" s="22"/>
      <c r="L37" s="22"/>
      <c r="M37" s="22"/>
      <c r="N37" s="22"/>
      <c r="O37" s="22"/>
      <c r="P37" s="22"/>
    </row>
    <row r="38" spans="1:16" ht="39" customHeight="1" x14ac:dyDescent="0.15">
      <c r="A38" s="22"/>
      <c r="B38" s="35"/>
      <c r="C38" s="1144" t="s">
        <v>534</v>
      </c>
      <c r="D38" s="1145"/>
      <c r="E38" s="1146"/>
      <c r="F38" s="36">
        <v>1.1000000000000001</v>
      </c>
      <c r="G38" s="37">
        <v>1</v>
      </c>
      <c r="H38" s="37">
        <v>1.1100000000000001</v>
      </c>
      <c r="I38" s="37">
        <v>0.94</v>
      </c>
      <c r="J38" s="38">
        <v>1.33</v>
      </c>
      <c r="K38" s="22"/>
      <c r="L38" s="22"/>
      <c r="M38" s="22"/>
      <c r="N38" s="22"/>
      <c r="O38" s="22"/>
      <c r="P38" s="22"/>
    </row>
    <row r="39" spans="1:16" ht="39" customHeight="1" x14ac:dyDescent="0.15">
      <c r="A39" s="22"/>
      <c r="B39" s="35"/>
      <c r="C39" s="1144" t="s">
        <v>535</v>
      </c>
      <c r="D39" s="1145"/>
      <c r="E39" s="1146"/>
      <c r="F39" s="36">
        <v>0</v>
      </c>
      <c r="G39" s="37">
        <v>0.01</v>
      </c>
      <c r="H39" s="37">
        <v>0.01</v>
      </c>
      <c r="I39" s="37">
        <v>0</v>
      </c>
      <c r="J39" s="38">
        <v>0</v>
      </c>
      <c r="K39" s="22"/>
      <c r="L39" s="22"/>
      <c r="M39" s="22"/>
      <c r="N39" s="22"/>
      <c r="O39" s="22"/>
      <c r="P39" s="22"/>
    </row>
    <row r="40" spans="1:16" ht="39" customHeight="1" x14ac:dyDescent="0.15">
      <c r="A40" s="22"/>
      <c r="B40" s="35"/>
      <c r="C40" s="1144"/>
      <c r="D40" s="1145"/>
      <c r="E40" s="1146"/>
      <c r="F40" s="36"/>
      <c r="G40" s="37"/>
      <c r="H40" s="37"/>
      <c r="I40" s="37"/>
      <c r="J40" s="38"/>
      <c r="K40" s="22"/>
      <c r="L40" s="22"/>
      <c r="M40" s="22"/>
      <c r="N40" s="22"/>
      <c r="O40" s="22"/>
      <c r="P40" s="22"/>
    </row>
    <row r="41" spans="1:16" ht="39" customHeight="1" x14ac:dyDescent="0.15">
      <c r="A41" s="22"/>
      <c r="B41" s="35"/>
      <c r="C41" s="1144"/>
      <c r="D41" s="1145"/>
      <c r="E41" s="1146"/>
      <c r="F41" s="36"/>
      <c r="G41" s="37"/>
      <c r="H41" s="37"/>
      <c r="I41" s="37"/>
      <c r="J41" s="38"/>
      <c r="K41" s="22"/>
      <c r="L41" s="22"/>
      <c r="M41" s="22"/>
      <c r="N41" s="22"/>
      <c r="O41" s="22"/>
      <c r="P41" s="22"/>
    </row>
    <row r="42" spans="1:16" ht="39" customHeight="1" x14ac:dyDescent="0.15">
      <c r="A42" s="22"/>
      <c r="B42" s="39"/>
      <c r="C42" s="1144" t="s">
        <v>536</v>
      </c>
      <c r="D42" s="1145"/>
      <c r="E42" s="1146"/>
      <c r="F42" s="36" t="s">
        <v>486</v>
      </c>
      <c r="G42" s="37" t="s">
        <v>486</v>
      </c>
      <c r="H42" s="37" t="s">
        <v>486</v>
      </c>
      <c r="I42" s="37" t="s">
        <v>486</v>
      </c>
      <c r="J42" s="38" t="s">
        <v>486</v>
      </c>
      <c r="K42" s="22"/>
      <c r="L42" s="22"/>
      <c r="M42" s="22"/>
      <c r="N42" s="22"/>
      <c r="O42" s="22"/>
      <c r="P42" s="22"/>
    </row>
    <row r="43" spans="1:16" ht="39" customHeight="1" thickBot="1" x14ac:dyDescent="0.2">
      <c r="A43" s="22"/>
      <c r="B43" s="40"/>
      <c r="C43" s="1147" t="s">
        <v>537</v>
      </c>
      <c r="D43" s="1148"/>
      <c r="E43" s="1149"/>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hoIRBUVMA/Uwkcu8pdI1Xv45c6/wAGMICelHe9+w2FhFv7YJINLM+6KiUY2lSvqRFt+tGiO9Ml2ytSd1jfcWQ==" saltValue="x2SBDkVqgaQesRPzsoy2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75" t="s">
        <v>9</v>
      </c>
      <c r="C45" s="1176"/>
      <c r="D45" s="58"/>
      <c r="E45" s="1181" t="s">
        <v>10</v>
      </c>
      <c r="F45" s="1181"/>
      <c r="G45" s="1181"/>
      <c r="H45" s="1181"/>
      <c r="I45" s="1181"/>
      <c r="J45" s="1182"/>
      <c r="K45" s="59">
        <v>4015</v>
      </c>
      <c r="L45" s="60">
        <v>4050</v>
      </c>
      <c r="M45" s="60">
        <v>4453</v>
      </c>
      <c r="N45" s="60">
        <v>4475</v>
      </c>
      <c r="O45" s="61">
        <v>4536</v>
      </c>
      <c r="P45" s="48"/>
      <c r="Q45" s="48"/>
      <c r="R45" s="48"/>
      <c r="S45" s="48"/>
      <c r="T45" s="48"/>
      <c r="U45" s="48"/>
    </row>
    <row r="46" spans="1:21" ht="30.75" customHeight="1" x14ac:dyDescent="0.15">
      <c r="A46" s="48"/>
      <c r="B46" s="1177"/>
      <c r="C46" s="1178"/>
      <c r="D46" s="62"/>
      <c r="E46" s="1154" t="s">
        <v>11</v>
      </c>
      <c r="F46" s="1154"/>
      <c r="G46" s="1154"/>
      <c r="H46" s="1154"/>
      <c r="I46" s="1154"/>
      <c r="J46" s="1155"/>
      <c r="K46" s="63" t="s">
        <v>486</v>
      </c>
      <c r="L46" s="64" t="s">
        <v>486</v>
      </c>
      <c r="M46" s="64" t="s">
        <v>486</v>
      </c>
      <c r="N46" s="64" t="s">
        <v>486</v>
      </c>
      <c r="O46" s="65" t="s">
        <v>486</v>
      </c>
      <c r="P46" s="48"/>
      <c r="Q46" s="48"/>
      <c r="R46" s="48"/>
      <c r="S46" s="48"/>
      <c r="T46" s="48"/>
      <c r="U46" s="48"/>
    </row>
    <row r="47" spans="1:21" ht="30.75" customHeight="1" x14ac:dyDescent="0.15">
      <c r="A47" s="48"/>
      <c r="B47" s="1177"/>
      <c r="C47" s="1178"/>
      <c r="D47" s="62"/>
      <c r="E47" s="1154" t="s">
        <v>12</v>
      </c>
      <c r="F47" s="1154"/>
      <c r="G47" s="1154"/>
      <c r="H47" s="1154"/>
      <c r="I47" s="1154"/>
      <c r="J47" s="1155"/>
      <c r="K47" s="63" t="s">
        <v>486</v>
      </c>
      <c r="L47" s="64" t="s">
        <v>486</v>
      </c>
      <c r="M47" s="64" t="s">
        <v>486</v>
      </c>
      <c r="N47" s="64" t="s">
        <v>486</v>
      </c>
      <c r="O47" s="65" t="s">
        <v>486</v>
      </c>
      <c r="P47" s="48"/>
      <c r="Q47" s="48"/>
      <c r="R47" s="48"/>
      <c r="S47" s="48"/>
      <c r="T47" s="48"/>
      <c r="U47" s="48"/>
    </row>
    <row r="48" spans="1:21" ht="30.75" customHeight="1" x14ac:dyDescent="0.15">
      <c r="A48" s="48"/>
      <c r="B48" s="1177"/>
      <c r="C48" s="1178"/>
      <c r="D48" s="62"/>
      <c r="E48" s="1154" t="s">
        <v>13</v>
      </c>
      <c r="F48" s="1154"/>
      <c r="G48" s="1154"/>
      <c r="H48" s="1154"/>
      <c r="I48" s="1154"/>
      <c r="J48" s="1155"/>
      <c r="K48" s="63">
        <v>171</v>
      </c>
      <c r="L48" s="64">
        <v>181</v>
      </c>
      <c r="M48" s="64">
        <v>44</v>
      </c>
      <c r="N48" s="64">
        <v>208</v>
      </c>
      <c r="O48" s="65">
        <v>215</v>
      </c>
      <c r="P48" s="48"/>
      <c r="Q48" s="48"/>
      <c r="R48" s="48"/>
      <c r="S48" s="48"/>
      <c r="T48" s="48"/>
      <c r="U48" s="48"/>
    </row>
    <row r="49" spans="1:21" ht="30.75" customHeight="1" x14ac:dyDescent="0.15">
      <c r="A49" s="48"/>
      <c r="B49" s="1177"/>
      <c r="C49" s="1178"/>
      <c r="D49" s="62"/>
      <c r="E49" s="1154" t="s">
        <v>14</v>
      </c>
      <c r="F49" s="1154"/>
      <c r="G49" s="1154"/>
      <c r="H49" s="1154"/>
      <c r="I49" s="1154"/>
      <c r="J49" s="1155"/>
      <c r="K49" s="63">
        <v>212</v>
      </c>
      <c r="L49" s="64">
        <v>224</v>
      </c>
      <c r="M49" s="64">
        <v>168</v>
      </c>
      <c r="N49" s="64">
        <v>166</v>
      </c>
      <c r="O49" s="65">
        <v>145</v>
      </c>
      <c r="P49" s="48"/>
      <c r="Q49" s="48"/>
      <c r="R49" s="48"/>
      <c r="S49" s="48"/>
      <c r="T49" s="48"/>
      <c r="U49" s="48"/>
    </row>
    <row r="50" spans="1:21" ht="30.75" customHeight="1" x14ac:dyDescent="0.15">
      <c r="A50" s="48"/>
      <c r="B50" s="1177"/>
      <c r="C50" s="1178"/>
      <c r="D50" s="62"/>
      <c r="E50" s="1154" t="s">
        <v>15</v>
      </c>
      <c r="F50" s="1154"/>
      <c r="G50" s="1154"/>
      <c r="H50" s="1154"/>
      <c r="I50" s="1154"/>
      <c r="J50" s="1155"/>
      <c r="K50" s="63">
        <v>53</v>
      </c>
      <c r="L50" s="64">
        <v>47</v>
      </c>
      <c r="M50" s="64">
        <v>38</v>
      </c>
      <c r="N50" s="64">
        <v>31</v>
      </c>
      <c r="O50" s="65">
        <v>39</v>
      </c>
      <c r="P50" s="48"/>
      <c r="Q50" s="48"/>
      <c r="R50" s="48"/>
      <c r="S50" s="48"/>
      <c r="T50" s="48"/>
      <c r="U50" s="48"/>
    </row>
    <row r="51" spans="1:21" ht="30.75" customHeight="1" x14ac:dyDescent="0.15">
      <c r="A51" s="48"/>
      <c r="B51" s="1179"/>
      <c r="C51" s="1180"/>
      <c r="D51" s="66"/>
      <c r="E51" s="1154" t="s">
        <v>16</v>
      </c>
      <c r="F51" s="1154"/>
      <c r="G51" s="1154"/>
      <c r="H51" s="1154"/>
      <c r="I51" s="1154"/>
      <c r="J51" s="1155"/>
      <c r="K51" s="63" t="s">
        <v>486</v>
      </c>
      <c r="L51" s="64" t="s">
        <v>486</v>
      </c>
      <c r="M51" s="64" t="s">
        <v>486</v>
      </c>
      <c r="N51" s="64" t="s">
        <v>486</v>
      </c>
      <c r="O51" s="65" t="s">
        <v>486</v>
      </c>
      <c r="P51" s="48"/>
      <c r="Q51" s="48"/>
      <c r="R51" s="48"/>
      <c r="S51" s="48"/>
      <c r="T51" s="48"/>
      <c r="U51" s="48"/>
    </row>
    <row r="52" spans="1:21" ht="30.75" customHeight="1" x14ac:dyDescent="0.15">
      <c r="A52" s="48"/>
      <c r="B52" s="1152" t="s">
        <v>17</v>
      </c>
      <c r="C52" s="1153"/>
      <c r="D52" s="66"/>
      <c r="E52" s="1154" t="s">
        <v>18</v>
      </c>
      <c r="F52" s="1154"/>
      <c r="G52" s="1154"/>
      <c r="H52" s="1154"/>
      <c r="I52" s="1154"/>
      <c r="J52" s="1155"/>
      <c r="K52" s="63">
        <v>4163</v>
      </c>
      <c r="L52" s="64">
        <v>4117</v>
      </c>
      <c r="M52" s="64">
        <v>3991</v>
      </c>
      <c r="N52" s="64">
        <v>4179</v>
      </c>
      <c r="O52" s="65">
        <v>4152</v>
      </c>
      <c r="P52" s="48"/>
      <c r="Q52" s="48"/>
      <c r="R52" s="48"/>
      <c r="S52" s="48"/>
      <c r="T52" s="48"/>
      <c r="U52" s="48"/>
    </row>
    <row r="53" spans="1:21" ht="30.75" customHeight="1" thickBot="1" x14ac:dyDescent="0.2">
      <c r="A53" s="48"/>
      <c r="B53" s="1156" t="s">
        <v>19</v>
      </c>
      <c r="C53" s="1157"/>
      <c r="D53" s="67"/>
      <c r="E53" s="1158" t="s">
        <v>20</v>
      </c>
      <c r="F53" s="1158"/>
      <c r="G53" s="1158"/>
      <c r="H53" s="1158"/>
      <c r="I53" s="1158"/>
      <c r="J53" s="1159"/>
      <c r="K53" s="68">
        <v>288</v>
      </c>
      <c r="L53" s="69">
        <v>385</v>
      </c>
      <c r="M53" s="69">
        <v>712</v>
      </c>
      <c r="N53" s="69">
        <v>701</v>
      </c>
      <c r="O53" s="70">
        <v>783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15">
      <c r="B58" s="1160" t="s">
        <v>24</v>
      </c>
      <c r="C58" s="1161"/>
      <c r="D58" s="1166" t="s">
        <v>25</v>
      </c>
      <c r="E58" s="1167"/>
      <c r="F58" s="1167"/>
      <c r="G58" s="1167"/>
      <c r="H58" s="1167"/>
      <c r="I58" s="1167"/>
      <c r="J58" s="1168"/>
      <c r="K58" s="83"/>
      <c r="L58" s="84"/>
      <c r="M58" s="84"/>
      <c r="N58" s="84"/>
      <c r="O58" s="85"/>
    </row>
    <row r="59" spans="1:21" ht="31.5" customHeight="1" x14ac:dyDescent="0.15">
      <c r="B59" s="1162"/>
      <c r="C59" s="1163"/>
      <c r="D59" s="1169" t="s">
        <v>26</v>
      </c>
      <c r="E59" s="1170"/>
      <c r="F59" s="1170"/>
      <c r="G59" s="1170"/>
      <c r="H59" s="1170"/>
      <c r="I59" s="1170"/>
      <c r="J59" s="1171"/>
      <c r="K59" s="86"/>
      <c r="L59" s="87"/>
      <c r="M59" s="87"/>
      <c r="N59" s="87"/>
      <c r="O59" s="88"/>
    </row>
    <row r="60" spans="1:21" ht="31.5" customHeight="1" thickBot="1" x14ac:dyDescent="0.2">
      <c r="B60" s="1164"/>
      <c r="C60" s="1165"/>
      <c r="D60" s="1172" t="s">
        <v>27</v>
      </c>
      <c r="E60" s="1173"/>
      <c r="F60" s="1173"/>
      <c r="G60" s="1173"/>
      <c r="H60" s="1173"/>
      <c r="I60" s="1173"/>
      <c r="J60" s="1174"/>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Ei7dkPMRxa6bbYCRqShfpz4luTgUZ5FdjfQfEwhoCHJtL7VjGzzSENHnwiVZ8xZfyROl7CZJ7+3Iyw5UjKhJaw==" saltValue="8wXxq0X4tW1cdlNfK/jeO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195" t="s">
        <v>30</v>
      </c>
      <c r="C41" s="1196"/>
      <c r="D41" s="105"/>
      <c r="E41" s="1197" t="s">
        <v>31</v>
      </c>
      <c r="F41" s="1197"/>
      <c r="G41" s="1197"/>
      <c r="H41" s="1198"/>
      <c r="I41" s="343">
        <v>38885</v>
      </c>
      <c r="J41" s="344">
        <v>41321</v>
      </c>
      <c r="K41" s="344">
        <v>38980</v>
      </c>
      <c r="L41" s="344">
        <v>38800</v>
      </c>
      <c r="M41" s="345">
        <v>36562</v>
      </c>
    </row>
    <row r="42" spans="2:13" ht="27.75" customHeight="1" x14ac:dyDescent="0.15">
      <c r="B42" s="1185"/>
      <c r="C42" s="1186"/>
      <c r="D42" s="106"/>
      <c r="E42" s="1189" t="s">
        <v>32</v>
      </c>
      <c r="F42" s="1189"/>
      <c r="G42" s="1189"/>
      <c r="H42" s="1190"/>
      <c r="I42" s="346">
        <v>273</v>
      </c>
      <c r="J42" s="347">
        <v>253</v>
      </c>
      <c r="K42" s="347">
        <v>216</v>
      </c>
      <c r="L42" s="347">
        <v>185</v>
      </c>
      <c r="M42" s="348">
        <v>299</v>
      </c>
    </row>
    <row r="43" spans="2:13" ht="27.75" customHeight="1" x14ac:dyDescent="0.15">
      <c r="B43" s="1185"/>
      <c r="C43" s="1186"/>
      <c r="D43" s="106"/>
      <c r="E43" s="1189" t="s">
        <v>33</v>
      </c>
      <c r="F43" s="1189"/>
      <c r="G43" s="1189"/>
      <c r="H43" s="1190"/>
      <c r="I43" s="346">
        <v>1748</v>
      </c>
      <c r="J43" s="347">
        <v>1798</v>
      </c>
      <c r="K43" s="347">
        <v>1548</v>
      </c>
      <c r="L43" s="347">
        <v>1884</v>
      </c>
      <c r="M43" s="348">
        <v>2276</v>
      </c>
    </row>
    <row r="44" spans="2:13" ht="27.75" customHeight="1" x14ac:dyDescent="0.15">
      <c r="B44" s="1185"/>
      <c r="C44" s="1186"/>
      <c r="D44" s="106"/>
      <c r="E44" s="1189" t="s">
        <v>34</v>
      </c>
      <c r="F44" s="1189"/>
      <c r="G44" s="1189"/>
      <c r="H44" s="1190"/>
      <c r="I44" s="346">
        <v>1477</v>
      </c>
      <c r="J44" s="347">
        <v>1294</v>
      </c>
      <c r="K44" s="347">
        <v>1207</v>
      </c>
      <c r="L44" s="347">
        <v>1099</v>
      </c>
      <c r="M44" s="348">
        <v>1023</v>
      </c>
    </row>
    <row r="45" spans="2:13" ht="27.75" customHeight="1" x14ac:dyDescent="0.15">
      <c r="B45" s="1185"/>
      <c r="C45" s="1186"/>
      <c r="D45" s="106"/>
      <c r="E45" s="1189" t="s">
        <v>35</v>
      </c>
      <c r="F45" s="1189"/>
      <c r="G45" s="1189"/>
      <c r="H45" s="1190"/>
      <c r="I45" s="346">
        <v>4652</v>
      </c>
      <c r="J45" s="347">
        <v>4594</v>
      </c>
      <c r="K45" s="347">
        <v>4532</v>
      </c>
      <c r="L45" s="347">
        <v>4498</v>
      </c>
      <c r="M45" s="348">
        <v>4539</v>
      </c>
    </row>
    <row r="46" spans="2:13" ht="27.75" customHeight="1" x14ac:dyDescent="0.15">
      <c r="B46" s="1185"/>
      <c r="C46" s="1186"/>
      <c r="D46" s="107"/>
      <c r="E46" s="1189" t="s">
        <v>36</v>
      </c>
      <c r="F46" s="1189"/>
      <c r="G46" s="1189"/>
      <c r="H46" s="1190"/>
      <c r="I46" s="346">
        <v>1</v>
      </c>
      <c r="J46" s="347">
        <v>0</v>
      </c>
      <c r="K46" s="347" t="s">
        <v>486</v>
      </c>
      <c r="L46" s="347" t="s">
        <v>486</v>
      </c>
      <c r="M46" s="348" t="s">
        <v>486</v>
      </c>
    </row>
    <row r="47" spans="2:13" ht="27.75" customHeight="1" x14ac:dyDescent="0.15">
      <c r="B47" s="1185"/>
      <c r="C47" s="1186"/>
      <c r="D47" s="108"/>
      <c r="E47" s="1199" t="s">
        <v>37</v>
      </c>
      <c r="F47" s="1200"/>
      <c r="G47" s="1200"/>
      <c r="H47" s="1201"/>
      <c r="I47" s="346" t="s">
        <v>486</v>
      </c>
      <c r="J47" s="347" t="s">
        <v>486</v>
      </c>
      <c r="K47" s="347" t="s">
        <v>486</v>
      </c>
      <c r="L47" s="347" t="s">
        <v>486</v>
      </c>
      <c r="M47" s="348" t="s">
        <v>486</v>
      </c>
    </row>
    <row r="48" spans="2:13" ht="27.75" customHeight="1" x14ac:dyDescent="0.15">
      <c r="B48" s="1185"/>
      <c r="C48" s="1186"/>
      <c r="D48" s="106"/>
      <c r="E48" s="1189" t="s">
        <v>38</v>
      </c>
      <c r="F48" s="1189"/>
      <c r="G48" s="1189"/>
      <c r="H48" s="1190"/>
      <c r="I48" s="346" t="s">
        <v>486</v>
      </c>
      <c r="J48" s="347" t="s">
        <v>486</v>
      </c>
      <c r="K48" s="347" t="s">
        <v>486</v>
      </c>
      <c r="L48" s="347" t="s">
        <v>486</v>
      </c>
      <c r="M48" s="348" t="s">
        <v>486</v>
      </c>
    </row>
    <row r="49" spans="2:13" ht="27.75" customHeight="1" x14ac:dyDescent="0.15">
      <c r="B49" s="1187"/>
      <c r="C49" s="1188"/>
      <c r="D49" s="106"/>
      <c r="E49" s="1189" t="s">
        <v>39</v>
      </c>
      <c r="F49" s="1189"/>
      <c r="G49" s="1189"/>
      <c r="H49" s="1190"/>
      <c r="I49" s="346" t="s">
        <v>486</v>
      </c>
      <c r="J49" s="347" t="s">
        <v>486</v>
      </c>
      <c r="K49" s="347" t="s">
        <v>486</v>
      </c>
      <c r="L49" s="347" t="s">
        <v>486</v>
      </c>
      <c r="M49" s="348" t="s">
        <v>486</v>
      </c>
    </row>
    <row r="50" spans="2:13" ht="27.75" customHeight="1" x14ac:dyDescent="0.15">
      <c r="B50" s="1183" t="s">
        <v>40</v>
      </c>
      <c r="C50" s="1184"/>
      <c r="D50" s="109"/>
      <c r="E50" s="1189" t="s">
        <v>41</v>
      </c>
      <c r="F50" s="1189"/>
      <c r="G50" s="1189"/>
      <c r="H50" s="1190"/>
      <c r="I50" s="346">
        <v>16115</v>
      </c>
      <c r="J50" s="347">
        <v>16987</v>
      </c>
      <c r="K50" s="347">
        <v>17822</v>
      </c>
      <c r="L50" s="347">
        <v>15314</v>
      </c>
      <c r="M50" s="348">
        <v>13640</v>
      </c>
    </row>
    <row r="51" spans="2:13" ht="27.75" customHeight="1" x14ac:dyDescent="0.15">
      <c r="B51" s="1185"/>
      <c r="C51" s="1186"/>
      <c r="D51" s="106"/>
      <c r="E51" s="1189" t="s">
        <v>42</v>
      </c>
      <c r="F51" s="1189"/>
      <c r="G51" s="1189"/>
      <c r="H51" s="1190"/>
      <c r="I51" s="346">
        <v>8398</v>
      </c>
      <c r="J51" s="347">
        <v>9039</v>
      </c>
      <c r="K51" s="347">
        <v>7983</v>
      </c>
      <c r="L51" s="347">
        <v>7658</v>
      </c>
      <c r="M51" s="348">
        <v>7247</v>
      </c>
    </row>
    <row r="52" spans="2:13" ht="27.75" customHeight="1" x14ac:dyDescent="0.15">
      <c r="B52" s="1187"/>
      <c r="C52" s="1188"/>
      <c r="D52" s="106"/>
      <c r="E52" s="1189" t="s">
        <v>43</v>
      </c>
      <c r="F52" s="1189"/>
      <c r="G52" s="1189"/>
      <c r="H52" s="1190"/>
      <c r="I52" s="346">
        <v>36624</v>
      </c>
      <c r="J52" s="347">
        <v>35423</v>
      </c>
      <c r="K52" s="347">
        <v>33724</v>
      </c>
      <c r="L52" s="347">
        <v>31375</v>
      </c>
      <c r="M52" s="348">
        <v>29162</v>
      </c>
    </row>
    <row r="53" spans="2:13" ht="27.75" customHeight="1" thickBot="1" x14ac:dyDescent="0.2">
      <c r="B53" s="1191" t="s">
        <v>19</v>
      </c>
      <c r="C53" s="1192"/>
      <c r="D53" s="110"/>
      <c r="E53" s="1193" t="s">
        <v>44</v>
      </c>
      <c r="F53" s="1193"/>
      <c r="G53" s="1193"/>
      <c r="H53" s="1194"/>
      <c r="I53" s="349">
        <v>-14101</v>
      </c>
      <c r="J53" s="350">
        <v>-12188</v>
      </c>
      <c r="K53" s="350">
        <v>-13046</v>
      </c>
      <c r="L53" s="350">
        <v>-7880</v>
      </c>
      <c r="M53" s="351">
        <v>-5349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LxGu/nQ7tlEVno3Kgxa913IJSQD6jW18GnLFO37HBSV/TyRqy8NULOGul/QOnWaLcApTIRYwYOqtvCfY9iXqSg==" saltValue="Aeeud0I8hjSxD6yp6dtd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10" t="s">
        <v>46</v>
      </c>
      <c r="D55" s="1210"/>
      <c r="E55" s="1211"/>
      <c r="F55" s="352">
        <v>3671</v>
      </c>
      <c r="G55" s="352">
        <v>3675</v>
      </c>
      <c r="H55" s="353">
        <v>3639</v>
      </c>
    </row>
    <row r="56" spans="2:8" ht="52.5" customHeight="1" x14ac:dyDescent="0.15">
      <c r="B56" s="122"/>
      <c r="C56" s="1212" t="s">
        <v>47</v>
      </c>
      <c r="D56" s="1212"/>
      <c r="E56" s="1213"/>
      <c r="F56" s="354">
        <v>4275</v>
      </c>
      <c r="G56" s="354">
        <v>4402</v>
      </c>
      <c r="H56" s="355">
        <v>3773</v>
      </c>
    </row>
    <row r="57" spans="2:8" ht="53.25" customHeight="1" x14ac:dyDescent="0.15">
      <c r="B57" s="122"/>
      <c r="C57" s="1214" t="s">
        <v>48</v>
      </c>
      <c r="D57" s="1214"/>
      <c r="E57" s="1215"/>
      <c r="F57" s="356">
        <v>11096</v>
      </c>
      <c r="G57" s="356">
        <v>8551</v>
      </c>
      <c r="H57" s="357">
        <v>7480</v>
      </c>
    </row>
    <row r="58" spans="2:8" ht="45.75" customHeight="1" x14ac:dyDescent="0.15">
      <c r="B58" s="123"/>
      <c r="C58" s="1202" t="s">
        <v>552</v>
      </c>
      <c r="D58" s="1203"/>
      <c r="E58" s="1204"/>
      <c r="F58" s="358">
        <v>7817</v>
      </c>
      <c r="G58" s="358">
        <v>5181</v>
      </c>
      <c r="H58" s="359">
        <v>4035</v>
      </c>
    </row>
    <row r="59" spans="2:8" ht="45.75" customHeight="1" x14ac:dyDescent="0.15">
      <c r="B59" s="123"/>
      <c r="C59" s="1202" t="s">
        <v>553</v>
      </c>
      <c r="D59" s="1203"/>
      <c r="E59" s="1204"/>
      <c r="F59" s="358">
        <v>2407</v>
      </c>
      <c r="G59" s="358">
        <v>2406</v>
      </c>
      <c r="H59" s="359">
        <v>2387</v>
      </c>
    </row>
    <row r="60" spans="2:8" ht="45.75" customHeight="1" x14ac:dyDescent="0.15">
      <c r="B60" s="123"/>
      <c r="C60" s="1202" t="s">
        <v>554</v>
      </c>
      <c r="D60" s="1203"/>
      <c r="E60" s="1204"/>
      <c r="F60" s="358">
        <v>755</v>
      </c>
      <c r="G60" s="358">
        <v>844</v>
      </c>
      <c r="H60" s="359">
        <v>938</v>
      </c>
    </row>
    <row r="61" spans="2:8" ht="45.75" customHeight="1" x14ac:dyDescent="0.15">
      <c r="B61" s="123"/>
      <c r="C61" s="1202" t="s">
        <v>555</v>
      </c>
      <c r="D61" s="1203"/>
      <c r="E61" s="1204"/>
      <c r="F61" s="358">
        <v>115</v>
      </c>
      <c r="G61" s="358">
        <v>110</v>
      </c>
      <c r="H61" s="359">
        <v>111</v>
      </c>
    </row>
    <row r="62" spans="2:8" ht="45.75" customHeight="1" thickBot="1" x14ac:dyDescent="0.2">
      <c r="B62" s="124"/>
      <c r="C62" s="1205" t="s">
        <v>556</v>
      </c>
      <c r="D62" s="1206"/>
      <c r="E62" s="1207"/>
      <c r="F62" s="360">
        <v>3</v>
      </c>
      <c r="G62" s="360">
        <v>10</v>
      </c>
      <c r="H62" s="361">
        <v>9</v>
      </c>
    </row>
    <row r="63" spans="2:8" ht="52.5" customHeight="1" thickBot="1" x14ac:dyDescent="0.2">
      <c r="B63" s="125"/>
      <c r="C63" s="1208" t="s">
        <v>49</v>
      </c>
      <c r="D63" s="1208"/>
      <c r="E63" s="1209"/>
      <c r="F63" s="362">
        <v>19043</v>
      </c>
      <c r="G63" s="362">
        <v>16628</v>
      </c>
      <c r="H63" s="363">
        <v>14892</v>
      </c>
    </row>
    <row r="64" spans="2:8" x14ac:dyDescent="0.15"/>
  </sheetData>
  <sheetProtection algorithmName="SHA-512" hashValue="vUmYxe8n+gq0Ib/saFCjHI+mGBZUuTc9UGaKMKG8vcK9XmsF5dA0RdosMsLLr6xJeQNCuZu2TZ83EIn+l+Eu3A==" saltValue="lrm5HouNdwIM5cEHIRVr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horizontalDpi="1200" verticalDpi="12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6137-D553-48B4-BE22-A2AEF091CF87}">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1216" customWidth="1"/>
    <col min="2" max="107" width="2.5" style="1216" customWidth="1"/>
    <col min="108" max="108" width="6.125" style="1218" customWidth="1"/>
    <col min="109" max="109" width="5.875" style="1217" customWidth="1"/>
    <col min="110" max="16384" width="8.625" style="1216" hidden="1"/>
  </cols>
  <sheetData>
    <row r="1" spans="1:109" ht="42.75" customHeight="1" x14ac:dyDescent="0.15">
      <c r="A1" s="1273"/>
      <c r="B1" s="1272"/>
      <c r="DD1" s="1216"/>
      <c r="DE1" s="1216"/>
    </row>
    <row r="2" spans="1:109" ht="25.5" customHeight="1" x14ac:dyDescent="0.15">
      <c r="A2" s="1271"/>
      <c r="C2" s="1271"/>
      <c r="O2" s="1271"/>
      <c r="P2" s="1271"/>
      <c r="Q2" s="1271"/>
      <c r="R2" s="1271"/>
      <c r="S2" s="1271"/>
      <c r="T2" s="1271"/>
      <c r="U2" s="1271"/>
      <c r="V2" s="1271"/>
      <c r="W2" s="1271"/>
      <c r="X2" s="1271"/>
      <c r="Y2" s="1271"/>
      <c r="Z2" s="1271"/>
      <c r="AA2" s="1271"/>
      <c r="AB2" s="1271"/>
      <c r="AC2" s="1271"/>
      <c r="AD2" s="1271"/>
      <c r="AE2" s="1271"/>
      <c r="AF2" s="1271"/>
      <c r="AG2" s="1271"/>
      <c r="AH2" s="1271"/>
      <c r="AI2" s="1271"/>
      <c r="AU2" s="1271"/>
      <c r="BG2" s="1271"/>
      <c r="BS2" s="1271"/>
      <c r="CE2" s="1271"/>
      <c r="CQ2" s="1271"/>
      <c r="DD2" s="1216"/>
      <c r="DE2" s="1216"/>
    </row>
    <row r="3" spans="1:109" ht="25.5" customHeight="1" x14ac:dyDescent="0.15">
      <c r="A3" s="1271"/>
      <c r="C3" s="1271"/>
      <c r="O3" s="1271"/>
      <c r="P3" s="1271"/>
      <c r="Q3" s="1271"/>
      <c r="R3" s="1271"/>
      <c r="S3" s="1271"/>
      <c r="T3" s="1271"/>
      <c r="U3" s="1271"/>
      <c r="V3" s="1271"/>
      <c r="W3" s="1271"/>
      <c r="X3" s="1271"/>
      <c r="Y3" s="1271"/>
      <c r="Z3" s="1271"/>
      <c r="AA3" s="1271"/>
      <c r="AB3" s="1271"/>
      <c r="AC3" s="1271"/>
      <c r="AD3" s="1271"/>
      <c r="AE3" s="1271"/>
      <c r="AF3" s="1271"/>
      <c r="AG3" s="1271"/>
      <c r="AH3" s="1271"/>
      <c r="AI3" s="1271"/>
      <c r="AU3" s="1271"/>
      <c r="BG3" s="1271"/>
      <c r="BS3" s="1271"/>
      <c r="CE3" s="1271"/>
      <c r="CQ3" s="1271"/>
      <c r="DD3" s="1216"/>
      <c r="DE3" s="1216"/>
    </row>
    <row r="4" spans="1:109" s="247" customFormat="1" ht="13.5" x14ac:dyDescent="0.15">
      <c r="A4" s="1271"/>
      <c r="B4" s="1271"/>
      <c r="C4" s="1271"/>
      <c r="D4" s="1271"/>
      <c r="E4" s="1271"/>
      <c r="F4" s="1271"/>
      <c r="G4" s="1271"/>
      <c r="H4" s="1271"/>
      <c r="I4" s="1271"/>
      <c r="J4" s="1271"/>
      <c r="K4" s="1271"/>
      <c r="L4" s="1271"/>
      <c r="M4" s="1271"/>
      <c r="N4" s="1271"/>
      <c r="O4" s="1271"/>
      <c r="P4" s="1271"/>
      <c r="Q4" s="1271"/>
      <c r="R4" s="1271"/>
      <c r="S4" s="1271"/>
      <c r="T4" s="1271"/>
      <c r="U4" s="1271"/>
      <c r="V4" s="1271"/>
      <c r="W4" s="1271"/>
      <c r="X4" s="1271"/>
      <c r="Y4" s="1271"/>
      <c r="Z4" s="1271"/>
      <c r="AA4" s="1271"/>
      <c r="AB4" s="1271"/>
      <c r="AC4" s="1271"/>
      <c r="AD4" s="1271"/>
      <c r="AE4" s="1271"/>
      <c r="AF4" s="1271"/>
      <c r="AG4" s="1271"/>
      <c r="AH4" s="1271"/>
      <c r="AI4" s="1271"/>
      <c r="AJ4" s="1271"/>
      <c r="AK4" s="1271"/>
      <c r="AL4" s="1271"/>
      <c r="AM4" s="1271"/>
      <c r="AN4" s="1271"/>
      <c r="AO4" s="1271"/>
      <c r="AP4" s="1271"/>
      <c r="AQ4" s="1271"/>
      <c r="AR4" s="1271"/>
      <c r="AS4" s="1271"/>
      <c r="AT4" s="1271"/>
      <c r="AU4" s="1271"/>
      <c r="AV4" s="1271"/>
      <c r="AW4" s="1271"/>
      <c r="AX4" s="1271"/>
      <c r="AY4" s="1271"/>
      <c r="AZ4" s="1271"/>
      <c r="BA4" s="1271"/>
      <c r="BB4" s="1271"/>
      <c r="BC4" s="1271"/>
      <c r="BD4" s="1271"/>
      <c r="BE4" s="1271"/>
      <c r="BF4" s="1271"/>
      <c r="BG4" s="1271"/>
      <c r="BH4" s="1271"/>
      <c r="BI4" s="1271"/>
      <c r="BJ4" s="1271"/>
      <c r="BK4" s="1271"/>
      <c r="BL4" s="1271"/>
      <c r="BM4" s="1271"/>
      <c r="BN4" s="1271"/>
      <c r="BO4" s="1271"/>
      <c r="BP4" s="1271"/>
      <c r="BQ4" s="1271"/>
      <c r="BR4" s="1271"/>
      <c r="BS4" s="1271"/>
      <c r="BT4" s="1271"/>
      <c r="BU4" s="1271"/>
      <c r="BV4" s="1271"/>
      <c r="BW4" s="1271"/>
      <c r="BX4" s="1271"/>
      <c r="BY4" s="1271"/>
      <c r="BZ4" s="1271"/>
      <c r="CA4" s="1271"/>
      <c r="CB4" s="1271"/>
      <c r="CC4" s="1271"/>
      <c r="CD4" s="1271"/>
      <c r="CE4" s="1271"/>
      <c r="CF4" s="1271"/>
      <c r="CG4" s="1271"/>
      <c r="CH4" s="1271"/>
      <c r="CI4" s="1271"/>
      <c r="CJ4" s="1271"/>
      <c r="CK4" s="1271"/>
      <c r="CL4" s="1271"/>
      <c r="CM4" s="1271"/>
      <c r="CN4" s="1271"/>
      <c r="CO4" s="1271"/>
      <c r="CP4" s="1271"/>
      <c r="CQ4" s="1271"/>
      <c r="CR4" s="1271"/>
      <c r="CS4" s="1271"/>
      <c r="CT4" s="1271"/>
      <c r="CU4" s="1271"/>
      <c r="CV4" s="1271"/>
      <c r="CW4" s="1271"/>
      <c r="CX4" s="1271"/>
      <c r="CY4" s="1271"/>
      <c r="CZ4" s="1271"/>
      <c r="DA4" s="1271"/>
      <c r="DB4" s="1271"/>
      <c r="DC4" s="1271"/>
      <c r="DD4" s="1271"/>
      <c r="DE4" s="1271"/>
    </row>
    <row r="5" spans="1:109" s="247" customFormat="1" ht="13.5" x14ac:dyDescent="0.15">
      <c r="A5" s="1271"/>
      <c r="B5" s="1271"/>
      <c r="C5" s="1271"/>
      <c r="D5" s="1271"/>
      <c r="E5" s="1271"/>
      <c r="F5" s="1271"/>
      <c r="G5" s="1271"/>
      <c r="H5" s="1271"/>
      <c r="I5" s="1271"/>
      <c r="J5" s="1271"/>
      <c r="K5" s="1271"/>
      <c r="L5" s="1271"/>
      <c r="M5" s="1271"/>
      <c r="N5" s="1271"/>
      <c r="O5" s="1271"/>
      <c r="P5" s="1271"/>
      <c r="Q5" s="1271"/>
      <c r="R5" s="1271"/>
      <c r="S5" s="1271"/>
      <c r="T5" s="1271"/>
      <c r="U5" s="1271"/>
      <c r="V5" s="1271"/>
      <c r="W5" s="1271"/>
      <c r="X5" s="1271"/>
      <c r="Y5" s="1271"/>
      <c r="Z5" s="1271"/>
      <c r="AA5" s="1271"/>
      <c r="AB5" s="1271"/>
      <c r="AC5" s="1271"/>
      <c r="AD5" s="1271"/>
      <c r="AE5" s="1271"/>
      <c r="AF5" s="1271"/>
      <c r="AG5" s="1271"/>
      <c r="AH5" s="1271"/>
      <c r="AI5" s="1271"/>
      <c r="AJ5" s="1271"/>
      <c r="AK5" s="1271"/>
      <c r="AL5" s="1271"/>
      <c r="AM5" s="1271"/>
      <c r="AN5" s="1271"/>
      <c r="AO5" s="1271"/>
      <c r="AP5" s="1271"/>
      <c r="AQ5" s="1271"/>
      <c r="AR5" s="1271"/>
      <c r="AS5" s="1271"/>
      <c r="AT5" s="1271"/>
      <c r="AU5" s="1271"/>
      <c r="AV5" s="1271"/>
      <c r="AW5" s="1271"/>
      <c r="AX5" s="1271"/>
      <c r="AY5" s="1271"/>
      <c r="AZ5" s="1271"/>
      <c r="BA5" s="1271"/>
      <c r="BB5" s="1271"/>
      <c r="BC5" s="1271"/>
      <c r="BD5" s="1271"/>
      <c r="BE5" s="1271"/>
      <c r="BF5" s="1271"/>
      <c r="BG5" s="1271"/>
      <c r="BH5" s="1271"/>
      <c r="BI5" s="1271"/>
      <c r="BJ5" s="1271"/>
      <c r="BK5" s="1271"/>
      <c r="BL5" s="1271"/>
      <c r="BM5" s="1271"/>
      <c r="BN5" s="1271"/>
      <c r="BO5" s="1271"/>
      <c r="BP5" s="1271"/>
      <c r="BQ5" s="1271"/>
      <c r="BR5" s="1271"/>
      <c r="BS5" s="1271"/>
      <c r="BT5" s="1271"/>
      <c r="BU5" s="1271"/>
      <c r="BV5" s="1271"/>
      <c r="BW5" s="1271"/>
      <c r="BX5" s="1271"/>
      <c r="BY5" s="1271"/>
      <c r="BZ5" s="1271"/>
      <c r="CA5" s="1271"/>
      <c r="CB5" s="1271"/>
      <c r="CC5" s="1271"/>
      <c r="CD5" s="1271"/>
      <c r="CE5" s="1271"/>
      <c r="CF5" s="1271"/>
      <c r="CG5" s="1271"/>
      <c r="CH5" s="1271"/>
      <c r="CI5" s="1271"/>
      <c r="CJ5" s="1271"/>
      <c r="CK5" s="1271"/>
      <c r="CL5" s="1271"/>
      <c r="CM5" s="1271"/>
      <c r="CN5" s="1271"/>
      <c r="CO5" s="1271"/>
      <c r="CP5" s="1271"/>
      <c r="CQ5" s="1271"/>
      <c r="CR5" s="1271"/>
      <c r="CS5" s="1271"/>
      <c r="CT5" s="1271"/>
      <c r="CU5" s="1271"/>
      <c r="CV5" s="1271"/>
      <c r="CW5" s="1271"/>
      <c r="CX5" s="1271"/>
      <c r="CY5" s="1271"/>
      <c r="CZ5" s="1271"/>
      <c r="DA5" s="1271"/>
      <c r="DB5" s="1271"/>
      <c r="DC5" s="1271"/>
      <c r="DD5" s="1271"/>
      <c r="DE5" s="1271"/>
    </row>
    <row r="6" spans="1:109" s="247" customFormat="1" ht="13.5" x14ac:dyDescent="0.15">
      <c r="A6" s="1271"/>
      <c r="B6" s="1271"/>
      <c r="C6" s="1271"/>
      <c r="D6" s="1271"/>
      <c r="E6" s="1271"/>
      <c r="F6" s="1271"/>
      <c r="G6" s="1271"/>
      <c r="H6" s="1271"/>
      <c r="I6" s="1271"/>
      <c r="J6" s="1271"/>
      <c r="K6" s="1271"/>
      <c r="L6" s="1271"/>
      <c r="M6" s="1271"/>
      <c r="N6" s="1271"/>
      <c r="O6" s="1271"/>
      <c r="P6" s="1271"/>
      <c r="Q6" s="1271"/>
      <c r="R6" s="1271"/>
      <c r="S6" s="1271"/>
      <c r="T6" s="1271"/>
      <c r="U6" s="1271"/>
      <c r="V6" s="1271"/>
      <c r="W6" s="1271"/>
      <c r="X6" s="1271"/>
      <c r="Y6" s="1271"/>
      <c r="Z6" s="1271"/>
      <c r="AA6" s="1271"/>
      <c r="AB6" s="1271"/>
      <c r="AC6" s="1271"/>
      <c r="AD6" s="1271"/>
      <c r="AE6" s="1271"/>
      <c r="AF6" s="1271"/>
      <c r="AG6" s="1271"/>
      <c r="AH6" s="1271"/>
      <c r="AI6" s="1271"/>
      <c r="AJ6" s="1271"/>
      <c r="AK6" s="1271"/>
      <c r="AL6" s="1271"/>
      <c r="AM6" s="1271"/>
      <c r="AN6" s="1271"/>
      <c r="AO6" s="1271"/>
      <c r="AP6" s="1271"/>
      <c r="AQ6" s="1271"/>
      <c r="AR6" s="1271"/>
      <c r="AS6" s="1271"/>
      <c r="AT6" s="1271"/>
      <c r="AU6" s="1271"/>
      <c r="AV6" s="1271"/>
      <c r="AW6" s="1271"/>
      <c r="AX6" s="1271"/>
      <c r="AY6" s="1271"/>
      <c r="AZ6" s="1271"/>
      <c r="BA6" s="1271"/>
      <c r="BB6" s="1271"/>
      <c r="BC6" s="1271"/>
      <c r="BD6" s="1271"/>
      <c r="BE6" s="1271"/>
      <c r="BF6" s="1271"/>
      <c r="BG6" s="1271"/>
      <c r="BH6" s="1271"/>
      <c r="BI6" s="1271"/>
      <c r="BJ6" s="1271"/>
      <c r="BK6" s="1271"/>
      <c r="BL6" s="1271"/>
      <c r="BM6" s="1271"/>
      <c r="BN6" s="1271"/>
      <c r="BO6" s="1271"/>
      <c r="BP6" s="1271"/>
      <c r="BQ6" s="1271"/>
      <c r="BR6" s="1271"/>
      <c r="BS6" s="1271"/>
      <c r="BT6" s="1271"/>
      <c r="BU6" s="1271"/>
      <c r="BV6" s="1271"/>
      <c r="BW6" s="1271"/>
      <c r="BX6" s="1271"/>
      <c r="BY6" s="1271"/>
      <c r="BZ6" s="1271"/>
      <c r="CA6" s="1271"/>
      <c r="CB6" s="1271"/>
      <c r="CC6" s="1271"/>
      <c r="CD6" s="1271"/>
      <c r="CE6" s="1271"/>
      <c r="CF6" s="1271"/>
      <c r="CG6" s="1271"/>
      <c r="CH6" s="1271"/>
      <c r="CI6" s="1271"/>
      <c r="CJ6" s="1271"/>
      <c r="CK6" s="1271"/>
      <c r="CL6" s="1271"/>
      <c r="CM6" s="1271"/>
      <c r="CN6" s="1271"/>
      <c r="CO6" s="1271"/>
      <c r="CP6" s="1271"/>
      <c r="CQ6" s="1271"/>
      <c r="CR6" s="1271"/>
      <c r="CS6" s="1271"/>
      <c r="CT6" s="1271"/>
      <c r="CU6" s="1271"/>
      <c r="CV6" s="1271"/>
      <c r="CW6" s="1271"/>
      <c r="CX6" s="1271"/>
      <c r="CY6" s="1271"/>
      <c r="CZ6" s="1271"/>
      <c r="DA6" s="1271"/>
      <c r="DB6" s="1271"/>
      <c r="DC6" s="1271"/>
      <c r="DD6" s="1271"/>
      <c r="DE6" s="1271"/>
    </row>
    <row r="7" spans="1:109" s="247" customFormat="1" ht="13.5" x14ac:dyDescent="0.15">
      <c r="A7" s="1271"/>
      <c r="B7" s="1271"/>
      <c r="C7" s="1271"/>
      <c r="D7" s="1271"/>
      <c r="E7" s="1271"/>
      <c r="F7" s="1271"/>
      <c r="G7" s="1271"/>
      <c r="H7" s="1271"/>
      <c r="I7" s="1271"/>
      <c r="J7" s="1271"/>
      <c r="K7" s="1271"/>
      <c r="L7" s="1271"/>
      <c r="M7" s="1271"/>
      <c r="N7" s="1271"/>
      <c r="O7" s="1271"/>
      <c r="P7" s="1271"/>
      <c r="Q7" s="1271"/>
      <c r="R7" s="1271"/>
      <c r="S7" s="1271"/>
      <c r="T7" s="1271"/>
      <c r="U7" s="1271"/>
      <c r="V7" s="1271"/>
      <c r="W7" s="1271"/>
      <c r="X7" s="1271"/>
      <c r="Y7" s="1271"/>
      <c r="Z7" s="1271"/>
      <c r="AA7" s="1271"/>
      <c r="AB7" s="1271"/>
      <c r="AC7" s="1271"/>
      <c r="AD7" s="1271"/>
      <c r="AE7" s="1271"/>
      <c r="AF7" s="1271"/>
      <c r="AG7" s="1271"/>
      <c r="AH7" s="1271"/>
      <c r="AI7" s="1271"/>
      <c r="AJ7" s="1271"/>
      <c r="AK7" s="1271"/>
      <c r="AL7" s="1271"/>
      <c r="AM7" s="1271"/>
      <c r="AN7" s="1271"/>
      <c r="AO7" s="1271"/>
      <c r="AP7" s="1271"/>
      <c r="AQ7" s="1271"/>
      <c r="AR7" s="1271"/>
      <c r="AS7" s="1271"/>
      <c r="AT7" s="1271"/>
      <c r="AU7" s="1271"/>
      <c r="AV7" s="1271"/>
      <c r="AW7" s="1271"/>
      <c r="AX7" s="1271"/>
      <c r="AY7" s="1271"/>
      <c r="AZ7" s="1271"/>
      <c r="BA7" s="1271"/>
      <c r="BB7" s="1271"/>
      <c r="BC7" s="1271"/>
      <c r="BD7" s="1271"/>
      <c r="BE7" s="1271"/>
      <c r="BF7" s="1271"/>
      <c r="BG7" s="1271"/>
      <c r="BH7" s="1271"/>
      <c r="BI7" s="1271"/>
      <c r="BJ7" s="1271"/>
      <c r="BK7" s="1271"/>
      <c r="BL7" s="1271"/>
      <c r="BM7" s="1271"/>
      <c r="BN7" s="1271"/>
      <c r="BO7" s="1271"/>
      <c r="BP7" s="1271"/>
      <c r="BQ7" s="1271"/>
      <c r="BR7" s="1271"/>
      <c r="BS7" s="1271"/>
      <c r="BT7" s="1271"/>
      <c r="BU7" s="1271"/>
      <c r="BV7" s="1271"/>
      <c r="BW7" s="1271"/>
      <c r="BX7" s="1271"/>
      <c r="BY7" s="1271"/>
      <c r="BZ7" s="1271"/>
      <c r="CA7" s="1271"/>
      <c r="CB7" s="1271"/>
      <c r="CC7" s="1271"/>
      <c r="CD7" s="1271"/>
      <c r="CE7" s="1271"/>
      <c r="CF7" s="1271"/>
      <c r="CG7" s="1271"/>
      <c r="CH7" s="1271"/>
      <c r="CI7" s="1271"/>
      <c r="CJ7" s="1271"/>
      <c r="CK7" s="1271"/>
      <c r="CL7" s="1271"/>
      <c r="CM7" s="1271"/>
      <c r="CN7" s="1271"/>
      <c r="CO7" s="1271"/>
      <c r="CP7" s="1271"/>
      <c r="CQ7" s="1271"/>
      <c r="CR7" s="1271"/>
      <c r="CS7" s="1271"/>
      <c r="CT7" s="1271"/>
      <c r="CU7" s="1271"/>
      <c r="CV7" s="1271"/>
      <c r="CW7" s="1271"/>
      <c r="CX7" s="1271"/>
      <c r="CY7" s="1271"/>
      <c r="CZ7" s="1271"/>
      <c r="DA7" s="1271"/>
      <c r="DB7" s="1271"/>
      <c r="DC7" s="1271"/>
      <c r="DD7" s="1271"/>
      <c r="DE7" s="1271"/>
    </row>
    <row r="8" spans="1:109" s="247" customFormat="1" ht="13.5" x14ac:dyDescent="0.15">
      <c r="A8" s="1271"/>
      <c r="B8" s="1271"/>
      <c r="C8" s="1271"/>
      <c r="D8" s="1271"/>
      <c r="E8" s="1271"/>
      <c r="F8" s="1271"/>
      <c r="G8" s="1271"/>
      <c r="H8" s="1271"/>
      <c r="I8" s="1271"/>
      <c r="J8" s="1271"/>
      <c r="K8" s="1271"/>
      <c r="L8" s="1271"/>
      <c r="M8" s="1271"/>
      <c r="N8" s="1271"/>
      <c r="O8" s="1271"/>
      <c r="P8" s="1271"/>
      <c r="Q8" s="1271"/>
      <c r="R8" s="1271"/>
      <c r="S8" s="1271"/>
      <c r="T8" s="1271"/>
      <c r="U8" s="1271"/>
      <c r="V8" s="1271"/>
      <c r="W8" s="1271"/>
      <c r="X8" s="1271"/>
      <c r="Y8" s="1271"/>
      <c r="Z8" s="1271"/>
      <c r="AA8" s="1271"/>
      <c r="AB8" s="1271"/>
      <c r="AC8" s="1271"/>
      <c r="AD8" s="1271"/>
      <c r="AE8" s="1271"/>
      <c r="AF8" s="1271"/>
      <c r="AG8" s="1271"/>
      <c r="AH8" s="1271"/>
      <c r="AI8" s="1271"/>
      <c r="AJ8" s="1271"/>
      <c r="AK8" s="1271"/>
      <c r="AL8" s="1271"/>
      <c r="AM8" s="1271"/>
      <c r="AN8" s="1271"/>
      <c r="AO8" s="1271"/>
      <c r="AP8" s="1271"/>
      <c r="AQ8" s="1271"/>
      <c r="AR8" s="1271"/>
      <c r="AS8" s="1271"/>
      <c r="AT8" s="1271"/>
      <c r="AU8" s="1271"/>
      <c r="AV8" s="1271"/>
      <c r="AW8" s="1271"/>
      <c r="AX8" s="1271"/>
      <c r="AY8" s="1271"/>
      <c r="AZ8" s="1271"/>
      <c r="BA8" s="1271"/>
      <c r="BB8" s="1271"/>
      <c r="BC8" s="1271"/>
      <c r="BD8" s="1271"/>
      <c r="BE8" s="1271"/>
      <c r="BF8" s="1271"/>
      <c r="BG8" s="1271"/>
      <c r="BH8" s="1271"/>
      <c r="BI8" s="1271"/>
      <c r="BJ8" s="1271"/>
      <c r="BK8" s="1271"/>
      <c r="BL8" s="1271"/>
      <c r="BM8" s="1271"/>
      <c r="BN8" s="1271"/>
      <c r="BO8" s="1271"/>
      <c r="BP8" s="1271"/>
      <c r="BQ8" s="1271"/>
      <c r="BR8" s="1271"/>
      <c r="BS8" s="1271"/>
      <c r="BT8" s="1271"/>
      <c r="BU8" s="1271"/>
      <c r="BV8" s="1271"/>
      <c r="BW8" s="1271"/>
      <c r="BX8" s="1271"/>
      <c r="BY8" s="1271"/>
      <c r="BZ8" s="1271"/>
      <c r="CA8" s="1271"/>
      <c r="CB8" s="1271"/>
      <c r="CC8" s="1271"/>
      <c r="CD8" s="1271"/>
      <c r="CE8" s="1271"/>
      <c r="CF8" s="1271"/>
      <c r="CG8" s="1271"/>
      <c r="CH8" s="1271"/>
      <c r="CI8" s="1271"/>
      <c r="CJ8" s="1271"/>
      <c r="CK8" s="1271"/>
      <c r="CL8" s="1271"/>
      <c r="CM8" s="1271"/>
      <c r="CN8" s="1271"/>
      <c r="CO8" s="1271"/>
      <c r="CP8" s="1271"/>
      <c r="CQ8" s="1271"/>
      <c r="CR8" s="1271"/>
      <c r="CS8" s="1271"/>
      <c r="CT8" s="1271"/>
      <c r="CU8" s="1271"/>
      <c r="CV8" s="1271"/>
      <c r="CW8" s="1271"/>
      <c r="CX8" s="1271"/>
      <c r="CY8" s="1271"/>
      <c r="CZ8" s="1271"/>
      <c r="DA8" s="1271"/>
      <c r="DB8" s="1271"/>
      <c r="DC8" s="1271"/>
      <c r="DD8" s="1271"/>
      <c r="DE8" s="1271"/>
    </row>
    <row r="9" spans="1:109" s="247" customFormat="1" ht="13.5" x14ac:dyDescent="0.15">
      <c r="A9" s="1271"/>
      <c r="B9" s="1271"/>
      <c r="C9" s="1271"/>
      <c r="D9" s="1271"/>
      <c r="E9" s="1271"/>
      <c r="F9" s="1271"/>
      <c r="G9" s="1271"/>
      <c r="H9" s="1271"/>
      <c r="I9" s="1271"/>
      <c r="J9" s="1271"/>
      <c r="K9" s="1271"/>
      <c r="L9" s="1271"/>
      <c r="M9" s="1271"/>
      <c r="N9" s="1271"/>
      <c r="O9" s="1271"/>
      <c r="P9" s="1271"/>
      <c r="Q9" s="1271"/>
      <c r="R9" s="1271"/>
      <c r="S9" s="1271"/>
      <c r="T9" s="1271"/>
      <c r="U9" s="1271"/>
      <c r="V9" s="1271"/>
      <c r="W9" s="1271"/>
      <c r="X9" s="1271"/>
      <c r="Y9" s="1271"/>
      <c r="Z9" s="1271"/>
      <c r="AA9" s="1271"/>
      <c r="AB9" s="1271"/>
      <c r="AC9" s="1271"/>
      <c r="AD9" s="1271"/>
      <c r="AE9" s="1271"/>
      <c r="AF9" s="1271"/>
      <c r="AG9" s="1271"/>
      <c r="AH9" s="1271"/>
      <c r="AI9" s="1271"/>
      <c r="AJ9" s="1271"/>
      <c r="AK9" s="1271"/>
      <c r="AL9" s="1271"/>
      <c r="AM9" s="1271"/>
      <c r="AN9" s="1271"/>
      <c r="AO9" s="1271"/>
      <c r="AP9" s="1271"/>
      <c r="AQ9" s="1271"/>
      <c r="AR9" s="1271"/>
      <c r="AS9" s="1271"/>
      <c r="AT9" s="1271"/>
      <c r="AU9" s="1271"/>
      <c r="AV9" s="1271"/>
      <c r="AW9" s="1271"/>
      <c r="AX9" s="1271"/>
      <c r="AY9" s="1271"/>
      <c r="AZ9" s="1271"/>
      <c r="BA9" s="1271"/>
      <c r="BB9" s="1271"/>
      <c r="BC9" s="1271"/>
      <c r="BD9" s="1271"/>
      <c r="BE9" s="1271"/>
      <c r="BF9" s="1271"/>
      <c r="BG9" s="1271"/>
      <c r="BH9" s="1271"/>
      <c r="BI9" s="1271"/>
      <c r="BJ9" s="1271"/>
      <c r="BK9" s="1271"/>
      <c r="BL9" s="1271"/>
      <c r="BM9" s="1271"/>
      <c r="BN9" s="1271"/>
      <c r="BO9" s="1271"/>
      <c r="BP9" s="1271"/>
      <c r="BQ9" s="1271"/>
      <c r="BR9" s="1271"/>
      <c r="BS9" s="1271"/>
      <c r="BT9" s="1271"/>
      <c r="BU9" s="1271"/>
      <c r="BV9" s="1271"/>
      <c r="BW9" s="1271"/>
      <c r="BX9" s="1271"/>
      <c r="BY9" s="1271"/>
      <c r="BZ9" s="1271"/>
      <c r="CA9" s="1271"/>
      <c r="CB9" s="1271"/>
      <c r="CC9" s="1271"/>
      <c r="CD9" s="1271"/>
      <c r="CE9" s="1271"/>
      <c r="CF9" s="1271"/>
      <c r="CG9" s="1271"/>
      <c r="CH9" s="1271"/>
      <c r="CI9" s="1271"/>
      <c r="CJ9" s="1271"/>
      <c r="CK9" s="1271"/>
      <c r="CL9" s="1271"/>
      <c r="CM9" s="1271"/>
      <c r="CN9" s="1271"/>
      <c r="CO9" s="1271"/>
      <c r="CP9" s="1271"/>
      <c r="CQ9" s="1271"/>
      <c r="CR9" s="1271"/>
      <c r="CS9" s="1271"/>
      <c r="CT9" s="1271"/>
      <c r="CU9" s="1271"/>
      <c r="CV9" s="1271"/>
      <c r="CW9" s="1271"/>
      <c r="CX9" s="1271"/>
      <c r="CY9" s="1271"/>
      <c r="CZ9" s="1271"/>
      <c r="DA9" s="1271"/>
      <c r="DB9" s="1271"/>
      <c r="DC9" s="1271"/>
      <c r="DD9" s="1271"/>
      <c r="DE9" s="1271"/>
    </row>
    <row r="10" spans="1:109" s="247" customFormat="1" ht="13.5" x14ac:dyDescent="0.15">
      <c r="A10" s="1271"/>
      <c r="B10" s="1271"/>
      <c r="C10" s="1271"/>
      <c r="D10" s="1271"/>
      <c r="E10" s="1271"/>
      <c r="F10" s="1271"/>
      <c r="G10" s="1271"/>
      <c r="H10" s="1271"/>
      <c r="I10" s="1271"/>
      <c r="J10" s="1271"/>
      <c r="K10" s="1271"/>
      <c r="L10" s="1271"/>
      <c r="M10" s="1271"/>
      <c r="N10" s="1271"/>
      <c r="O10" s="1271"/>
      <c r="P10" s="1271"/>
      <c r="Q10" s="1271"/>
      <c r="R10" s="1271"/>
      <c r="S10" s="1271"/>
      <c r="T10" s="1271"/>
      <c r="U10" s="1271"/>
      <c r="V10" s="1271"/>
      <c r="W10" s="1271"/>
      <c r="X10" s="1271"/>
      <c r="Y10" s="1271"/>
      <c r="Z10" s="1271"/>
      <c r="AA10" s="1271"/>
      <c r="AB10" s="1271"/>
      <c r="AC10" s="1271"/>
      <c r="AD10" s="1271"/>
      <c r="AE10" s="1271"/>
      <c r="AF10" s="1271"/>
      <c r="AG10" s="1271"/>
      <c r="AH10" s="1271"/>
      <c r="AI10" s="1271"/>
      <c r="AJ10" s="1271"/>
      <c r="AK10" s="1271"/>
      <c r="AL10" s="1271"/>
      <c r="AM10" s="1271"/>
      <c r="AN10" s="1271"/>
      <c r="AO10" s="1271"/>
      <c r="AP10" s="1271"/>
      <c r="AQ10" s="1271"/>
      <c r="AR10" s="1271"/>
      <c r="AS10" s="1271"/>
      <c r="AT10" s="1271"/>
      <c r="AU10" s="1271"/>
      <c r="AV10" s="1271"/>
      <c r="AW10" s="1271"/>
      <c r="AX10" s="1271"/>
      <c r="AY10" s="1271"/>
      <c r="AZ10" s="1271"/>
      <c r="BA10" s="1271"/>
      <c r="BB10" s="1271"/>
      <c r="BC10" s="1271"/>
      <c r="BD10" s="1271"/>
      <c r="BE10" s="1271"/>
      <c r="BF10" s="1271"/>
      <c r="BG10" s="1271"/>
      <c r="BH10" s="1271"/>
      <c r="BI10" s="1271"/>
      <c r="BJ10" s="1271"/>
      <c r="BK10" s="1271"/>
      <c r="BL10" s="1271"/>
      <c r="BM10" s="1271"/>
      <c r="BN10" s="1271"/>
      <c r="BO10" s="1271"/>
      <c r="BP10" s="1271"/>
      <c r="BQ10" s="1271"/>
      <c r="BR10" s="1271"/>
      <c r="BS10" s="1271"/>
      <c r="BT10" s="1271"/>
      <c r="BU10" s="1271"/>
      <c r="BV10" s="1271"/>
      <c r="BW10" s="1271"/>
      <c r="BX10" s="1271"/>
      <c r="BY10" s="1271"/>
      <c r="BZ10" s="1271"/>
      <c r="CA10" s="1271"/>
      <c r="CB10" s="1271"/>
      <c r="CC10" s="1271"/>
      <c r="CD10" s="1271"/>
      <c r="CE10" s="1271"/>
      <c r="CF10" s="1271"/>
      <c r="CG10" s="1271"/>
      <c r="CH10" s="1271"/>
      <c r="CI10" s="1271"/>
      <c r="CJ10" s="1271"/>
      <c r="CK10" s="1271"/>
      <c r="CL10" s="1271"/>
      <c r="CM10" s="1271"/>
      <c r="CN10" s="1271"/>
      <c r="CO10" s="1271"/>
      <c r="CP10" s="1271"/>
      <c r="CQ10" s="1271"/>
      <c r="CR10" s="1271"/>
      <c r="CS10" s="1271"/>
      <c r="CT10" s="1271"/>
      <c r="CU10" s="1271"/>
      <c r="CV10" s="1271"/>
      <c r="CW10" s="1271"/>
      <c r="CX10" s="1271"/>
      <c r="CY10" s="1271"/>
      <c r="CZ10" s="1271"/>
      <c r="DA10" s="1271"/>
      <c r="DB10" s="1271"/>
      <c r="DC10" s="1271"/>
      <c r="DD10" s="1271"/>
      <c r="DE10" s="1271"/>
    </row>
    <row r="11" spans="1:109" s="247" customFormat="1" ht="13.5" x14ac:dyDescent="0.15">
      <c r="A11" s="1271"/>
      <c r="B11" s="1271"/>
      <c r="C11" s="1271"/>
      <c r="D11" s="1271"/>
      <c r="E11" s="1271"/>
      <c r="F11" s="1271"/>
      <c r="G11" s="1271"/>
      <c r="H11" s="1271"/>
      <c r="I11" s="1271"/>
      <c r="J11" s="1271"/>
      <c r="K11" s="1271"/>
      <c r="L11" s="1271"/>
      <c r="M11" s="1271"/>
      <c r="N11" s="1271"/>
      <c r="O11" s="1271"/>
      <c r="P11" s="1271"/>
      <c r="Q11" s="1271"/>
      <c r="R11" s="1271"/>
      <c r="S11" s="1271"/>
      <c r="T11" s="1271"/>
      <c r="U11" s="1271"/>
      <c r="V11" s="1271"/>
      <c r="W11" s="1271"/>
      <c r="X11" s="1271"/>
      <c r="Y11" s="1271"/>
      <c r="Z11" s="1271"/>
      <c r="AA11" s="1271"/>
      <c r="AB11" s="1271"/>
      <c r="AC11" s="1271"/>
      <c r="AD11" s="1271"/>
      <c r="AE11" s="1271"/>
      <c r="AF11" s="1271"/>
      <c r="AG11" s="1271"/>
      <c r="AH11" s="1271"/>
      <c r="AI11" s="1271"/>
      <c r="AJ11" s="1271"/>
      <c r="AK11" s="1271"/>
      <c r="AL11" s="1271"/>
      <c r="AM11" s="1271"/>
      <c r="AN11" s="1271"/>
      <c r="AO11" s="1271"/>
      <c r="AP11" s="1271"/>
      <c r="AQ11" s="1271"/>
      <c r="AR11" s="1271"/>
      <c r="AS11" s="1271"/>
      <c r="AT11" s="1271"/>
      <c r="AU11" s="1271"/>
      <c r="AV11" s="1271"/>
      <c r="AW11" s="1271"/>
      <c r="AX11" s="1271"/>
      <c r="AY11" s="1271"/>
      <c r="AZ11" s="1271"/>
      <c r="BA11" s="1271"/>
      <c r="BB11" s="1271"/>
      <c r="BC11" s="1271"/>
      <c r="BD11" s="1271"/>
      <c r="BE11" s="1271"/>
      <c r="BF11" s="1271"/>
      <c r="BG11" s="1271"/>
      <c r="BH11" s="1271"/>
      <c r="BI11" s="1271"/>
      <c r="BJ11" s="1271"/>
      <c r="BK11" s="1271"/>
      <c r="BL11" s="1271"/>
      <c r="BM11" s="1271"/>
      <c r="BN11" s="1271"/>
      <c r="BO11" s="1271"/>
      <c r="BP11" s="1271"/>
      <c r="BQ11" s="1271"/>
      <c r="BR11" s="1271"/>
      <c r="BS11" s="1271"/>
      <c r="BT11" s="1271"/>
      <c r="BU11" s="1271"/>
      <c r="BV11" s="1271"/>
      <c r="BW11" s="1271"/>
      <c r="BX11" s="1271"/>
      <c r="BY11" s="1271"/>
      <c r="BZ11" s="1271"/>
      <c r="CA11" s="1271"/>
      <c r="CB11" s="1271"/>
      <c r="CC11" s="1271"/>
      <c r="CD11" s="1271"/>
      <c r="CE11" s="1271"/>
      <c r="CF11" s="1271"/>
      <c r="CG11" s="1271"/>
      <c r="CH11" s="1271"/>
      <c r="CI11" s="1271"/>
      <c r="CJ11" s="1271"/>
      <c r="CK11" s="1271"/>
      <c r="CL11" s="1271"/>
      <c r="CM11" s="1271"/>
      <c r="CN11" s="1271"/>
      <c r="CO11" s="1271"/>
      <c r="CP11" s="1271"/>
      <c r="CQ11" s="1271"/>
      <c r="CR11" s="1271"/>
      <c r="CS11" s="1271"/>
      <c r="CT11" s="1271"/>
      <c r="CU11" s="1271"/>
      <c r="CV11" s="1271"/>
      <c r="CW11" s="1271"/>
      <c r="CX11" s="1271"/>
      <c r="CY11" s="1271"/>
      <c r="CZ11" s="1271"/>
      <c r="DA11" s="1271"/>
      <c r="DB11" s="1271"/>
      <c r="DC11" s="1271"/>
      <c r="DD11" s="1271"/>
      <c r="DE11" s="1271"/>
    </row>
    <row r="12" spans="1:109" s="247" customFormat="1" ht="13.5" x14ac:dyDescent="0.15">
      <c r="A12" s="1271"/>
      <c r="B12" s="1271"/>
      <c r="C12" s="1271"/>
      <c r="D12" s="1271"/>
      <c r="E12" s="1271"/>
      <c r="F12" s="1271"/>
      <c r="G12" s="1271"/>
      <c r="H12" s="1271"/>
      <c r="I12" s="1271"/>
      <c r="J12" s="1271"/>
      <c r="K12" s="1271"/>
      <c r="L12" s="1271"/>
      <c r="M12" s="1271"/>
      <c r="N12" s="1271"/>
      <c r="O12" s="1271"/>
      <c r="P12" s="1271"/>
      <c r="Q12" s="1271"/>
      <c r="R12" s="1271"/>
      <c r="S12" s="1271"/>
      <c r="T12" s="1271"/>
      <c r="U12" s="1271"/>
      <c r="V12" s="1271"/>
      <c r="W12" s="1271"/>
      <c r="X12" s="1271"/>
      <c r="Y12" s="1271"/>
      <c r="Z12" s="1271"/>
      <c r="AA12" s="1271"/>
      <c r="AB12" s="1271"/>
      <c r="AC12" s="1271"/>
      <c r="AD12" s="1271"/>
      <c r="AE12" s="1271"/>
      <c r="AF12" s="1271"/>
      <c r="AG12" s="1271"/>
      <c r="AH12" s="1271"/>
      <c r="AI12" s="1271"/>
      <c r="AJ12" s="1271"/>
      <c r="AK12" s="1271"/>
      <c r="AL12" s="1271"/>
      <c r="AM12" s="1271"/>
      <c r="AN12" s="1271"/>
      <c r="AO12" s="1271"/>
      <c r="AP12" s="1271"/>
      <c r="AQ12" s="1271"/>
      <c r="AR12" s="1271"/>
      <c r="AS12" s="1271"/>
      <c r="AT12" s="1271"/>
      <c r="AU12" s="1271"/>
      <c r="AV12" s="1271"/>
      <c r="AW12" s="1271"/>
      <c r="AX12" s="1271"/>
      <c r="AY12" s="1271"/>
      <c r="AZ12" s="1271"/>
      <c r="BA12" s="1271"/>
      <c r="BB12" s="1271"/>
      <c r="BC12" s="1271"/>
      <c r="BD12" s="1271"/>
      <c r="BE12" s="1271"/>
      <c r="BF12" s="1271"/>
      <c r="BG12" s="1271"/>
      <c r="BH12" s="1271"/>
      <c r="BI12" s="1271"/>
      <c r="BJ12" s="1271"/>
      <c r="BK12" s="1271"/>
      <c r="BL12" s="1271"/>
      <c r="BM12" s="1271"/>
      <c r="BN12" s="1271"/>
      <c r="BO12" s="1271"/>
      <c r="BP12" s="1271"/>
      <c r="BQ12" s="1271"/>
      <c r="BR12" s="1271"/>
      <c r="BS12" s="1271"/>
      <c r="BT12" s="1271"/>
      <c r="BU12" s="1271"/>
      <c r="BV12" s="1271"/>
      <c r="BW12" s="1271"/>
      <c r="BX12" s="1271"/>
      <c r="BY12" s="1271"/>
      <c r="BZ12" s="1271"/>
      <c r="CA12" s="1271"/>
      <c r="CB12" s="1271"/>
      <c r="CC12" s="1271"/>
      <c r="CD12" s="1271"/>
      <c r="CE12" s="1271"/>
      <c r="CF12" s="1271"/>
      <c r="CG12" s="1271"/>
      <c r="CH12" s="1271"/>
      <c r="CI12" s="1271"/>
      <c r="CJ12" s="1271"/>
      <c r="CK12" s="1271"/>
      <c r="CL12" s="1271"/>
      <c r="CM12" s="1271"/>
      <c r="CN12" s="1271"/>
      <c r="CO12" s="1271"/>
      <c r="CP12" s="1271"/>
      <c r="CQ12" s="1271"/>
      <c r="CR12" s="1271"/>
      <c r="CS12" s="1271"/>
      <c r="CT12" s="1271"/>
      <c r="CU12" s="1271"/>
      <c r="CV12" s="1271"/>
      <c r="CW12" s="1271"/>
      <c r="CX12" s="1271"/>
      <c r="CY12" s="1271"/>
      <c r="CZ12" s="1271"/>
      <c r="DA12" s="1271"/>
      <c r="DB12" s="1271"/>
      <c r="DC12" s="1271"/>
      <c r="DD12" s="1271"/>
      <c r="DE12" s="1271"/>
    </row>
    <row r="13" spans="1:109" s="247" customFormat="1" ht="13.5" x14ac:dyDescent="0.15">
      <c r="A13" s="1271"/>
      <c r="B13" s="1271"/>
      <c r="C13" s="1271"/>
      <c r="D13" s="1271"/>
      <c r="E13" s="1271"/>
      <c r="F13" s="1271"/>
      <c r="G13" s="1271"/>
      <c r="H13" s="1271"/>
      <c r="I13" s="1271"/>
      <c r="J13" s="1271"/>
      <c r="K13" s="1271"/>
      <c r="L13" s="1271"/>
      <c r="M13" s="1271"/>
      <c r="N13" s="1271"/>
      <c r="O13" s="1271"/>
      <c r="P13" s="1271"/>
      <c r="Q13" s="1271"/>
      <c r="R13" s="1271"/>
      <c r="S13" s="1271"/>
      <c r="T13" s="1271"/>
      <c r="U13" s="1271"/>
      <c r="V13" s="1271"/>
      <c r="W13" s="1271"/>
      <c r="X13" s="1271"/>
      <c r="Y13" s="1271"/>
      <c r="Z13" s="1271"/>
      <c r="AA13" s="1271"/>
      <c r="AB13" s="1271"/>
      <c r="AC13" s="1271"/>
      <c r="AD13" s="1271"/>
      <c r="AE13" s="1271"/>
      <c r="AF13" s="1271"/>
      <c r="AG13" s="1271"/>
      <c r="AH13" s="1271"/>
      <c r="AI13" s="1271"/>
      <c r="AJ13" s="1271"/>
      <c r="AK13" s="1271"/>
      <c r="AL13" s="1271"/>
      <c r="AM13" s="1271"/>
      <c r="AN13" s="1271"/>
      <c r="AO13" s="1271"/>
      <c r="AP13" s="1271"/>
      <c r="AQ13" s="1271"/>
      <c r="AR13" s="1271"/>
      <c r="AS13" s="1271"/>
      <c r="AT13" s="1271"/>
      <c r="AU13" s="1271"/>
      <c r="AV13" s="1271"/>
      <c r="AW13" s="1271"/>
      <c r="AX13" s="1271"/>
      <c r="AY13" s="1271"/>
      <c r="AZ13" s="1271"/>
      <c r="BA13" s="1271"/>
      <c r="BB13" s="1271"/>
      <c r="BC13" s="1271"/>
      <c r="BD13" s="1271"/>
      <c r="BE13" s="1271"/>
      <c r="BF13" s="1271"/>
      <c r="BG13" s="1271"/>
      <c r="BH13" s="1271"/>
      <c r="BI13" s="1271"/>
      <c r="BJ13" s="1271"/>
      <c r="BK13" s="1271"/>
      <c r="BL13" s="1271"/>
      <c r="BM13" s="1271"/>
      <c r="BN13" s="1271"/>
      <c r="BO13" s="1271"/>
      <c r="BP13" s="1271"/>
      <c r="BQ13" s="1271"/>
      <c r="BR13" s="1271"/>
      <c r="BS13" s="1271"/>
      <c r="BT13" s="1271"/>
      <c r="BU13" s="1271"/>
      <c r="BV13" s="1271"/>
      <c r="BW13" s="1271"/>
      <c r="BX13" s="1271"/>
      <c r="BY13" s="1271"/>
      <c r="BZ13" s="1271"/>
      <c r="CA13" s="1271"/>
      <c r="CB13" s="1271"/>
      <c r="CC13" s="1271"/>
      <c r="CD13" s="1271"/>
      <c r="CE13" s="1271"/>
      <c r="CF13" s="1271"/>
      <c r="CG13" s="1271"/>
      <c r="CH13" s="1271"/>
      <c r="CI13" s="1271"/>
      <c r="CJ13" s="1271"/>
      <c r="CK13" s="1271"/>
      <c r="CL13" s="1271"/>
      <c r="CM13" s="1271"/>
      <c r="CN13" s="1271"/>
      <c r="CO13" s="1271"/>
      <c r="CP13" s="1271"/>
      <c r="CQ13" s="1271"/>
      <c r="CR13" s="1271"/>
      <c r="CS13" s="1271"/>
      <c r="CT13" s="1271"/>
      <c r="CU13" s="1271"/>
      <c r="CV13" s="1271"/>
      <c r="CW13" s="1271"/>
      <c r="CX13" s="1271"/>
      <c r="CY13" s="1271"/>
      <c r="CZ13" s="1271"/>
      <c r="DA13" s="1271"/>
      <c r="DB13" s="1271"/>
      <c r="DC13" s="1271"/>
      <c r="DD13" s="1271"/>
      <c r="DE13" s="1271"/>
    </row>
    <row r="14" spans="1:109" s="247" customFormat="1" ht="13.5" x14ac:dyDescent="0.15">
      <c r="A14" s="1271"/>
      <c r="B14" s="1271"/>
      <c r="C14" s="1271"/>
      <c r="D14" s="1271"/>
      <c r="E14" s="1271"/>
      <c r="F14" s="1271"/>
      <c r="G14" s="1271"/>
      <c r="H14" s="1271"/>
      <c r="I14" s="1271"/>
      <c r="J14" s="1271"/>
      <c r="K14" s="1271"/>
      <c r="L14" s="1271"/>
      <c r="M14" s="1271"/>
      <c r="N14" s="1271"/>
      <c r="O14" s="1271"/>
      <c r="P14" s="1271"/>
      <c r="Q14" s="1271"/>
      <c r="R14" s="1271"/>
      <c r="S14" s="1271"/>
      <c r="T14" s="1271"/>
      <c r="U14" s="1271"/>
      <c r="V14" s="1271"/>
      <c r="W14" s="1271"/>
      <c r="X14" s="1271"/>
      <c r="Y14" s="1271"/>
      <c r="Z14" s="1271"/>
      <c r="AA14" s="1271"/>
      <c r="AB14" s="1271"/>
      <c r="AC14" s="1271"/>
      <c r="AD14" s="1271"/>
      <c r="AE14" s="1271"/>
      <c r="AF14" s="1271"/>
      <c r="AG14" s="1271"/>
      <c r="AH14" s="1271"/>
      <c r="AI14" s="1271"/>
      <c r="AJ14" s="1271"/>
      <c r="AK14" s="1271"/>
      <c r="AL14" s="1271"/>
      <c r="AM14" s="1271"/>
      <c r="AN14" s="1271"/>
      <c r="AO14" s="1271"/>
      <c r="AP14" s="1271"/>
      <c r="AQ14" s="1271"/>
      <c r="AR14" s="1271"/>
      <c r="AS14" s="1271"/>
      <c r="AT14" s="1271"/>
      <c r="AU14" s="1271"/>
      <c r="AV14" s="1271"/>
      <c r="AW14" s="1271"/>
      <c r="AX14" s="1271"/>
      <c r="AY14" s="1271"/>
      <c r="AZ14" s="1271"/>
      <c r="BA14" s="1271"/>
      <c r="BB14" s="1271"/>
      <c r="BC14" s="1271"/>
      <c r="BD14" s="1271"/>
      <c r="BE14" s="1271"/>
      <c r="BF14" s="1271"/>
      <c r="BG14" s="1271"/>
      <c r="BH14" s="1271"/>
      <c r="BI14" s="1271"/>
      <c r="BJ14" s="1271"/>
      <c r="BK14" s="1271"/>
      <c r="BL14" s="1271"/>
      <c r="BM14" s="1271"/>
      <c r="BN14" s="1271"/>
      <c r="BO14" s="1271"/>
      <c r="BP14" s="1271"/>
      <c r="BQ14" s="1271"/>
      <c r="BR14" s="1271"/>
      <c r="BS14" s="1271"/>
      <c r="BT14" s="1271"/>
      <c r="BU14" s="1271"/>
      <c r="BV14" s="1271"/>
      <c r="BW14" s="1271"/>
      <c r="BX14" s="1271"/>
      <c r="BY14" s="1271"/>
      <c r="BZ14" s="1271"/>
      <c r="CA14" s="1271"/>
      <c r="CB14" s="1271"/>
      <c r="CC14" s="1271"/>
      <c r="CD14" s="1271"/>
      <c r="CE14" s="1271"/>
      <c r="CF14" s="1271"/>
      <c r="CG14" s="1271"/>
      <c r="CH14" s="1271"/>
      <c r="CI14" s="1271"/>
      <c r="CJ14" s="1271"/>
      <c r="CK14" s="1271"/>
      <c r="CL14" s="1271"/>
      <c r="CM14" s="1271"/>
      <c r="CN14" s="1271"/>
      <c r="CO14" s="1271"/>
      <c r="CP14" s="1271"/>
      <c r="CQ14" s="1271"/>
      <c r="CR14" s="1271"/>
      <c r="CS14" s="1271"/>
      <c r="CT14" s="1271"/>
      <c r="CU14" s="1271"/>
      <c r="CV14" s="1271"/>
      <c r="CW14" s="1271"/>
      <c r="CX14" s="1271"/>
      <c r="CY14" s="1271"/>
      <c r="CZ14" s="1271"/>
      <c r="DA14" s="1271"/>
      <c r="DB14" s="1271"/>
      <c r="DC14" s="1271"/>
      <c r="DD14" s="1271"/>
      <c r="DE14" s="1271"/>
    </row>
    <row r="15" spans="1:109" s="247" customFormat="1" ht="13.5" x14ac:dyDescent="0.15">
      <c r="A15" s="1216"/>
      <c r="B15" s="1271"/>
      <c r="C15" s="1271"/>
      <c r="D15" s="1271"/>
      <c r="E15" s="1271"/>
      <c r="F15" s="1271"/>
      <c r="G15" s="1271"/>
      <c r="H15" s="1271"/>
      <c r="I15" s="1271"/>
      <c r="J15" s="1271"/>
      <c r="K15" s="1271"/>
      <c r="L15" s="1271"/>
      <c r="M15" s="1271"/>
      <c r="N15" s="1271"/>
      <c r="O15" s="1271"/>
      <c r="P15" s="1271"/>
      <c r="Q15" s="1271"/>
      <c r="R15" s="1271"/>
      <c r="S15" s="1271"/>
      <c r="T15" s="1271"/>
      <c r="U15" s="1271"/>
      <c r="V15" s="1271"/>
      <c r="W15" s="1271"/>
      <c r="X15" s="1271"/>
      <c r="Y15" s="1271"/>
      <c r="Z15" s="1271"/>
      <c r="AA15" s="1271"/>
      <c r="AB15" s="1271"/>
      <c r="AC15" s="1271"/>
      <c r="AD15" s="1271"/>
      <c r="AE15" s="1271"/>
      <c r="AF15" s="1271"/>
      <c r="AG15" s="1271"/>
      <c r="AH15" s="1271"/>
      <c r="AI15" s="1271"/>
      <c r="AJ15" s="1271"/>
      <c r="AK15" s="1271"/>
      <c r="AL15" s="1271"/>
      <c r="AM15" s="1271"/>
      <c r="AN15" s="1271"/>
      <c r="AO15" s="1271"/>
      <c r="AP15" s="1271"/>
      <c r="AQ15" s="1271"/>
      <c r="AR15" s="1271"/>
      <c r="AS15" s="1271"/>
      <c r="AT15" s="1271"/>
      <c r="AU15" s="1271"/>
      <c r="AV15" s="1271"/>
      <c r="AW15" s="1271"/>
      <c r="AX15" s="1271"/>
      <c r="AY15" s="1271"/>
      <c r="AZ15" s="1271"/>
      <c r="BA15" s="1271"/>
      <c r="BB15" s="1271"/>
      <c r="BC15" s="1271"/>
      <c r="BD15" s="1271"/>
      <c r="BE15" s="1271"/>
      <c r="BF15" s="1271"/>
      <c r="BG15" s="1271"/>
      <c r="BH15" s="1271"/>
      <c r="BI15" s="1271"/>
      <c r="BJ15" s="1271"/>
      <c r="BK15" s="1271"/>
      <c r="BL15" s="1271"/>
      <c r="BM15" s="1271"/>
      <c r="BN15" s="1271"/>
      <c r="BO15" s="1271"/>
      <c r="BP15" s="1271"/>
      <c r="BQ15" s="1271"/>
      <c r="BR15" s="1271"/>
      <c r="BS15" s="1271"/>
      <c r="BT15" s="1271"/>
      <c r="BU15" s="1271"/>
      <c r="BV15" s="1271"/>
      <c r="BW15" s="1271"/>
      <c r="BX15" s="1271"/>
      <c r="BY15" s="1271"/>
      <c r="BZ15" s="1271"/>
      <c r="CA15" s="1271"/>
      <c r="CB15" s="1271"/>
      <c r="CC15" s="1271"/>
      <c r="CD15" s="1271"/>
      <c r="CE15" s="1271"/>
      <c r="CF15" s="1271"/>
      <c r="CG15" s="1271"/>
      <c r="CH15" s="1271"/>
      <c r="CI15" s="1271"/>
      <c r="CJ15" s="1271"/>
      <c r="CK15" s="1271"/>
      <c r="CL15" s="1271"/>
      <c r="CM15" s="1271"/>
      <c r="CN15" s="1271"/>
      <c r="CO15" s="1271"/>
      <c r="CP15" s="1271"/>
      <c r="CQ15" s="1271"/>
      <c r="CR15" s="1271"/>
      <c r="CS15" s="1271"/>
      <c r="CT15" s="1271"/>
      <c r="CU15" s="1271"/>
      <c r="CV15" s="1271"/>
      <c r="CW15" s="1271"/>
      <c r="CX15" s="1271"/>
      <c r="CY15" s="1271"/>
      <c r="CZ15" s="1271"/>
      <c r="DA15" s="1271"/>
      <c r="DB15" s="1271"/>
      <c r="DC15" s="1271"/>
      <c r="DD15" s="1271"/>
      <c r="DE15" s="1271"/>
    </row>
    <row r="16" spans="1:109" s="247" customFormat="1" ht="13.5" x14ac:dyDescent="0.15">
      <c r="A16" s="1216"/>
      <c r="B16" s="1271"/>
      <c r="C16" s="1271"/>
      <c r="D16" s="1271"/>
      <c r="E16" s="1271"/>
      <c r="F16" s="1271"/>
      <c r="G16" s="1271"/>
      <c r="H16" s="1271"/>
      <c r="I16" s="1271"/>
      <c r="J16" s="1271"/>
      <c r="K16" s="1271"/>
      <c r="L16" s="1271"/>
      <c r="M16" s="1271"/>
      <c r="N16" s="1271"/>
      <c r="O16" s="1271"/>
      <c r="P16" s="1271"/>
      <c r="Q16" s="1271"/>
      <c r="R16" s="1271"/>
      <c r="S16" s="1271"/>
      <c r="T16" s="1271"/>
      <c r="U16" s="1271"/>
      <c r="V16" s="1271"/>
      <c r="W16" s="1271"/>
      <c r="X16" s="1271"/>
      <c r="Y16" s="1271"/>
      <c r="Z16" s="1271"/>
      <c r="AA16" s="1271"/>
      <c r="AB16" s="1271"/>
      <c r="AC16" s="1271"/>
      <c r="AD16" s="1271"/>
      <c r="AE16" s="1271"/>
      <c r="AF16" s="1271"/>
      <c r="AG16" s="1271"/>
      <c r="AH16" s="1271"/>
      <c r="AI16" s="1271"/>
      <c r="AJ16" s="1271"/>
      <c r="AK16" s="1271"/>
      <c r="AL16" s="1271"/>
      <c r="AM16" s="1271"/>
      <c r="AN16" s="1271"/>
      <c r="AO16" s="1271"/>
      <c r="AP16" s="1271"/>
      <c r="AQ16" s="1271"/>
      <c r="AR16" s="1271"/>
      <c r="AS16" s="1271"/>
      <c r="AT16" s="1271"/>
      <c r="AU16" s="1271"/>
      <c r="AV16" s="1271"/>
      <c r="AW16" s="1271"/>
      <c r="AX16" s="1271"/>
      <c r="AY16" s="1271"/>
      <c r="AZ16" s="1271"/>
      <c r="BA16" s="1271"/>
      <c r="BB16" s="1271"/>
      <c r="BC16" s="1271"/>
      <c r="BD16" s="1271"/>
      <c r="BE16" s="1271"/>
      <c r="BF16" s="1271"/>
      <c r="BG16" s="1271"/>
      <c r="BH16" s="1271"/>
      <c r="BI16" s="1271"/>
      <c r="BJ16" s="1271"/>
      <c r="BK16" s="1271"/>
      <c r="BL16" s="1271"/>
      <c r="BM16" s="1271"/>
      <c r="BN16" s="1271"/>
      <c r="BO16" s="1271"/>
      <c r="BP16" s="1271"/>
      <c r="BQ16" s="1271"/>
      <c r="BR16" s="1271"/>
      <c r="BS16" s="1271"/>
      <c r="BT16" s="1271"/>
      <c r="BU16" s="1271"/>
      <c r="BV16" s="1271"/>
      <c r="BW16" s="1271"/>
      <c r="BX16" s="1271"/>
      <c r="BY16" s="1271"/>
      <c r="BZ16" s="1271"/>
      <c r="CA16" s="1271"/>
      <c r="CB16" s="1271"/>
      <c r="CC16" s="1271"/>
      <c r="CD16" s="1271"/>
      <c r="CE16" s="1271"/>
      <c r="CF16" s="1271"/>
      <c r="CG16" s="1271"/>
      <c r="CH16" s="1271"/>
      <c r="CI16" s="1271"/>
      <c r="CJ16" s="1271"/>
      <c r="CK16" s="1271"/>
      <c r="CL16" s="1271"/>
      <c r="CM16" s="1271"/>
      <c r="CN16" s="1271"/>
      <c r="CO16" s="1271"/>
      <c r="CP16" s="1271"/>
      <c r="CQ16" s="1271"/>
      <c r="CR16" s="1271"/>
      <c r="CS16" s="1271"/>
      <c r="CT16" s="1271"/>
      <c r="CU16" s="1271"/>
      <c r="CV16" s="1271"/>
      <c r="CW16" s="1271"/>
      <c r="CX16" s="1271"/>
      <c r="CY16" s="1271"/>
      <c r="CZ16" s="1271"/>
      <c r="DA16" s="1271"/>
      <c r="DB16" s="1271"/>
      <c r="DC16" s="1271"/>
      <c r="DD16" s="1271"/>
      <c r="DE16" s="1271"/>
    </row>
    <row r="17" spans="1:109" s="247" customFormat="1" ht="13.5" x14ac:dyDescent="0.15">
      <c r="A17" s="1216"/>
      <c r="B17" s="1271"/>
      <c r="C17" s="1271"/>
      <c r="D17" s="1271"/>
      <c r="E17" s="1271"/>
      <c r="F17" s="1271"/>
      <c r="G17" s="1271"/>
      <c r="H17" s="1271"/>
      <c r="I17" s="1271"/>
      <c r="J17" s="1271"/>
      <c r="K17" s="1271"/>
      <c r="L17" s="1271"/>
      <c r="M17" s="1271"/>
      <c r="N17" s="1271"/>
      <c r="O17" s="1271"/>
      <c r="P17" s="1271"/>
      <c r="Q17" s="1271"/>
      <c r="R17" s="1271"/>
      <c r="S17" s="1271"/>
      <c r="T17" s="1271"/>
      <c r="U17" s="1271"/>
      <c r="V17" s="1271"/>
      <c r="W17" s="1271"/>
      <c r="X17" s="1271"/>
      <c r="Y17" s="1271"/>
      <c r="Z17" s="1271"/>
      <c r="AA17" s="1271"/>
      <c r="AB17" s="1271"/>
      <c r="AC17" s="1271"/>
      <c r="AD17" s="1271"/>
      <c r="AE17" s="1271"/>
      <c r="AF17" s="1271"/>
      <c r="AG17" s="1271"/>
      <c r="AH17" s="1271"/>
      <c r="AI17" s="1271"/>
      <c r="AJ17" s="1271"/>
      <c r="AK17" s="1271"/>
      <c r="AL17" s="1271"/>
      <c r="AM17" s="1271"/>
      <c r="AN17" s="1271"/>
      <c r="AO17" s="1271"/>
      <c r="AP17" s="1271"/>
      <c r="AQ17" s="1271"/>
      <c r="AR17" s="1271"/>
      <c r="AS17" s="1271"/>
      <c r="AT17" s="1271"/>
      <c r="AU17" s="1271"/>
      <c r="AV17" s="1271"/>
      <c r="AW17" s="1271"/>
      <c r="AX17" s="1271"/>
      <c r="AY17" s="1271"/>
      <c r="AZ17" s="1271"/>
      <c r="BA17" s="1271"/>
      <c r="BB17" s="1271"/>
      <c r="BC17" s="1271"/>
      <c r="BD17" s="1271"/>
      <c r="BE17" s="1271"/>
      <c r="BF17" s="1271"/>
      <c r="BG17" s="1271"/>
      <c r="BH17" s="1271"/>
      <c r="BI17" s="1271"/>
      <c r="BJ17" s="1271"/>
      <c r="BK17" s="1271"/>
      <c r="BL17" s="1271"/>
      <c r="BM17" s="1271"/>
      <c r="BN17" s="1271"/>
      <c r="BO17" s="1271"/>
      <c r="BP17" s="1271"/>
      <c r="BQ17" s="1271"/>
      <c r="BR17" s="1271"/>
      <c r="BS17" s="1271"/>
      <c r="BT17" s="1271"/>
      <c r="BU17" s="1271"/>
      <c r="BV17" s="1271"/>
      <c r="BW17" s="1271"/>
      <c r="BX17" s="1271"/>
      <c r="BY17" s="1271"/>
      <c r="BZ17" s="1271"/>
      <c r="CA17" s="1271"/>
      <c r="CB17" s="1271"/>
      <c r="CC17" s="1271"/>
      <c r="CD17" s="1271"/>
      <c r="CE17" s="1271"/>
      <c r="CF17" s="1271"/>
      <c r="CG17" s="1271"/>
      <c r="CH17" s="1271"/>
      <c r="CI17" s="1271"/>
      <c r="CJ17" s="1271"/>
      <c r="CK17" s="1271"/>
      <c r="CL17" s="1271"/>
      <c r="CM17" s="1271"/>
      <c r="CN17" s="1271"/>
      <c r="CO17" s="1271"/>
      <c r="CP17" s="1271"/>
      <c r="CQ17" s="1271"/>
      <c r="CR17" s="1271"/>
      <c r="CS17" s="1271"/>
      <c r="CT17" s="1271"/>
      <c r="CU17" s="1271"/>
      <c r="CV17" s="1271"/>
      <c r="CW17" s="1271"/>
      <c r="CX17" s="1271"/>
      <c r="CY17" s="1271"/>
      <c r="CZ17" s="1271"/>
      <c r="DA17" s="1271"/>
      <c r="DB17" s="1271"/>
      <c r="DC17" s="1271"/>
      <c r="DD17" s="1271"/>
      <c r="DE17" s="1271"/>
    </row>
    <row r="18" spans="1:109" s="247" customFormat="1" ht="13.5" x14ac:dyDescent="0.15">
      <c r="A18" s="1216"/>
      <c r="B18" s="1271"/>
      <c r="C18" s="1271"/>
      <c r="D18" s="1271"/>
      <c r="E18" s="1271"/>
      <c r="F18" s="1271"/>
      <c r="G18" s="1271"/>
      <c r="H18" s="1271"/>
      <c r="I18" s="1271"/>
      <c r="J18" s="1271"/>
      <c r="K18" s="1271"/>
      <c r="L18" s="1271"/>
      <c r="M18" s="1271"/>
      <c r="N18" s="1271"/>
      <c r="O18" s="1271"/>
      <c r="P18" s="1271"/>
      <c r="Q18" s="1271"/>
      <c r="R18" s="1271"/>
      <c r="S18" s="1271"/>
      <c r="T18" s="1271"/>
      <c r="U18" s="1271"/>
      <c r="V18" s="1271"/>
      <c r="W18" s="1271"/>
      <c r="X18" s="1271"/>
      <c r="Y18" s="1271"/>
      <c r="Z18" s="1271"/>
      <c r="AA18" s="1271"/>
      <c r="AB18" s="1271"/>
      <c r="AC18" s="1271"/>
      <c r="AD18" s="1271"/>
      <c r="AE18" s="1271"/>
      <c r="AF18" s="1271"/>
      <c r="AG18" s="1271"/>
      <c r="AH18" s="1271"/>
      <c r="AI18" s="1271"/>
      <c r="AJ18" s="1271"/>
      <c r="AK18" s="1271"/>
      <c r="AL18" s="1271"/>
      <c r="AM18" s="1271"/>
      <c r="AN18" s="1271"/>
      <c r="AO18" s="1271"/>
      <c r="AP18" s="1271"/>
      <c r="AQ18" s="1271"/>
      <c r="AR18" s="1271"/>
      <c r="AS18" s="1271"/>
      <c r="AT18" s="1271"/>
      <c r="AU18" s="1271"/>
      <c r="AV18" s="1271"/>
      <c r="AW18" s="1271"/>
      <c r="AX18" s="1271"/>
      <c r="AY18" s="1271"/>
      <c r="AZ18" s="1271"/>
      <c r="BA18" s="1271"/>
      <c r="BB18" s="1271"/>
      <c r="BC18" s="1271"/>
      <c r="BD18" s="1271"/>
      <c r="BE18" s="1271"/>
      <c r="BF18" s="1271"/>
      <c r="BG18" s="1271"/>
      <c r="BH18" s="1271"/>
      <c r="BI18" s="1271"/>
      <c r="BJ18" s="1271"/>
      <c r="BK18" s="1271"/>
      <c r="BL18" s="1271"/>
      <c r="BM18" s="1271"/>
      <c r="BN18" s="1271"/>
      <c r="BO18" s="1271"/>
      <c r="BP18" s="1271"/>
      <c r="BQ18" s="1271"/>
      <c r="BR18" s="1271"/>
      <c r="BS18" s="1271"/>
      <c r="BT18" s="1271"/>
      <c r="BU18" s="1271"/>
      <c r="BV18" s="1271"/>
      <c r="BW18" s="1271"/>
      <c r="BX18" s="1271"/>
      <c r="BY18" s="1271"/>
      <c r="BZ18" s="1271"/>
      <c r="CA18" s="1271"/>
      <c r="CB18" s="1271"/>
      <c r="CC18" s="1271"/>
      <c r="CD18" s="1271"/>
      <c r="CE18" s="1271"/>
      <c r="CF18" s="1271"/>
      <c r="CG18" s="1271"/>
      <c r="CH18" s="1271"/>
      <c r="CI18" s="1271"/>
      <c r="CJ18" s="1271"/>
      <c r="CK18" s="1271"/>
      <c r="CL18" s="1271"/>
      <c r="CM18" s="1271"/>
      <c r="CN18" s="1271"/>
      <c r="CO18" s="1271"/>
      <c r="CP18" s="1271"/>
      <c r="CQ18" s="1271"/>
      <c r="CR18" s="1271"/>
      <c r="CS18" s="1271"/>
      <c r="CT18" s="1271"/>
      <c r="CU18" s="1271"/>
      <c r="CV18" s="1271"/>
      <c r="CW18" s="1271"/>
      <c r="CX18" s="1271"/>
      <c r="CY18" s="1271"/>
      <c r="CZ18" s="1271"/>
      <c r="DA18" s="1271"/>
      <c r="DB18" s="1271"/>
      <c r="DC18" s="1271"/>
      <c r="DD18" s="1271"/>
      <c r="DE18" s="1271"/>
    </row>
    <row r="19" spans="1:109" ht="13.5" x14ac:dyDescent="0.15">
      <c r="DD19" s="1216"/>
      <c r="DE19" s="1216"/>
    </row>
    <row r="20" spans="1:109" ht="13.5" x14ac:dyDescent="0.15">
      <c r="DD20" s="1216"/>
      <c r="DE20" s="1216"/>
    </row>
    <row r="21" spans="1:109" ht="17.25" customHeight="1" x14ac:dyDescent="0.15">
      <c r="B21" s="1270"/>
      <c r="C21" s="1267"/>
      <c r="D21" s="1267"/>
      <c r="E21" s="1267"/>
      <c r="F21" s="1267"/>
      <c r="G21" s="1267"/>
      <c r="H21" s="1267"/>
      <c r="I21" s="1267"/>
      <c r="J21" s="1267"/>
      <c r="K21" s="1267"/>
      <c r="L21" s="1267"/>
      <c r="M21" s="1267"/>
      <c r="N21" s="1269"/>
      <c r="O21" s="1267"/>
      <c r="P21" s="1267"/>
      <c r="Q21" s="1267"/>
      <c r="R21" s="1267"/>
      <c r="S21" s="1267"/>
      <c r="T21" s="1267"/>
      <c r="U21" s="1267"/>
      <c r="V21" s="1267"/>
      <c r="W21" s="1267"/>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67"/>
      <c r="AS21" s="1267"/>
      <c r="AT21" s="1269"/>
      <c r="AU21" s="1267"/>
      <c r="AV21" s="1267"/>
      <c r="AW21" s="1267"/>
      <c r="AX21" s="1267"/>
      <c r="AY21" s="1267"/>
      <c r="AZ21" s="1267"/>
      <c r="BA21" s="1267"/>
      <c r="BB21" s="1267"/>
      <c r="BC21" s="1267"/>
      <c r="BD21" s="1267"/>
      <c r="BE21" s="1267"/>
      <c r="BF21" s="1269"/>
      <c r="BG21" s="1267"/>
      <c r="BH21" s="1267"/>
      <c r="BI21" s="1267"/>
      <c r="BJ21" s="1267"/>
      <c r="BK21" s="1267"/>
      <c r="BL21" s="1267"/>
      <c r="BM21" s="1267"/>
      <c r="BN21" s="1267"/>
      <c r="BO21" s="1267"/>
      <c r="BP21" s="1267"/>
      <c r="BQ21" s="1267"/>
      <c r="BR21" s="1269"/>
      <c r="BS21" s="1267"/>
      <c r="BT21" s="1267"/>
      <c r="BU21" s="1267"/>
      <c r="BV21" s="1267"/>
      <c r="BW21" s="1267"/>
      <c r="BX21" s="1267"/>
      <c r="BY21" s="1267"/>
      <c r="BZ21" s="1267"/>
      <c r="CA21" s="1267"/>
      <c r="CB21" s="1267"/>
      <c r="CC21" s="1267"/>
      <c r="CD21" s="1269"/>
      <c r="CE21" s="1267"/>
      <c r="CF21" s="1267"/>
      <c r="CG21" s="1267"/>
      <c r="CH21" s="1267"/>
      <c r="CI21" s="1267"/>
      <c r="CJ21" s="1267"/>
      <c r="CK21" s="1267"/>
      <c r="CL21" s="1267"/>
      <c r="CM21" s="1267"/>
      <c r="CN21" s="1267"/>
      <c r="CO21" s="1267"/>
      <c r="CP21" s="1269"/>
      <c r="CQ21" s="1267"/>
      <c r="CR21" s="1267"/>
      <c r="CS21" s="1267"/>
      <c r="CT21" s="1267"/>
      <c r="CU21" s="1267"/>
      <c r="CV21" s="1267"/>
      <c r="CW21" s="1267"/>
      <c r="CX21" s="1267"/>
      <c r="CY21" s="1267"/>
      <c r="CZ21" s="1267"/>
      <c r="DA21" s="1267"/>
      <c r="DB21" s="1269"/>
      <c r="DC21" s="1267"/>
      <c r="DD21" s="1266"/>
      <c r="DE21" s="1216"/>
    </row>
    <row r="22" spans="1:109" ht="17.25" customHeight="1" x14ac:dyDescent="0.15">
      <c r="B22" s="1217"/>
    </row>
    <row r="23" spans="1:109" ht="13.5" x14ac:dyDescent="0.15">
      <c r="B23" s="1217"/>
    </row>
    <row r="24" spans="1:109" ht="13.5" x14ac:dyDescent="0.15">
      <c r="B24" s="1217"/>
    </row>
    <row r="25" spans="1:109" ht="13.5" x14ac:dyDescent="0.15">
      <c r="B25" s="1217"/>
    </row>
    <row r="26" spans="1:109" ht="13.5" x14ac:dyDescent="0.15">
      <c r="B26" s="1217"/>
    </row>
    <row r="27" spans="1:109" ht="13.5" x14ac:dyDescent="0.15">
      <c r="B27" s="1217"/>
    </row>
    <row r="28" spans="1:109" ht="13.5" x14ac:dyDescent="0.15">
      <c r="B28" s="1217"/>
    </row>
    <row r="29" spans="1:109" ht="13.5" x14ac:dyDescent="0.15">
      <c r="B29" s="1217"/>
    </row>
    <row r="30" spans="1:109" ht="13.5" x14ac:dyDescent="0.15">
      <c r="B30" s="1217"/>
    </row>
    <row r="31" spans="1:109" ht="13.5" x14ac:dyDescent="0.15">
      <c r="B31" s="1217"/>
    </row>
    <row r="32" spans="1:109" ht="13.5" x14ac:dyDescent="0.15">
      <c r="B32" s="1217"/>
    </row>
    <row r="33" spans="2:109" ht="13.5" x14ac:dyDescent="0.15">
      <c r="B33" s="1217"/>
    </row>
    <row r="34" spans="2:109" ht="13.5" x14ac:dyDescent="0.15">
      <c r="B34" s="1217"/>
    </row>
    <row r="35" spans="2:109" ht="13.5" x14ac:dyDescent="0.15">
      <c r="B35" s="1217"/>
    </row>
    <row r="36" spans="2:109" ht="13.5" x14ac:dyDescent="0.15">
      <c r="B36" s="1217"/>
    </row>
    <row r="37" spans="2:109" ht="13.5" x14ac:dyDescent="0.15">
      <c r="B37" s="1217"/>
    </row>
    <row r="38" spans="2:109" ht="13.5" x14ac:dyDescent="0.15">
      <c r="B38" s="1217"/>
    </row>
    <row r="39" spans="2:109" ht="13.5" x14ac:dyDescent="0.15">
      <c r="B39" s="1221"/>
      <c r="C39" s="1220"/>
      <c r="D39" s="1220"/>
      <c r="E39" s="1220"/>
      <c r="F39" s="1220"/>
      <c r="G39" s="1220"/>
      <c r="H39" s="1220"/>
      <c r="I39" s="1220"/>
      <c r="J39" s="1220"/>
      <c r="K39" s="1220"/>
      <c r="L39" s="1220"/>
      <c r="M39" s="1220"/>
      <c r="N39" s="1220"/>
      <c r="O39" s="1220"/>
      <c r="P39" s="1220"/>
      <c r="Q39" s="1220"/>
      <c r="R39" s="1220"/>
      <c r="S39" s="1220"/>
      <c r="T39" s="1220"/>
      <c r="U39" s="1220"/>
      <c r="V39" s="1220"/>
      <c r="W39" s="1220"/>
      <c r="X39" s="1220"/>
      <c r="Y39" s="1220"/>
      <c r="Z39" s="1220"/>
      <c r="AA39" s="1220"/>
      <c r="AB39" s="1220"/>
      <c r="AC39" s="1220"/>
      <c r="AD39" s="1220"/>
      <c r="AE39" s="1220"/>
      <c r="AF39" s="1220"/>
      <c r="AG39" s="1220"/>
      <c r="AH39" s="1220"/>
      <c r="AI39" s="1220"/>
      <c r="AJ39" s="1220"/>
      <c r="AK39" s="1220"/>
      <c r="AL39" s="1220"/>
      <c r="AM39" s="1220"/>
      <c r="AN39" s="1220"/>
      <c r="AO39" s="1220"/>
      <c r="AP39" s="1220"/>
      <c r="AQ39" s="1220"/>
      <c r="AR39" s="1220"/>
      <c r="AS39" s="1220"/>
      <c r="AT39" s="1220"/>
      <c r="AU39" s="1220"/>
      <c r="AV39" s="1220"/>
      <c r="AW39" s="1220"/>
      <c r="AX39" s="1220"/>
      <c r="AY39" s="1220"/>
      <c r="AZ39" s="1220"/>
      <c r="BA39" s="1220"/>
      <c r="BB39" s="1220"/>
      <c r="BC39" s="1220"/>
      <c r="BD39" s="1220"/>
      <c r="BE39" s="1220"/>
      <c r="BF39" s="1220"/>
      <c r="BG39" s="1220"/>
      <c r="BH39" s="1220"/>
      <c r="BI39" s="1220"/>
      <c r="BJ39" s="1220"/>
      <c r="BK39" s="1220"/>
      <c r="BL39" s="1220"/>
      <c r="BM39" s="1220"/>
      <c r="BN39" s="1220"/>
      <c r="BO39" s="1220"/>
      <c r="BP39" s="1220"/>
      <c r="BQ39" s="1220"/>
      <c r="BR39" s="1220"/>
      <c r="BS39" s="1220"/>
      <c r="BT39" s="1220"/>
      <c r="BU39" s="1220"/>
      <c r="BV39" s="1220"/>
      <c r="BW39" s="1220"/>
      <c r="BX39" s="1220"/>
      <c r="BY39" s="1220"/>
      <c r="BZ39" s="1220"/>
      <c r="CA39" s="1220"/>
      <c r="CB39" s="1220"/>
      <c r="CC39" s="1220"/>
      <c r="CD39" s="1220"/>
      <c r="CE39" s="1220"/>
      <c r="CF39" s="1220"/>
      <c r="CG39" s="1220"/>
      <c r="CH39" s="1220"/>
      <c r="CI39" s="1220"/>
      <c r="CJ39" s="1220"/>
      <c r="CK39" s="1220"/>
      <c r="CL39" s="1220"/>
      <c r="CM39" s="1220"/>
      <c r="CN39" s="1220"/>
      <c r="CO39" s="1220"/>
      <c r="CP39" s="1220"/>
      <c r="CQ39" s="1220"/>
      <c r="CR39" s="1220"/>
      <c r="CS39" s="1220"/>
      <c r="CT39" s="1220"/>
      <c r="CU39" s="1220"/>
      <c r="CV39" s="1220"/>
      <c r="CW39" s="1220"/>
      <c r="CX39" s="1220"/>
      <c r="CY39" s="1220"/>
      <c r="CZ39" s="1220"/>
      <c r="DA39" s="1220"/>
      <c r="DB39" s="1220"/>
      <c r="DC39" s="1220"/>
      <c r="DD39" s="1219"/>
    </row>
    <row r="40" spans="2:109" ht="13.5" x14ac:dyDescent="0.15">
      <c r="B40" s="1257"/>
      <c r="DD40" s="1257"/>
      <c r="DE40" s="1216"/>
    </row>
    <row r="41" spans="2:109" ht="17.25" x14ac:dyDescent="0.15">
      <c r="B41" s="1268" t="s">
        <v>567</v>
      </c>
      <c r="C41" s="1267"/>
      <c r="D41" s="1267"/>
      <c r="E41" s="1267"/>
      <c r="F41" s="1267"/>
      <c r="G41" s="1267"/>
      <c r="H41" s="1267"/>
      <c r="I41" s="1267"/>
      <c r="J41" s="1267"/>
      <c r="K41" s="1267"/>
      <c r="L41" s="1267"/>
      <c r="M41" s="1267"/>
      <c r="N41" s="1267"/>
      <c r="O41" s="1267"/>
      <c r="P41" s="1267"/>
      <c r="Q41" s="1267"/>
      <c r="R41" s="1267"/>
      <c r="S41" s="1267"/>
      <c r="T41" s="1267"/>
      <c r="U41" s="1267"/>
      <c r="V41" s="1267"/>
      <c r="W41" s="1267"/>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67"/>
      <c r="AS41" s="1267"/>
      <c r="AT41" s="1267"/>
      <c r="AU41" s="1267"/>
      <c r="AV41" s="1267"/>
      <c r="AW41" s="1267"/>
      <c r="AX41" s="1267"/>
      <c r="AY41" s="1267"/>
      <c r="AZ41" s="1267"/>
      <c r="BA41" s="1267"/>
      <c r="BB41" s="1267"/>
      <c r="BC41" s="1267"/>
      <c r="BD41" s="1267"/>
      <c r="BE41" s="1267"/>
      <c r="BF41" s="1267"/>
      <c r="BG41" s="1267"/>
      <c r="BH41" s="1267"/>
      <c r="BI41" s="1267"/>
      <c r="BJ41" s="1267"/>
      <c r="BK41" s="1267"/>
      <c r="BL41" s="1267"/>
      <c r="BM41" s="1267"/>
      <c r="BN41" s="1267"/>
      <c r="BO41" s="1267"/>
      <c r="BP41" s="1267"/>
      <c r="BQ41" s="1267"/>
      <c r="BR41" s="1267"/>
      <c r="BS41" s="1267"/>
      <c r="BT41" s="1267"/>
      <c r="BU41" s="1267"/>
      <c r="BV41" s="1267"/>
      <c r="BW41" s="1267"/>
      <c r="BX41" s="1267"/>
      <c r="BY41" s="1267"/>
      <c r="BZ41" s="1267"/>
      <c r="CA41" s="1267"/>
      <c r="CB41" s="1267"/>
      <c r="CC41" s="1267"/>
      <c r="CD41" s="1267"/>
      <c r="CE41" s="1267"/>
      <c r="CF41" s="1267"/>
      <c r="CG41" s="1267"/>
      <c r="CH41" s="1267"/>
      <c r="CI41" s="1267"/>
      <c r="CJ41" s="1267"/>
      <c r="CK41" s="1267"/>
      <c r="CL41" s="1267"/>
      <c r="CM41" s="1267"/>
      <c r="CN41" s="1267"/>
      <c r="CO41" s="1267"/>
      <c r="CP41" s="1267"/>
      <c r="CQ41" s="1267"/>
      <c r="CR41" s="1267"/>
      <c r="CS41" s="1267"/>
      <c r="CT41" s="1267"/>
      <c r="CU41" s="1267"/>
      <c r="CV41" s="1267"/>
      <c r="CW41" s="1267"/>
      <c r="CX41" s="1267"/>
      <c r="CY41" s="1267"/>
      <c r="CZ41" s="1267"/>
      <c r="DA41" s="1267"/>
      <c r="DB41" s="1267"/>
      <c r="DC41" s="1267"/>
      <c r="DD41" s="1266"/>
    </row>
    <row r="42" spans="2:109" ht="13.5" x14ac:dyDescent="0.15">
      <c r="B42" s="1217"/>
      <c r="G42" s="1253"/>
      <c r="I42" s="1252"/>
      <c r="J42" s="1252"/>
      <c r="K42" s="1252"/>
      <c r="AM42" s="1253"/>
      <c r="AN42" s="1253" t="s">
        <v>563</v>
      </c>
      <c r="AP42" s="1252"/>
      <c r="AQ42" s="1252"/>
      <c r="AR42" s="1252"/>
      <c r="AY42" s="1253"/>
      <c r="BA42" s="1252"/>
      <c r="BB42" s="1252"/>
      <c r="BC42" s="1252"/>
      <c r="BK42" s="1253"/>
      <c r="BM42" s="1252"/>
      <c r="BN42" s="1252"/>
      <c r="BO42" s="1252"/>
      <c r="BW42" s="1253"/>
      <c r="BY42" s="1252"/>
      <c r="BZ42" s="1252"/>
      <c r="CA42" s="1252"/>
      <c r="CI42" s="1253"/>
      <c r="CK42" s="1252"/>
      <c r="CL42" s="1252"/>
      <c r="CM42" s="1252"/>
      <c r="CU42" s="1253"/>
      <c r="CW42" s="1252"/>
      <c r="CX42" s="1252"/>
      <c r="CY42" s="1252"/>
    </row>
    <row r="43" spans="2:109" ht="13.5" customHeight="1" x14ac:dyDescent="0.15">
      <c r="B43" s="1217"/>
      <c r="AN43" s="1251" t="s">
        <v>566</v>
      </c>
      <c r="AO43" s="1250"/>
      <c r="AP43" s="1250"/>
      <c r="AQ43" s="1250"/>
      <c r="AR43" s="1250"/>
      <c r="AS43" s="1250"/>
      <c r="AT43" s="1250"/>
      <c r="AU43" s="1250"/>
      <c r="AV43" s="1250"/>
      <c r="AW43" s="1250"/>
      <c r="AX43" s="1250"/>
      <c r="AY43" s="1250"/>
      <c r="AZ43" s="1250"/>
      <c r="BA43" s="1250"/>
      <c r="BB43" s="1250"/>
      <c r="BC43" s="1250"/>
      <c r="BD43" s="1250"/>
      <c r="BE43" s="1250"/>
      <c r="BF43" s="1250"/>
      <c r="BG43" s="1250"/>
      <c r="BH43" s="1250"/>
      <c r="BI43" s="1250"/>
      <c r="BJ43" s="1250"/>
      <c r="BK43" s="1250"/>
      <c r="BL43" s="1250"/>
      <c r="BM43" s="1250"/>
      <c r="BN43" s="1250"/>
      <c r="BO43" s="1250"/>
      <c r="BP43" s="1250"/>
      <c r="BQ43" s="1250"/>
      <c r="BR43" s="1250"/>
      <c r="BS43" s="1250"/>
      <c r="BT43" s="1250"/>
      <c r="BU43" s="1250"/>
      <c r="BV43" s="1250"/>
      <c r="BW43" s="1250"/>
      <c r="BX43" s="1250"/>
      <c r="BY43" s="1250"/>
      <c r="BZ43" s="1250"/>
      <c r="CA43" s="1250"/>
      <c r="CB43" s="1250"/>
      <c r="CC43" s="1250"/>
      <c r="CD43" s="1250"/>
      <c r="CE43" s="1250"/>
      <c r="CF43" s="1250"/>
      <c r="CG43" s="1250"/>
      <c r="CH43" s="1250"/>
      <c r="CI43" s="1250"/>
      <c r="CJ43" s="1250"/>
      <c r="CK43" s="1250"/>
      <c r="CL43" s="1250"/>
      <c r="CM43" s="1250"/>
      <c r="CN43" s="1250"/>
      <c r="CO43" s="1250"/>
      <c r="CP43" s="1250"/>
      <c r="CQ43" s="1250"/>
      <c r="CR43" s="1250"/>
      <c r="CS43" s="1250"/>
      <c r="CT43" s="1250"/>
      <c r="CU43" s="1250"/>
      <c r="CV43" s="1250"/>
      <c r="CW43" s="1250"/>
      <c r="CX43" s="1250"/>
      <c r="CY43" s="1250"/>
      <c r="CZ43" s="1250"/>
      <c r="DA43" s="1250"/>
      <c r="DB43" s="1250"/>
      <c r="DC43" s="1249"/>
    </row>
    <row r="44" spans="2:109" ht="13.5" x14ac:dyDescent="0.15">
      <c r="B44" s="1217"/>
      <c r="AN44" s="1248"/>
      <c r="AO44" s="1247"/>
      <c r="AP44" s="1247"/>
      <c r="AQ44" s="1247"/>
      <c r="AR44" s="1247"/>
      <c r="AS44" s="1247"/>
      <c r="AT44" s="1247"/>
      <c r="AU44" s="1247"/>
      <c r="AV44" s="1247"/>
      <c r="AW44" s="1247"/>
      <c r="AX44" s="1247"/>
      <c r="AY44" s="1247"/>
      <c r="AZ44" s="1247"/>
      <c r="BA44" s="1247"/>
      <c r="BB44" s="1247"/>
      <c r="BC44" s="1247"/>
      <c r="BD44" s="1247"/>
      <c r="BE44" s="1247"/>
      <c r="BF44" s="1247"/>
      <c r="BG44" s="1247"/>
      <c r="BH44" s="1247"/>
      <c r="BI44" s="1247"/>
      <c r="BJ44" s="1247"/>
      <c r="BK44" s="1247"/>
      <c r="BL44" s="1247"/>
      <c r="BM44" s="1247"/>
      <c r="BN44" s="1247"/>
      <c r="BO44" s="1247"/>
      <c r="BP44" s="1247"/>
      <c r="BQ44" s="1247"/>
      <c r="BR44" s="1247"/>
      <c r="BS44" s="1247"/>
      <c r="BT44" s="1247"/>
      <c r="BU44" s="1247"/>
      <c r="BV44" s="1247"/>
      <c r="BW44" s="1247"/>
      <c r="BX44" s="1247"/>
      <c r="BY44" s="1247"/>
      <c r="BZ44" s="1247"/>
      <c r="CA44" s="1247"/>
      <c r="CB44" s="1247"/>
      <c r="CC44" s="1247"/>
      <c r="CD44" s="1247"/>
      <c r="CE44" s="1247"/>
      <c r="CF44" s="1247"/>
      <c r="CG44" s="1247"/>
      <c r="CH44" s="1247"/>
      <c r="CI44" s="1247"/>
      <c r="CJ44" s="1247"/>
      <c r="CK44" s="1247"/>
      <c r="CL44" s="1247"/>
      <c r="CM44" s="1247"/>
      <c r="CN44" s="1247"/>
      <c r="CO44" s="1247"/>
      <c r="CP44" s="1247"/>
      <c r="CQ44" s="1247"/>
      <c r="CR44" s="1247"/>
      <c r="CS44" s="1247"/>
      <c r="CT44" s="1247"/>
      <c r="CU44" s="1247"/>
      <c r="CV44" s="1247"/>
      <c r="CW44" s="1247"/>
      <c r="CX44" s="1247"/>
      <c r="CY44" s="1247"/>
      <c r="CZ44" s="1247"/>
      <c r="DA44" s="1247"/>
      <c r="DB44" s="1247"/>
      <c r="DC44" s="1246"/>
    </row>
    <row r="45" spans="2:109" ht="13.5" x14ac:dyDescent="0.15">
      <c r="B45" s="1217"/>
      <c r="AN45" s="1248"/>
      <c r="AO45" s="1247"/>
      <c r="AP45" s="1247"/>
      <c r="AQ45" s="1247"/>
      <c r="AR45" s="1247"/>
      <c r="AS45" s="1247"/>
      <c r="AT45" s="1247"/>
      <c r="AU45" s="1247"/>
      <c r="AV45" s="1247"/>
      <c r="AW45" s="1247"/>
      <c r="AX45" s="1247"/>
      <c r="AY45" s="1247"/>
      <c r="AZ45" s="1247"/>
      <c r="BA45" s="1247"/>
      <c r="BB45" s="1247"/>
      <c r="BC45" s="1247"/>
      <c r="BD45" s="1247"/>
      <c r="BE45" s="1247"/>
      <c r="BF45" s="1247"/>
      <c r="BG45" s="1247"/>
      <c r="BH45" s="1247"/>
      <c r="BI45" s="1247"/>
      <c r="BJ45" s="1247"/>
      <c r="BK45" s="1247"/>
      <c r="BL45" s="1247"/>
      <c r="BM45" s="1247"/>
      <c r="BN45" s="1247"/>
      <c r="BO45" s="1247"/>
      <c r="BP45" s="1247"/>
      <c r="BQ45" s="1247"/>
      <c r="BR45" s="1247"/>
      <c r="BS45" s="1247"/>
      <c r="BT45" s="1247"/>
      <c r="BU45" s="1247"/>
      <c r="BV45" s="1247"/>
      <c r="BW45" s="1247"/>
      <c r="BX45" s="1247"/>
      <c r="BY45" s="1247"/>
      <c r="BZ45" s="1247"/>
      <c r="CA45" s="1247"/>
      <c r="CB45" s="1247"/>
      <c r="CC45" s="1247"/>
      <c r="CD45" s="1247"/>
      <c r="CE45" s="1247"/>
      <c r="CF45" s="1247"/>
      <c r="CG45" s="1247"/>
      <c r="CH45" s="1247"/>
      <c r="CI45" s="1247"/>
      <c r="CJ45" s="1247"/>
      <c r="CK45" s="1247"/>
      <c r="CL45" s="1247"/>
      <c r="CM45" s="1247"/>
      <c r="CN45" s="1247"/>
      <c r="CO45" s="1247"/>
      <c r="CP45" s="1247"/>
      <c r="CQ45" s="1247"/>
      <c r="CR45" s="1247"/>
      <c r="CS45" s="1247"/>
      <c r="CT45" s="1247"/>
      <c r="CU45" s="1247"/>
      <c r="CV45" s="1247"/>
      <c r="CW45" s="1247"/>
      <c r="CX45" s="1247"/>
      <c r="CY45" s="1247"/>
      <c r="CZ45" s="1247"/>
      <c r="DA45" s="1247"/>
      <c r="DB45" s="1247"/>
      <c r="DC45" s="1246"/>
    </row>
    <row r="46" spans="2:109" ht="13.5" x14ac:dyDescent="0.15">
      <c r="B46" s="1217"/>
      <c r="AN46" s="1248"/>
      <c r="AO46" s="1247"/>
      <c r="AP46" s="1247"/>
      <c r="AQ46" s="1247"/>
      <c r="AR46" s="1247"/>
      <c r="AS46" s="1247"/>
      <c r="AT46" s="1247"/>
      <c r="AU46" s="1247"/>
      <c r="AV46" s="1247"/>
      <c r="AW46" s="1247"/>
      <c r="AX46" s="1247"/>
      <c r="AY46" s="1247"/>
      <c r="AZ46" s="1247"/>
      <c r="BA46" s="1247"/>
      <c r="BB46" s="1247"/>
      <c r="BC46" s="1247"/>
      <c r="BD46" s="1247"/>
      <c r="BE46" s="1247"/>
      <c r="BF46" s="1247"/>
      <c r="BG46" s="1247"/>
      <c r="BH46" s="1247"/>
      <c r="BI46" s="1247"/>
      <c r="BJ46" s="1247"/>
      <c r="BK46" s="1247"/>
      <c r="BL46" s="1247"/>
      <c r="BM46" s="1247"/>
      <c r="BN46" s="1247"/>
      <c r="BO46" s="1247"/>
      <c r="BP46" s="1247"/>
      <c r="BQ46" s="1247"/>
      <c r="BR46" s="1247"/>
      <c r="BS46" s="1247"/>
      <c r="BT46" s="1247"/>
      <c r="BU46" s="1247"/>
      <c r="BV46" s="1247"/>
      <c r="BW46" s="1247"/>
      <c r="BX46" s="1247"/>
      <c r="BY46" s="1247"/>
      <c r="BZ46" s="1247"/>
      <c r="CA46" s="1247"/>
      <c r="CB46" s="1247"/>
      <c r="CC46" s="1247"/>
      <c r="CD46" s="1247"/>
      <c r="CE46" s="1247"/>
      <c r="CF46" s="1247"/>
      <c r="CG46" s="1247"/>
      <c r="CH46" s="1247"/>
      <c r="CI46" s="1247"/>
      <c r="CJ46" s="1247"/>
      <c r="CK46" s="1247"/>
      <c r="CL46" s="1247"/>
      <c r="CM46" s="1247"/>
      <c r="CN46" s="1247"/>
      <c r="CO46" s="1247"/>
      <c r="CP46" s="1247"/>
      <c r="CQ46" s="1247"/>
      <c r="CR46" s="1247"/>
      <c r="CS46" s="1247"/>
      <c r="CT46" s="1247"/>
      <c r="CU46" s="1247"/>
      <c r="CV46" s="1247"/>
      <c r="CW46" s="1247"/>
      <c r="CX46" s="1247"/>
      <c r="CY46" s="1247"/>
      <c r="CZ46" s="1247"/>
      <c r="DA46" s="1247"/>
      <c r="DB46" s="1247"/>
      <c r="DC46" s="1246"/>
    </row>
    <row r="47" spans="2:109" ht="13.5" x14ac:dyDescent="0.15">
      <c r="B47" s="1217"/>
      <c r="AN47" s="1245"/>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3"/>
    </row>
    <row r="48" spans="2:109" ht="13.5" x14ac:dyDescent="0.15">
      <c r="B48" s="1217"/>
      <c r="H48" s="1230"/>
      <c r="I48" s="1230"/>
      <c r="J48" s="1230"/>
      <c r="AN48" s="1230"/>
      <c r="AO48" s="1230"/>
      <c r="AP48" s="1230"/>
      <c r="AZ48" s="1230"/>
      <c r="BA48" s="1230"/>
      <c r="BB48" s="1230"/>
      <c r="BL48" s="1230"/>
      <c r="BM48" s="1230"/>
      <c r="BN48" s="1230"/>
      <c r="BX48" s="1230"/>
      <c r="BY48" s="1230"/>
      <c r="BZ48" s="1230"/>
      <c r="CJ48" s="1230"/>
      <c r="CK48" s="1230"/>
      <c r="CL48" s="1230"/>
      <c r="CV48" s="1230"/>
      <c r="CW48" s="1230"/>
      <c r="CX48" s="1230"/>
    </row>
    <row r="49" spans="1:109" ht="13.5" x14ac:dyDescent="0.15">
      <c r="B49" s="1217"/>
      <c r="AN49" s="1216" t="s">
        <v>561</v>
      </c>
    </row>
    <row r="50" spans="1:109" ht="13.5" x14ac:dyDescent="0.15">
      <c r="B50" s="1217"/>
      <c r="G50" s="1228"/>
      <c r="H50" s="1228"/>
      <c r="I50" s="1228"/>
      <c r="J50" s="1228"/>
      <c r="K50" s="1237"/>
      <c r="L50" s="1237"/>
      <c r="M50" s="1236"/>
      <c r="N50" s="1236"/>
      <c r="AN50" s="1235"/>
      <c r="AO50" s="1234"/>
      <c r="AP50" s="1234"/>
      <c r="AQ50" s="1234"/>
      <c r="AR50" s="1234"/>
      <c r="AS50" s="1234"/>
      <c r="AT50" s="1234"/>
      <c r="AU50" s="1234"/>
      <c r="AV50" s="1234"/>
      <c r="AW50" s="1234"/>
      <c r="AX50" s="1234"/>
      <c r="AY50" s="1234"/>
      <c r="AZ50" s="1234"/>
      <c r="BA50" s="1234"/>
      <c r="BB50" s="1234"/>
      <c r="BC50" s="1234"/>
      <c r="BD50" s="1234"/>
      <c r="BE50" s="1234"/>
      <c r="BF50" s="1234"/>
      <c r="BG50" s="1234"/>
      <c r="BH50" s="1234"/>
      <c r="BI50" s="1234"/>
      <c r="BJ50" s="1234"/>
      <c r="BK50" s="1234"/>
      <c r="BL50" s="1234"/>
      <c r="BM50" s="1234"/>
      <c r="BN50" s="1234"/>
      <c r="BO50" s="1233"/>
      <c r="BP50" s="1225" t="s">
        <v>524</v>
      </c>
      <c r="BQ50" s="1225"/>
      <c r="BR50" s="1225"/>
      <c r="BS50" s="1225"/>
      <c r="BT50" s="1225"/>
      <c r="BU50" s="1225"/>
      <c r="BV50" s="1225"/>
      <c r="BW50" s="1225"/>
      <c r="BX50" s="1225" t="s">
        <v>525</v>
      </c>
      <c r="BY50" s="1225"/>
      <c r="BZ50" s="1225"/>
      <c r="CA50" s="1225"/>
      <c r="CB50" s="1225"/>
      <c r="CC50" s="1225"/>
      <c r="CD50" s="1225"/>
      <c r="CE50" s="1225"/>
      <c r="CF50" s="1225" t="s">
        <v>526</v>
      </c>
      <c r="CG50" s="1225"/>
      <c r="CH50" s="1225"/>
      <c r="CI50" s="1225"/>
      <c r="CJ50" s="1225"/>
      <c r="CK50" s="1225"/>
      <c r="CL50" s="1225"/>
      <c r="CM50" s="1225"/>
      <c r="CN50" s="1225" t="s">
        <v>527</v>
      </c>
      <c r="CO50" s="1225"/>
      <c r="CP50" s="1225"/>
      <c r="CQ50" s="1225"/>
      <c r="CR50" s="1225"/>
      <c r="CS50" s="1225"/>
      <c r="CT50" s="1225"/>
      <c r="CU50" s="1225"/>
      <c r="CV50" s="1225" t="s">
        <v>528</v>
      </c>
      <c r="CW50" s="1225"/>
      <c r="CX50" s="1225"/>
      <c r="CY50" s="1225"/>
      <c r="CZ50" s="1225"/>
      <c r="DA50" s="1225"/>
      <c r="DB50" s="1225"/>
      <c r="DC50" s="1225"/>
    </row>
    <row r="51" spans="1:109" ht="13.5" customHeight="1" x14ac:dyDescent="0.15">
      <c r="B51" s="1217"/>
      <c r="G51" s="1232"/>
      <c r="H51" s="1232"/>
      <c r="I51" s="1265"/>
      <c r="J51" s="1265"/>
      <c r="K51" s="1231"/>
      <c r="L51" s="1231"/>
      <c r="M51" s="1231"/>
      <c r="N51" s="1231"/>
      <c r="AM51" s="1230"/>
      <c r="AN51" s="1224" t="s">
        <v>560</v>
      </c>
      <c r="AO51" s="1224"/>
      <c r="AP51" s="1224"/>
      <c r="AQ51" s="1224"/>
      <c r="AR51" s="1224"/>
      <c r="AS51" s="1224"/>
      <c r="AT51" s="1224"/>
      <c r="AU51" s="1224"/>
      <c r="AV51" s="1224"/>
      <c r="AW51" s="1224"/>
      <c r="AX51" s="1224"/>
      <c r="AY51" s="1224"/>
      <c r="AZ51" s="1224"/>
      <c r="BA51" s="1224"/>
      <c r="BB51" s="1224" t="s">
        <v>558</v>
      </c>
      <c r="BC51" s="1224"/>
      <c r="BD51" s="1224"/>
      <c r="BE51" s="1224"/>
      <c r="BF51" s="1224"/>
      <c r="BG51" s="1224"/>
      <c r="BH51" s="1224"/>
      <c r="BI51" s="1224"/>
      <c r="BJ51" s="1224"/>
      <c r="BK51" s="1224"/>
      <c r="BL51" s="1224"/>
      <c r="BM51" s="1224"/>
      <c r="BN51" s="1224"/>
      <c r="BO51" s="1224"/>
      <c r="BP51" s="1223"/>
      <c r="BQ51" s="1223"/>
      <c r="BR51" s="1223"/>
      <c r="BS51" s="1223"/>
      <c r="BT51" s="1223"/>
      <c r="BU51" s="1223"/>
      <c r="BV51" s="1223"/>
      <c r="BW51" s="1223"/>
      <c r="BX51" s="1223"/>
      <c r="BY51" s="1223"/>
      <c r="BZ51" s="1223"/>
      <c r="CA51" s="1223"/>
      <c r="CB51" s="1223"/>
      <c r="CC51" s="1223"/>
      <c r="CD51" s="1223"/>
      <c r="CE51" s="1223"/>
      <c r="CF51" s="1223"/>
      <c r="CG51" s="1223"/>
      <c r="CH51" s="1223"/>
      <c r="CI51" s="1223"/>
      <c r="CJ51" s="1223"/>
      <c r="CK51" s="1223"/>
      <c r="CL51" s="1223"/>
      <c r="CM51" s="1223"/>
      <c r="CN51" s="1223"/>
      <c r="CO51" s="1223"/>
      <c r="CP51" s="1223"/>
      <c r="CQ51" s="1223"/>
      <c r="CR51" s="1223"/>
      <c r="CS51" s="1223"/>
      <c r="CT51" s="1223"/>
      <c r="CU51" s="1223"/>
      <c r="CV51" s="1223"/>
      <c r="CW51" s="1223"/>
      <c r="CX51" s="1223"/>
      <c r="CY51" s="1223"/>
      <c r="CZ51" s="1223"/>
      <c r="DA51" s="1223"/>
      <c r="DB51" s="1223"/>
      <c r="DC51" s="1223"/>
    </row>
    <row r="52" spans="1:109" ht="13.5" x14ac:dyDescent="0.15">
      <c r="B52" s="1217"/>
      <c r="G52" s="1232"/>
      <c r="H52" s="1232"/>
      <c r="I52" s="1265"/>
      <c r="J52" s="1265"/>
      <c r="K52" s="1231"/>
      <c r="L52" s="1231"/>
      <c r="M52" s="1231"/>
      <c r="N52" s="1231"/>
      <c r="AM52" s="1230"/>
      <c r="AN52" s="1224"/>
      <c r="AO52" s="1224"/>
      <c r="AP52" s="1224"/>
      <c r="AQ52" s="1224"/>
      <c r="AR52" s="1224"/>
      <c r="AS52" s="1224"/>
      <c r="AT52" s="1224"/>
      <c r="AU52" s="1224"/>
      <c r="AV52" s="1224"/>
      <c r="AW52" s="1224"/>
      <c r="AX52" s="1224"/>
      <c r="AY52" s="1224"/>
      <c r="AZ52" s="1224"/>
      <c r="BA52" s="1224"/>
      <c r="BB52" s="1224"/>
      <c r="BC52" s="1224"/>
      <c r="BD52" s="1224"/>
      <c r="BE52" s="1224"/>
      <c r="BF52" s="1224"/>
      <c r="BG52" s="1224"/>
      <c r="BH52" s="1224"/>
      <c r="BI52" s="1224"/>
      <c r="BJ52" s="1224"/>
      <c r="BK52" s="1224"/>
      <c r="BL52" s="1224"/>
      <c r="BM52" s="1224"/>
      <c r="BN52" s="1224"/>
      <c r="BO52" s="1224"/>
      <c r="BP52" s="1223"/>
      <c r="BQ52" s="1223"/>
      <c r="BR52" s="1223"/>
      <c r="BS52" s="1223"/>
      <c r="BT52" s="1223"/>
      <c r="BU52" s="1223"/>
      <c r="BV52" s="1223"/>
      <c r="BW52" s="1223"/>
      <c r="BX52" s="1223"/>
      <c r="BY52" s="1223"/>
      <c r="BZ52" s="1223"/>
      <c r="CA52" s="1223"/>
      <c r="CB52" s="1223"/>
      <c r="CC52" s="1223"/>
      <c r="CD52" s="1223"/>
      <c r="CE52" s="1223"/>
      <c r="CF52" s="1223"/>
      <c r="CG52" s="1223"/>
      <c r="CH52" s="1223"/>
      <c r="CI52" s="1223"/>
      <c r="CJ52" s="1223"/>
      <c r="CK52" s="1223"/>
      <c r="CL52" s="1223"/>
      <c r="CM52" s="1223"/>
      <c r="CN52" s="1223"/>
      <c r="CO52" s="1223"/>
      <c r="CP52" s="1223"/>
      <c r="CQ52" s="1223"/>
      <c r="CR52" s="1223"/>
      <c r="CS52" s="1223"/>
      <c r="CT52" s="1223"/>
      <c r="CU52" s="1223"/>
      <c r="CV52" s="1223"/>
      <c r="CW52" s="1223"/>
      <c r="CX52" s="1223"/>
      <c r="CY52" s="1223"/>
      <c r="CZ52" s="1223"/>
      <c r="DA52" s="1223"/>
      <c r="DB52" s="1223"/>
      <c r="DC52" s="1223"/>
    </row>
    <row r="53" spans="1:109" ht="13.5" x14ac:dyDescent="0.15">
      <c r="A53" s="1252"/>
      <c r="B53" s="1217"/>
      <c r="G53" s="1232"/>
      <c r="H53" s="1232"/>
      <c r="I53" s="1228"/>
      <c r="J53" s="1228"/>
      <c r="K53" s="1231"/>
      <c r="L53" s="1231"/>
      <c r="M53" s="1231"/>
      <c r="N53" s="1231"/>
      <c r="AM53" s="1230"/>
      <c r="AN53" s="1224"/>
      <c r="AO53" s="1224"/>
      <c r="AP53" s="1224"/>
      <c r="AQ53" s="1224"/>
      <c r="AR53" s="1224"/>
      <c r="AS53" s="1224"/>
      <c r="AT53" s="1224"/>
      <c r="AU53" s="1224"/>
      <c r="AV53" s="1224"/>
      <c r="AW53" s="1224"/>
      <c r="AX53" s="1224"/>
      <c r="AY53" s="1224"/>
      <c r="AZ53" s="1224"/>
      <c r="BA53" s="1224"/>
      <c r="BB53" s="1224" t="s">
        <v>565</v>
      </c>
      <c r="BC53" s="1224"/>
      <c r="BD53" s="1224"/>
      <c r="BE53" s="1224"/>
      <c r="BF53" s="1224"/>
      <c r="BG53" s="1224"/>
      <c r="BH53" s="1224"/>
      <c r="BI53" s="1224"/>
      <c r="BJ53" s="1224"/>
      <c r="BK53" s="1224"/>
      <c r="BL53" s="1224"/>
      <c r="BM53" s="1224"/>
      <c r="BN53" s="1224"/>
      <c r="BO53" s="1224"/>
      <c r="BP53" s="1223">
        <v>57.9</v>
      </c>
      <c r="BQ53" s="1223"/>
      <c r="BR53" s="1223"/>
      <c r="BS53" s="1223"/>
      <c r="BT53" s="1223"/>
      <c r="BU53" s="1223"/>
      <c r="BV53" s="1223"/>
      <c r="BW53" s="1223"/>
      <c r="BX53" s="1223">
        <v>56.8</v>
      </c>
      <c r="BY53" s="1223"/>
      <c r="BZ53" s="1223"/>
      <c r="CA53" s="1223"/>
      <c r="CB53" s="1223"/>
      <c r="CC53" s="1223"/>
      <c r="CD53" s="1223"/>
      <c r="CE53" s="1223"/>
      <c r="CF53" s="1223">
        <v>58.3</v>
      </c>
      <c r="CG53" s="1223"/>
      <c r="CH53" s="1223"/>
      <c r="CI53" s="1223"/>
      <c r="CJ53" s="1223"/>
      <c r="CK53" s="1223"/>
      <c r="CL53" s="1223"/>
      <c r="CM53" s="1223"/>
      <c r="CN53" s="1223">
        <v>55.5</v>
      </c>
      <c r="CO53" s="1223"/>
      <c r="CP53" s="1223"/>
      <c r="CQ53" s="1223"/>
      <c r="CR53" s="1223"/>
      <c r="CS53" s="1223"/>
      <c r="CT53" s="1223"/>
      <c r="CU53" s="1223"/>
      <c r="CV53" s="1223">
        <v>56.8</v>
      </c>
      <c r="CW53" s="1223"/>
      <c r="CX53" s="1223"/>
      <c r="CY53" s="1223"/>
      <c r="CZ53" s="1223"/>
      <c r="DA53" s="1223"/>
      <c r="DB53" s="1223"/>
      <c r="DC53" s="1223"/>
    </row>
    <row r="54" spans="1:109" ht="13.5" x14ac:dyDescent="0.15">
      <c r="A54" s="1252"/>
      <c r="B54" s="1217"/>
      <c r="G54" s="1232"/>
      <c r="H54" s="1232"/>
      <c r="I54" s="1228"/>
      <c r="J54" s="1228"/>
      <c r="K54" s="1231"/>
      <c r="L54" s="1231"/>
      <c r="M54" s="1231"/>
      <c r="N54" s="1231"/>
      <c r="AM54" s="1230"/>
      <c r="AN54" s="1224"/>
      <c r="AO54" s="1224"/>
      <c r="AP54" s="1224"/>
      <c r="AQ54" s="1224"/>
      <c r="AR54" s="1224"/>
      <c r="AS54" s="1224"/>
      <c r="AT54" s="1224"/>
      <c r="AU54" s="1224"/>
      <c r="AV54" s="1224"/>
      <c r="AW54" s="1224"/>
      <c r="AX54" s="1224"/>
      <c r="AY54" s="1224"/>
      <c r="AZ54" s="1224"/>
      <c r="BA54" s="1224"/>
      <c r="BB54" s="1224"/>
      <c r="BC54" s="1224"/>
      <c r="BD54" s="1224"/>
      <c r="BE54" s="1224"/>
      <c r="BF54" s="1224"/>
      <c r="BG54" s="1224"/>
      <c r="BH54" s="1224"/>
      <c r="BI54" s="1224"/>
      <c r="BJ54" s="1224"/>
      <c r="BK54" s="1224"/>
      <c r="BL54" s="1224"/>
      <c r="BM54" s="1224"/>
      <c r="BN54" s="1224"/>
      <c r="BO54" s="1224"/>
      <c r="BP54" s="1223"/>
      <c r="BQ54" s="1223"/>
      <c r="BR54" s="1223"/>
      <c r="BS54" s="1223"/>
      <c r="BT54" s="1223"/>
      <c r="BU54" s="1223"/>
      <c r="BV54" s="1223"/>
      <c r="BW54" s="1223"/>
      <c r="BX54" s="1223"/>
      <c r="BY54" s="1223"/>
      <c r="BZ54" s="1223"/>
      <c r="CA54" s="1223"/>
      <c r="CB54" s="1223"/>
      <c r="CC54" s="1223"/>
      <c r="CD54" s="1223"/>
      <c r="CE54" s="1223"/>
      <c r="CF54" s="1223"/>
      <c r="CG54" s="1223"/>
      <c r="CH54" s="1223"/>
      <c r="CI54" s="1223"/>
      <c r="CJ54" s="1223"/>
      <c r="CK54" s="1223"/>
      <c r="CL54" s="1223"/>
      <c r="CM54" s="1223"/>
      <c r="CN54" s="1223"/>
      <c r="CO54" s="1223"/>
      <c r="CP54" s="1223"/>
      <c r="CQ54" s="1223"/>
      <c r="CR54" s="1223"/>
      <c r="CS54" s="1223"/>
      <c r="CT54" s="1223"/>
      <c r="CU54" s="1223"/>
      <c r="CV54" s="1223"/>
      <c r="CW54" s="1223"/>
      <c r="CX54" s="1223"/>
      <c r="CY54" s="1223"/>
      <c r="CZ54" s="1223"/>
      <c r="DA54" s="1223"/>
      <c r="DB54" s="1223"/>
      <c r="DC54" s="1223"/>
    </row>
    <row r="55" spans="1:109" ht="13.5" x14ac:dyDescent="0.15">
      <c r="A55" s="1252"/>
      <c r="B55" s="1217"/>
      <c r="G55" s="1228"/>
      <c r="H55" s="1228"/>
      <c r="I55" s="1228"/>
      <c r="J55" s="1228"/>
      <c r="K55" s="1231"/>
      <c r="L55" s="1231"/>
      <c r="M55" s="1231"/>
      <c r="N55" s="1231"/>
      <c r="AN55" s="1225" t="s">
        <v>559</v>
      </c>
      <c r="AO55" s="1225"/>
      <c r="AP55" s="1225"/>
      <c r="AQ55" s="1225"/>
      <c r="AR55" s="1225"/>
      <c r="AS55" s="1225"/>
      <c r="AT55" s="1225"/>
      <c r="AU55" s="1225"/>
      <c r="AV55" s="1225"/>
      <c r="AW55" s="1225"/>
      <c r="AX55" s="1225"/>
      <c r="AY55" s="1225"/>
      <c r="AZ55" s="1225"/>
      <c r="BA55" s="1225"/>
      <c r="BB55" s="1224" t="s">
        <v>558</v>
      </c>
      <c r="BC55" s="1224"/>
      <c r="BD55" s="1224"/>
      <c r="BE55" s="1224"/>
      <c r="BF55" s="1224"/>
      <c r="BG55" s="1224"/>
      <c r="BH55" s="1224"/>
      <c r="BI55" s="1224"/>
      <c r="BJ55" s="1224"/>
      <c r="BK55" s="1224"/>
      <c r="BL55" s="1224"/>
      <c r="BM55" s="1224"/>
      <c r="BN55" s="1224"/>
      <c r="BO55" s="1224"/>
      <c r="BP55" s="1223">
        <v>3.9</v>
      </c>
      <c r="BQ55" s="1223"/>
      <c r="BR55" s="1223"/>
      <c r="BS55" s="1223"/>
      <c r="BT55" s="1223"/>
      <c r="BU55" s="1223"/>
      <c r="BV55" s="1223"/>
      <c r="BW55" s="1223"/>
      <c r="BX55" s="1223">
        <v>0</v>
      </c>
      <c r="BY55" s="1223"/>
      <c r="BZ55" s="1223"/>
      <c r="CA55" s="1223"/>
      <c r="CB55" s="1223"/>
      <c r="CC55" s="1223"/>
      <c r="CD55" s="1223"/>
      <c r="CE55" s="1223"/>
      <c r="CF55" s="1223">
        <v>0</v>
      </c>
      <c r="CG55" s="1223"/>
      <c r="CH55" s="1223"/>
      <c r="CI55" s="1223"/>
      <c r="CJ55" s="1223"/>
      <c r="CK55" s="1223"/>
      <c r="CL55" s="1223"/>
      <c r="CM55" s="1223"/>
      <c r="CN55" s="1223">
        <v>0</v>
      </c>
      <c r="CO55" s="1223"/>
      <c r="CP55" s="1223"/>
      <c r="CQ55" s="1223"/>
      <c r="CR55" s="1223"/>
      <c r="CS55" s="1223"/>
      <c r="CT55" s="1223"/>
      <c r="CU55" s="1223"/>
      <c r="CV55" s="1223">
        <v>0</v>
      </c>
      <c r="CW55" s="1223"/>
      <c r="CX55" s="1223"/>
      <c r="CY55" s="1223"/>
      <c r="CZ55" s="1223"/>
      <c r="DA55" s="1223"/>
      <c r="DB55" s="1223"/>
      <c r="DC55" s="1223"/>
    </row>
    <row r="56" spans="1:109" ht="13.5" x14ac:dyDescent="0.15">
      <c r="A56" s="1252"/>
      <c r="B56" s="1217"/>
      <c r="G56" s="1228"/>
      <c r="H56" s="1228"/>
      <c r="I56" s="1228"/>
      <c r="J56" s="1228"/>
      <c r="K56" s="1231"/>
      <c r="L56" s="1231"/>
      <c r="M56" s="1231"/>
      <c r="N56" s="1231"/>
      <c r="AN56" s="1225"/>
      <c r="AO56" s="1225"/>
      <c r="AP56" s="1225"/>
      <c r="AQ56" s="1225"/>
      <c r="AR56" s="1225"/>
      <c r="AS56" s="1225"/>
      <c r="AT56" s="1225"/>
      <c r="AU56" s="1225"/>
      <c r="AV56" s="1225"/>
      <c r="AW56" s="1225"/>
      <c r="AX56" s="1225"/>
      <c r="AY56" s="1225"/>
      <c r="AZ56" s="1225"/>
      <c r="BA56" s="1225"/>
      <c r="BB56" s="1224"/>
      <c r="BC56" s="1224"/>
      <c r="BD56" s="1224"/>
      <c r="BE56" s="1224"/>
      <c r="BF56" s="1224"/>
      <c r="BG56" s="1224"/>
      <c r="BH56" s="1224"/>
      <c r="BI56" s="1224"/>
      <c r="BJ56" s="1224"/>
      <c r="BK56" s="1224"/>
      <c r="BL56" s="1224"/>
      <c r="BM56" s="1224"/>
      <c r="BN56" s="1224"/>
      <c r="BO56" s="1224"/>
      <c r="BP56" s="1223"/>
      <c r="BQ56" s="1223"/>
      <c r="BR56" s="1223"/>
      <c r="BS56" s="1223"/>
      <c r="BT56" s="1223"/>
      <c r="BU56" s="1223"/>
      <c r="BV56" s="1223"/>
      <c r="BW56" s="1223"/>
      <c r="BX56" s="1223"/>
      <c r="BY56" s="1223"/>
      <c r="BZ56" s="1223"/>
      <c r="CA56" s="1223"/>
      <c r="CB56" s="1223"/>
      <c r="CC56" s="1223"/>
      <c r="CD56" s="1223"/>
      <c r="CE56" s="1223"/>
      <c r="CF56" s="1223"/>
      <c r="CG56" s="1223"/>
      <c r="CH56" s="1223"/>
      <c r="CI56" s="1223"/>
      <c r="CJ56" s="1223"/>
      <c r="CK56" s="1223"/>
      <c r="CL56" s="1223"/>
      <c r="CM56" s="1223"/>
      <c r="CN56" s="1223"/>
      <c r="CO56" s="1223"/>
      <c r="CP56" s="1223"/>
      <c r="CQ56" s="1223"/>
      <c r="CR56" s="1223"/>
      <c r="CS56" s="1223"/>
      <c r="CT56" s="1223"/>
      <c r="CU56" s="1223"/>
      <c r="CV56" s="1223"/>
      <c r="CW56" s="1223"/>
      <c r="CX56" s="1223"/>
      <c r="CY56" s="1223"/>
      <c r="CZ56" s="1223"/>
      <c r="DA56" s="1223"/>
      <c r="DB56" s="1223"/>
      <c r="DC56" s="1223"/>
    </row>
    <row r="57" spans="1:109" s="1252" customFormat="1" ht="13.5" x14ac:dyDescent="0.15">
      <c r="B57" s="1258"/>
      <c r="G57" s="1228"/>
      <c r="H57" s="1228"/>
      <c r="I57" s="1227"/>
      <c r="J57" s="1227"/>
      <c r="K57" s="1231"/>
      <c r="L57" s="1231"/>
      <c r="M57" s="1231"/>
      <c r="N57" s="1231"/>
      <c r="AM57" s="1216"/>
      <c r="AN57" s="1225"/>
      <c r="AO57" s="1225"/>
      <c r="AP57" s="1225"/>
      <c r="AQ57" s="1225"/>
      <c r="AR57" s="1225"/>
      <c r="AS57" s="1225"/>
      <c r="AT57" s="1225"/>
      <c r="AU57" s="1225"/>
      <c r="AV57" s="1225"/>
      <c r="AW57" s="1225"/>
      <c r="AX57" s="1225"/>
      <c r="AY57" s="1225"/>
      <c r="AZ57" s="1225"/>
      <c r="BA57" s="1225"/>
      <c r="BB57" s="1224" t="s">
        <v>565</v>
      </c>
      <c r="BC57" s="1224"/>
      <c r="BD57" s="1224"/>
      <c r="BE57" s="1224"/>
      <c r="BF57" s="1224"/>
      <c r="BG57" s="1224"/>
      <c r="BH57" s="1224"/>
      <c r="BI57" s="1224"/>
      <c r="BJ57" s="1224"/>
      <c r="BK57" s="1224"/>
      <c r="BL57" s="1224"/>
      <c r="BM57" s="1224"/>
      <c r="BN57" s="1224"/>
      <c r="BO57" s="1224"/>
      <c r="BP57" s="1223">
        <v>63.1</v>
      </c>
      <c r="BQ57" s="1223"/>
      <c r="BR57" s="1223"/>
      <c r="BS57" s="1223"/>
      <c r="BT57" s="1223"/>
      <c r="BU57" s="1223"/>
      <c r="BV57" s="1223"/>
      <c r="BW57" s="1223"/>
      <c r="BX57" s="1223">
        <v>63.2</v>
      </c>
      <c r="BY57" s="1223"/>
      <c r="BZ57" s="1223"/>
      <c r="CA57" s="1223"/>
      <c r="CB57" s="1223"/>
      <c r="CC57" s="1223"/>
      <c r="CD57" s="1223"/>
      <c r="CE57" s="1223"/>
      <c r="CF57" s="1223">
        <v>64</v>
      </c>
      <c r="CG57" s="1223"/>
      <c r="CH57" s="1223"/>
      <c r="CI57" s="1223"/>
      <c r="CJ57" s="1223"/>
      <c r="CK57" s="1223"/>
      <c r="CL57" s="1223"/>
      <c r="CM57" s="1223"/>
      <c r="CN57" s="1223">
        <v>65.5</v>
      </c>
      <c r="CO57" s="1223"/>
      <c r="CP57" s="1223"/>
      <c r="CQ57" s="1223"/>
      <c r="CR57" s="1223"/>
      <c r="CS57" s="1223"/>
      <c r="CT57" s="1223"/>
      <c r="CU57" s="1223"/>
      <c r="CV57" s="1223">
        <v>66.099999999999994</v>
      </c>
      <c r="CW57" s="1223"/>
      <c r="CX57" s="1223"/>
      <c r="CY57" s="1223"/>
      <c r="CZ57" s="1223"/>
      <c r="DA57" s="1223"/>
      <c r="DB57" s="1223"/>
      <c r="DC57" s="1223"/>
      <c r="DD57" s="1263"/>
      <c r="DE57" s="1258"/>
    </row>
    <row r="58" spans="1:109" s="1252" customFormat="1" ht="13.5" x14ac:dyDescent="0.15">
      <c r="A58" s="1216"/>
      <c r="B58" s="1258"/>
      <c r="G58" s="1228"/>
      <c r="H58" s="1228"/>
      <c r="I58" s="1227"/>
      <c r="J58" s="1227"/>
      <c r="K58" s="1231"/>
      <c r="L58" s="1231"/>
      <c r="M58" s="1231"/>
      <c r="N58" s="1231"/>
      <c r="AM58" s="1216"/>
      <c r="AN58" s="1225"/>
      <c r="AO58" s="1225"/>
      <c r="AP58" s="1225"/>
      <c r="AQ58" s="1225"/>
      <c r="AR58" s="1225"/>
      <c r="AS58" s="1225"/>
      <c r="AT58" s="1225"/>
      <c r="AU58" s="1225"/>
      <c r="AV58" s="1225"/>
      <c r="AW58" s="1225"/>
      <c r="AX58" s="1225"/>
      <c r="AY58" s="1225"/>
      <c r="AZ58" s="1225"/>
      <c r="BA58" s="1225"/>
      <c r="BB58" s="1224"/>
      <c r="BC58" s="1224"/>
      <c r="BD58" s="1224"/>
      <c r="BE58" s="1224"/>
      <c r="BF58" s="1224"/>
      <c r="BG58" s="1224"/>
      <c r="BH58" s="1224"/>
      <c r="BI58" s="1224"/>
      <c r="BJ58" s="1224"/>
      <c r="BK58" s="1224"/>
      <c r="BL58" s="1224"/>
      <c r="BM58" s="1224"/>
      <c r="BN58" s="1224"/>
      <c r="BO58" s="1224"/>
      <c r="BP58" s="1223"/>
      <c r="BQ58" s="1223"/>
      <c r="BR58" s="1223"/>
      <c r="BS58" s="1223"/>
      <c r="BT58" s="1223"/>
      <c r="BU58" s="1223"/>
      <c r="BV58" s="1223"/>
      <c r="BW58" s="1223"/>
      <c r="BX58" s="1223"/>
      <c r="BY58" s="1223"/>
      <c r="BZ58" s="1223"/>
      <c r="CA58" s="1223"/>
      <c r="CB58" s="1223"/>
      <c r="CC58" s="1223"/>
      <c r="CD58" s="1223"/>
      <c r="CE58" s="1223"/>
      <c r="CF58" s="1223"/>
      <c r="CG58" s="1223"/>
      <c r="CH58" s="1223"/>
      <c r="CI58" s="1223"/>
      <c r="CJ58" s="1223"/>
      <c r="CK58" s="1223"/>
      <c r="CL58" s="1223"/>
      <c r="CM58" s="1223"/>
      <c r="CN58" s="1223"/>
      <c r="CO58" s="1223"/>
      <c r="CP58" s="1223"/>
      <c r="CQ58" s="1223"/>
      <c r="CR58" s="1223"/>
      <c r="CS58" s="1223"/>
      <c r="CT58" s="1223"/>
      <c r="CU58" s="1223"/>
      <c r="CV58" s="1223"/>
      <c r="CW58" s="1223"/>
      <c r="CX58" s="1223"/>
      <c r="CY58" s="1223"/>
      <c r="CZ58" s="1223"/>
      <c r="DA58" s="1223"/>
      <c r="DB58" s="1223"/>
      <c r="DC58" s="1223"/>
      <c r="DD58" s="1263"/>
      <c r="DE58" s="1258"/>
    </row>
    <row r="59" spans="1:109" s="1252" customFormat="1" ht="13.5" x14ac:dyDescent="0.15">
      <c r="A59" s="1216"/>
      <c r="B59" s="1258"/>
      <c r="K59" s="1264"/>
      <c r="L59" s="1264"/>
      <c r="M59" s="1264"/>
      <c r="N59" s="1264"/>
      <c r="AQ59" s="1264"/>
      <c r="AR59" s="1264"/>
      <c r="AS59" s="1264"/>
      <c r="AT59" s="1264"/>
      <c r="BC59" s="1264"/>
      <c r="BD59" s="1264"/>
      <c r="BE59" s="1264"/>
      <c r="BF59" s="1264"/>
      <c r="BO59" s="1264"/>
      <c r="BP59" s="1264"/>
      <c r="BQ59" s="1264"/>
      <c r="BR59" s="1264"/>
      <c r="CA59" s="1264"/>
      <c r="CB59" s="1264"/>
      <c r="CC59" s="1264"/>
      <c r="CD59" s="1264"/>
      <c r="CM59" s="1264"/>
      <c r="CN59" s="1264"/>
      <c r="CO59" s="1264"/>
      <c r="CP59" s="1264"/>
      <c r="CY59" s="1264"/>
      <c r="CZ59" s="1264"/>
      <c r="DA59" s="1264"/>
      <c r="DB59" s="1264"/>
      <c r="DC59" s="1264"/>
      <c r="DD59" s="1263"/>
      <c r="DE59" s="1258"/>
    </row>
    <row r="60" spans="1:109" s="1252" customFormat="1" ht="13.5" x14ac:dyDescent="0.15">
      <c r="A60" s="1216"/>
      <c r="B60" s="1258"/>
      <c r="K60" s="1264"/>
      <c r="L60" s="1264"/>
      <c r="M60" s="1264"/>
      <c r="N60" s="1264"/>
      <c r="AQ60" s="1264"/>
      <c r="AR60" s="1264"/>
      <c r="AS60" s="1264"/>
      <c r="AT60" s="1264"/>
      <c r="BC60" s="1264"/>
      <c r="BD60" s="1264"/>
      <c r="BE60" s="1264"/>
      <c r="BF60" s="1264"/>
      <c r="BO60" s="1264"/>
      <c r="BP60" s="1264"/>
      <c r="BQ60" s="1264"/>
      <c r="BR60" s="1264"/>
      <c r="CA60" s="1264"/>
      <c r="CB60" s="1264"/>
      <c r="CC60" s="1264"/>
      <c r="CD60" s="1264"/>
      <c r="CM60" s="1264"/>
      <c r="CN60" s="1264"/>
      <c r="CO60" s="1264"/>
      <c r="CP60" s="1264"/>
      <c r="CY60" s="1264"/>
      <c r="CZ60" s="1264"/>
      <c r="DA60" s="1264"/>
      <c r="DB60" s="1264"/>
      <c r="DC60" s="1264"/>
      <c r="DD60" s="1263"/>
      <c r="DE60" s="1258"/>
    </row>
    <row r="61" spans="1:109" s="1252" customFormat="1" ht="13.5" x14ac:dyDescent="0.15">
      <c r="A61" s="1216"/>
      <c r="B61" s="1262"/>
      <c r="C61" s="1261"/>
      <c r="D61" s="1261"/>
      <c r="E61" s="1261"/>
      <c r="F61" s="1261"/>
      <c r="G61" s="1261"/>
      <c r="H61" s="1261"/>
      <c r="I61" s="1261"/>
      <c r="J61" s="1261"/>
      <c r="K61" s="1261"/>
      <c r="L61" s="1261"/>
      <c r="M61" s="1260"/>
      <c r="N61" s="1260"/>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0"/>
      <c r="AT61" s="1260"/>
      <c r="AU61" s="1261"/>
      <c r="AV61" s="1261"/>
      <c r="AW61" s="1261"/>
      <c r="AX61" s="1261"/>
      <c r="AY61" s="1261"/>
      <c r="AZ61" s="1261"/>
      <c r="BA61" s="1261"/>
      <c r="BB61" s="1261"/>
      <c r="BC61" s="1261"/>
      <c r="BD61" s="1261"/>
      <c r="BE61" s="1260"/>
      <c r="BF61" s="1260"/>
      <c r="BG61" s="1261"/>
      <c r="BH61" s="1261"/>
      <c r="BI61" s="1261"/>
      <c r="BJ61" s="1261"/>
      <c r="BK61" s="1261"/>
      <c r="BL61" s="1261"/>
      <c r="BM61" s="1261"/>
      <c r="BN61" s="1261"/>
      <c r="BO61" s="1261"/>
      <c r="BP61" s="1261"/>
      <c r="BQ61" s="1260"/>
      <c r="BR61" s="1260"/>
      <c r="BS61" s="1261"/>
      <c r="BT61" s="1261"/>
      <c r="BU61" s="1261"/>
      <c r="BV61" s="1261"/>
      <c r="BW61" s="1261"/>
      <c r="BX61" s="1261"/>
      <c r="BY61" s="1261"/>
      <c r="BZ61" s="1261"/>
      <c r="CA61" s="1261"/>
      <c r="CB61" s="1261"/>
      <c r="CC61" s="1260"/>
      <c r="CD61" s="1260"/>
      <c r="CE61" s="1261"/>
      <c r="CF61" s="1261"/>
      <c r="CG61" s="1261"/>
      <c r="CH61" s="1261"/>
      <c r="CI61" s="1261"/>
      <c r="CJ61" s="1261"/>
      <c r="CK61" s="1261"/>
      <c r="CL61" s="1261"/>
      <c r="CM61" s="1261"/>
      <c r="CN61" s="1261"/>
      <c r="CO61" s="1260"/>
      <c r="CP61" s="1260"/>
      <c r="CQ61" s="1261"/>
      <c r="CR61" s="1261"/>
      <c r="CS61" s="1261"/>
      <c r="CT61" s="1261"/>
      <c r="CU61" s="1261"/>
      <c r="CV61" s="1261"/>
      <c r="CW61" s="1261"/>
      <c r="CX61" s="1261"/>
      <c r="CY61" s="1261"/>
      <c r="CZ61" s="1261"/>
      <c r="DA61" s="1260"/>
      <c r="DB61" s="1260"/>
      <c r="DC61" s="1260"/>
      <c r="DD61" s="1259"/>
      <c r="DE61" s="1258"/>
    </row>
    <row r="62" spans="1:109" ht="13.5" x14ac:dyDescent="0.15">
      <c r="B62" s="1257"/>
      <c r="C62" s="1257"/>
      <c r="D62" s="1257"/>
      <c r="E62" s="1257"/>
      <c r="F62" s="1257"/>
      <c r="G62" s="1257"/>
      <c r="H62" s="1257"/>
      <c r="I62" s="1257"/>
      <c r="J62" s="1257"/>
      <c r="K62" s="1257"/>
      <c r="L62" s="1257"/>
      <c r="M62" s="1257"/>
      <c r="N62" s="1257"/>
      <c r="O62" s="1257"/>
      <c r="P62" s="1257"/>
      <c r="Q62" s="1257"/>
      <c r="R62" s="1257"/>
      <c r="S62" s="1257"/>
      <c r="T62" s="1257"/>
      <c r="U62" s="1257"/>
      <c r="V62" s="1257"/>
      <c r="W62" s="1257"/>
      <c r="X62" s="1257"/>
      <c r="Y62" s="1257"/>
      <c r="Z62" s="1257"/>
      <c r="AA62" s="1257"/>
      <c r="AB62" s="1257"/>
      <c r="AC62" s="1257"/>
      <c r="AD62" s="1257"/>
      <c r="AE62" s="1257"/>
      <c r="AF62" s="1257"/>
      <c r="AG62" s="1257"/>
      <c r="AH62" s="1257"/>
      <c r="AI62" s="1257"/>
      <c r="AJ62" s="1257"/>
      <c r="AK62" s="1257"/>
      <c r="AL62" s="1257"/>
      <c r="AM62" s="1257"/>
      <c r="AN62" s="1257"/>
      <c r="AO62" s="1257"/>
      <c r="AP62" s="1257"/>
      <c r="AQ62" s="1257"/>
      <c r="AR62" s="1257"/>
      <c r="AS62" s="1257"/>
      <c r="AT62" s="1257"/>
      <c r="AU62" s="1257"/>
      <c r="AV62" s="1257"/>
      <c r="AW62" s="1257"/>
      <c r="AX62" s="1257"/>
      <c r="AY62" s="1257"/>
      <c r="AZ62" s="1257"/>
      <c r="BA62" s="1257"/>
      <c r="BB62" s="1257"/>
      <c r="BC62" s="1257"/>
      <c r="BD62" s="1257"/>
      <c r="BE62" s="1257"/>
      <c r="BF62" s="1257"/>
      <c r="BG62" s="1257"/>
      <c r="BH62" s="1257"/>
      <c r="BI62" s="1257"/>
      <c r="BJ62" s="1257"/>
      <c r="BK62" s="1257"/>
      <c r="BL62" s="1257"/>
      <c r="BM62" s="1257"/>
      <c r="BN62" s="1257"/>
      <c r="BO62" s="1257"/>
      <c r="BP62" s="1257"/>
      <c r="BQ62" s="1257"/>
      <c r="BR62" s="1257"/>
      <c r="BS62" s="1257"/>
      <c r="BT62" s="1257"/>
      <c r="BU62" s="1257"/>
      <c r="BV62" s="1257"/>
      <c r="BW62" s="1257"/>
      <c r="BX62" s="1257"/>
      <c r="BY62" s="1257"/>
      <c r="BZ62" s="1257"/>
      <c r="CA62" s="1257"/>
      <c r="CB62" s="1257"/>
      <c r="CC62" s="1257"/>
      <c r="CD62" s="1257"/>
      <c r="CE62" s="1257"/>
      <c r="CF62" s="1257"/>
      <c r="CG62" s="1257"/>
      <c r="CH62" s="1257"/>
      <c r="CI62" s="1257"/>
      <c r="CJ62" s="1257"/>
      <c r="CK62" s="1257"/>
      <c r="CL62" s="1257"/>
      <c r="CM62" s="1257"/>
      <c r="CN62" s="1257"/>
      <c r="CO62" s="1257"/>
      <c r="CP62" s="1257"/>
      <c r="CQ62" s="1257"/>
      <c r="CR62" s="1257"/>
      <c r="CS62" s="1257"/>
      <c r="CT62" s="1257"/>
      <c r="CU62" s="1257"/>
      <c r="CV62" s="1257"/>
      <c r="CW62" s="1257"/>
      <c r="CX62" s="1257"/>
      <c r="CY62" s="1257"/>
      <c r="CZ62" s="1257"/>
      <c r="DA62" s="1257"/>
      <c r="DB62" s="1257"/>
      <c r="DC62" s="1257"/>
      <c r="DD62" s="1257"/>
      <c r="DE62" s="1216"/>
    </row>
    <row r="63" spans="1:109" ht="17.25" x14ac:dyDescent="0.15">
      <c r="B63" s="1256" t="s">
        <v>564</v>
      </c>
    </row>
    <row r="64" spans="1:109" ht="13.5" x14ac:dyDescent="0.15">
      <c r="B64" s="1217"/>
      <c r="G64" s="1253"/>
      <c r="I64" s="1255"/>
      <c r="J64" s="1255"/>
      <c r="K64" s="1255"/>
      <c r="L64" s="1255"/>
      <c r="M64" s="1255"/>
      <c r="N64" s="1254"/>
      <c r="AM64" s="1253"/>
      <c r="AN64" s="1253" t="s">
        <v>563</v>
      </c>
      <c r="AP64" s="1252"/>
      <c r="AQ64" s="1252"/>
      <c r="AR64" s="1252"/>
      <c r="AY64" s="1253"/>
      <c r="BA64" s="1252"/>
      <c r="BB64" s="1252"/>
      <c r="BC64" s="1252"/>
      <c r="BK64" s="1253"/>
      <c r="BM64" s="1252"/>
      <c r="BN64" s="1252"/>
      <c r="BO64" s="1252"/>
      <c r="BW64" s="1253"/>
      <c r="BY64" s="1252"/>
      <c r="BZ64" s="1252"/>
      <c r="CA64" s="1252"/>
      <c r="CI64" s="1253"/>
      <c r="CK64" s="1252"/>
      <c r="CL64" s="1252"/>
      <c r="CM64" s="1252"/>
      <c r="CU64" s="1253"/>
      <c r="CW64" s="1252"/>
      <c r="CX64" s="1252"/>
      <c r="CY64" s="1252"/>
    </row>
    <row r="65" spans="2:107" ht="13.5" x14ac:dyDescent="0.15">
      <c r="B65" s="1217"/>
      <c r="AN65" s="1251" t="s">
        <v>562</v>
      </c>
      <c r="AO65" s="1250"/>
      <c r="AP65" s="1250"/>
      <c r="AQ65" s="1250"/>
      <c r="AR65" s="1250"/>
      <c r="AS65" s="1250"/>
      <c r="AT65" s="1250"/>
      <c r="AU65" s="1250"/>
      <c r="AV65" s="1250"/>
      <c r="AW65" s="1250"/>
      <c r="AX65" s="1250"/>
      <c r="AY65" s="1250"/>
      <c r="AZ65" s="1250"/>
      <c r="BA65" s="1250"/>
      <c r="BB65" s="1250"/>
      <c r="BC65" s="1250"/>
      <c r="BD65" s="1250"/>
      <c r="BE65" s="1250"/>
      <c r="BF65" s="1250"/>
      <c r="BG65" s="1250"/>
      <c r="BH65" s="1250"/>
      <c r="BI65" s="1250"/>
      <c r="BJ65" s="1250"/>
      <c r="BK65" s="1250"/>
      <c r="BL65" s="1250"/>
      <c r="BM65" s="1250"/>
      <c r="BN65" s="1250"/>
      <c r="BO65" s="1250"/>
      <c r="BP65" s="1250"/>
      <c r="BQ65" s="1250"/>
      <c r="BR65" s="1250"/>
      <c r="BS65" s="1250"/>
      <c r="BT65" s="1250"/>
      <c r="BU65" s="1250"/>
      <c r="BV65" s="1250"/>
      <c r="BW65" s="1250"/>
      <c r="BX65" s="1250"/>
      <c r="BY65" s="1250"/>
      <c r="BZ65" s="1250"/>
      <c r="CA65" s="1250"/>
      <c r="CB65" s="1250"/>
      <c r="CC65" s="1250"/>
      <c r="CD65" s="1250"/>
      <c r="CE65" s="1250"/>
      <c r="CF65" s="1250"/>
      <c r="CG65" s="1250"/>
      <c r="CH65" s="1250"/>
      <c r="CI65" s="1250"/>
      <c r="CJ65" s="1250"/>
      <c r="CK65" s="1250"/>
      <c r="CL65" s="1250"/>
      <c r="CM65" s="1250"/>
      <c r="CN65" s="1250"/>
      <c r="CO65" s="1250"/>
      <c r="CP65" s="1250"/>
      <c r="CQ65" s="1250"/>
      <c r="CR65" s="1250"/>
      <c r="CS65" s="1250"/>
      <c r="CT65" s="1250"/>
      <c r="CU65" s="1250"/>
      <c r="CV65" s="1250"/>
      <c r="CW65" s="1250"/>
      <c r="CX65" s="1250"/>
      <c r="CY65" s="1250"/>
      <c r="CZ65" s="1250"/>
      <c r="DA65" s="1250"/>
      <c r="DB65" s="1250"/>
      <c r="DC65" s="1249"/>
    </row>
    <row r="66" spans="2:107" ht="13.5" x14ac:dyDescent="0.15">
      <c r="B66" s="1217"/>
      <c r="AN66" s="1248"/>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6"/>
    </row>
    <row r="67" spans="2:107" ht="13.5" x14ac:dyDescent="0.15">
      <c r="B67" s="1217"/>
      <c r="AN67" s="1248"/>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6"/>
    </row>
    <row r="68" spans="2:107" ht="13.5" x14ac:dyDescent="0.15">
      <c r="B68" s="1217"/>
      <c r="AN68" s="1248"/>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6"/>
    </row>
    <row r="69" spans="2:107" ht="13.5" x14ac:dyDescent="0.15">
      <c r="B69" s="1217"/>
      <c r="AN69" s="1245"/>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3"/>
    </row>
    <row r="70" spans="2:107" ht="13.5" x14ac:dyDescent="0.15">
      <c r="B70" s="1217"/>
      <c r="H70" s="1242"/>
      <c r="I70" s="1242"/>
      <c r="J70" s="1240"/>
      <c r="K70" s="1240"/>
      <c r="L70" s="1239"/>
      <c r="M70" s="1240"/>
      <c r="N70" s="1239"/>
      <c r="AN70" s="1230"/>
      <c r="AO70" s="1230"/>
      <c r="AP70" s="1230"/>
      <c r="AZ70" s="1230"/>
      <c r="BA70" s="1230"/>
      <c r="BB70" s="1230"/>
      <c r="BL70" s="1230"/>
      <c r="BM70" s="1230"/>
      <c r="BN70" s="1230"/>
      <c r="BX70" s="1230"/>
      <c r="BY70" s="1230"/>
      <c r="BZ70" s="1230"/>
      <c r="CJ70" s="1230"/>
      <c r="CK70" s="1230"/>
      <c r="CL70" s="1230"/>
      <c r="CV70" s="1230"/>
      <c r="CW70" s="1230"/>
      <c r="CX70" s="1230"/>
    </row>
    <row r="71" spans="2:107" ht="13.5" x14ac:dyDescent="0.15">
      <c r="B71" s="1217"/>
      <c r="G71" s="1238"/>
      <c r="I71" s="1241"/>
      <c r="J71" s="1240"/>
      <c r="K71" s="1240"/>
      <c r="L71" s="1239"/>
      <c r="M71" s="1240"/>
      <c r="N71" s="1239"/>
      <c r="AM71" s="1238"/>
      <c r="AN71" s="1216" t="s">
        <v>561</v>
      </c>
    </row>
    <row r="72" spans="2:107" ht="13.5" x14ac:dyDescent="0.15">
      <c r="B72" s="1217"/>
      <c r="G72" s="1228"/>
      <c r="H72" s="1228"/>
      <c r="I72" s="1228"/>
      <c r="J72" s="1228"/>
      <c r="K72" s="1237"/>
      <c r="L72" s="1237"/>
      <c r="M72" s="1236"/>
      <c r="N72" s="1236"/>
      <c r="AN72" s="1235"/>
      <c r="AO72" s="1234"/>
      <c r="AP72" s="1234"/>
      <c r="AQ72" s="1234"/>
      <c r="AR72" s="1234"/>
      <c r="AS72" s="1234"/>
      <c r="AT72" s="1234"/>
      <c r="AU72" s="1234"/>
      <c r="AV72" s="1234"/>
      <c r="AW72" s="1234"/>
      <c r="AX72" s="1234"/>
      <c r="AY72" s="1234"/>
      <c r="AZ72" s="1234"/>
      <c r="BA72" s="1234"/>
      <c r="BB72" s="1234"/>
      <c r="BC72" s="1234"/>
      <c r="BD72" s="1234"/>
      <c r="BE72" s="1234"/>
      <c r="BF72" s="1234"/>
      <c r="BG72" s="1234"/>
      <c r="BH72" s="1234"/>
      <c r="BI72" s="1234"/>
      <c r="BJ72" s="1234"/>
      <c r="BK72" s="1234"/>
      <c r="BL72" s="1234"/>
      <c r="BM72" s="1234"/>
      <c r="BN72" s="1234"/>
      <c r="BO72" s="1233"/>
      <c r="BP72" s="1225" t="s">
        <v>524</v>
      </c>
      <c r="BQ72" s="1225"/>
      <c r="BR72" s="1225"/>
      <c r="BS72" s="1225"/>
      <c r="BT72" s="1225"/>
      <c r="BU72" s="1225"/>
      <c r="BV72" s="1225"/>
      <c r="BW72" s="1225"/>
      <c r="BX72" s="1225" t="s">
        <v>525</v>
      </c>
      <c r="BY72" s="1225"/>
      <c r="BZ72" s="1225"/>
      <c r="CA72" s="1225"/>
      <c r="CB72" s="1225"/>
      <c r="CC72" s="1225"/>
      <c r="CD72" s="1225"/>
      <c r="CE72" s="1225"/>
      <c r="CF72" s="1225" t="s">
        <v>526</v>
      </c>
      <c r="CG72" s="1225"/>
      <c r="CH72" s="1225"/>
      <c r="CI72" s="1225"/>
      <c r="CJ72" s="1225"/>
      <c r="CK72" s="1225"/>
      <c r="CL72" s="1225"/>
      <c r="CM72" s="1225"/>
      <c r="CN72" s="1225" t="s">
        <v>527</v>
      </c>
      <c r="CO72" s="1225"/>
      <c r="CP72" s="1225"/>
      <c r="CQ72" s="1225"/>
      <c r="CR72" s="1225"/>
      <c r="CS72" s="1225"/>
      <c r="CT72" s="1225"/>
      <c r="CU72" s="1225"/>
      <c r="CV72" s="1225" t="s">
        <v>528</v>
      </c>
      <c r="CW72" s="1225"/>
      <c r="CX72" s="1225"/>
      <c r="CY72" s="1225"/>
      <c r="CZ72" s="1225"/>
      <c r="DA72" s="1225"/>
      <c r="DB72" s="1225"/>
      <c r="DC72" s="1225"/>
    </row>
    <row r="73" spans="2:107" ht="13.5" x14ac:dyDescent="0.15">
      <c r="B73" s="1217"/>
      <c r="G73" s="1232"/>
      <c r="H73" s="1232"/>
      <c r="I73" s="1232"/>
      <c r="J73" s="1232"/>
      <c r="K73" s="1229"/>
      <c r="L73" s="1229"/>
      <c r="M73" s="1229"/>
      <c r="N73" s="1229"/>
      <c r="AM73" s="1230"/>
      <c r="AN73" s="1224" t="s">
        <v>560</v>
      </c>
      <c r="AO73" s="1224"/>
      <c r="AP73" s="1224"/>
      <c r="AQ73" s="1224"/>
      <c r="AR73" s="1224"/>
      <c r="AS73" s="1224"/>
      <c r="AT73" s="1224"/>
      <c r="AU73" s="1224"/>
      <c r="AV73" s="1224"/>
      <c r="AW73" s="1224"/>
      <c r="AX73" s="1224"/>
      <c r="AY73" s="1224"/>
      <c r="AZ73" s="1224"/>
      <c r="BA73" s="1224"/>
      <c r="BB73" s="1224" t="s">
        <v>558</v>
      </c>
      <c r="BC73" s="1224"/>
      <c r="BD73" s="1224"/>
      <c r="BE73" s="1224"/>
      <c r="BF73" s="1224"/>
      <c r="BG73" s="1224"/>
      <c r="BH73" s="1224"/>
      <c r="BI73" s="1224"/>
      <c r="BJ73" s="1224"/>
      <c r="BK73" s="1224"/>
      <c r="BL73" s="1224"/>
      <c r="BM73" s="1224"/>
      <c r="BN73" s="1224"/>
      <c r="BO73" s="1224"/>
      <c r="BP73" s="1223"/>
      <c r="BQ73" s="1223"/>
      <c r="BR73" s="1223"/>
      <c r="BS73" s="1223"/>
      <c r="BT73" s="1223"/>
      <c r="BU73" s="1223"/>
      <c r="BV73" s="1223"/>
      <c r="BW73" s="1223"/>
      <c r="BX73" s="1223"/>
      <c r="BY73" s="1223"/>
      <c r="BZ73" s="1223"/>
      <c r="CA73" s="1223"/>
      <c r="CB73" s="1223"/>
      <c r="CC73" s="1223"/>
      <c r="CD73" s="1223"/>
      <c r="CE73" s="1223"/>
      <c r="CF73" s="1223"/>
      <c r="CG73" s="1223"/>
      <c r="CH73" s="1223"/>
      <c r="CI73" s="1223"/>
      <c r="CJ73" s="1223"/>
      <c r="CK73" s="1223"/>
      <c r="CL73" s="1223"/>
      <c r="CM73" s="1223"/>
      <c r="CN73" s="1223"/>
      <c r="CO73" s="1223"/>
      <c r="CP73" s="1223"/>
      <c r="CQ73" s="1223"/>
      <c r="CR73" s="1223"/>
      <c r="CS73" s="1223"/>
      <c r="CT73" s="1223"/>
      <c r="CU73" s="1223"/>
      <c r="CV73" s="1223"/>
      <c r="CW73" s="1223"/>
      <c r="CX73" s="1223"/>
      <c r="CY73" s="1223"/>
      <c r="CZ73" s="1223"/>
      <c r="DA73" s="1223"/>
      <c r="DB73" s="1223"/>
      <c r="DC73" s="1223"/>
    </row>
    <row r="74" spans="2:107" ht="13.5" x14ac:dyDescent="0.15">
      <c r="B74" s="1217"/>
      <c r="G74" s="1232"/>
      <c r="H74" s="1232"/>
      <c r="I74" s="1232"/>
      <c r="J74" s="1232"/>
      <c r="K74" s="1229"/>
      <c r="L74" s="1229"/>
      <c r="M74" s="1229"/>
      <c r="N74" s="1229"/>
      <c r="AM74" s="1230"/>
      <c r="AN74" s="1224"/>
      <c r="AO74" s="1224"/>
      <c r="AP74" s="1224"/>
      <c r="AQ74" s="1224"/>
      <c r="AR74" s="1224"/>
      <c r="AS74" s="1224"/>
      <c r="AT74" s="1224"/>
      <c r="AU74" s="1224"/>
      <c r="AV74" s="1224"/>
      <c r="AW74" s="1224"/>
      <c r="AX74" s="1224"/>
      <c r="AY74" s="1224"/>
      <c r="AZ74" s="1224"/>
      <c r="BA74" s="1224"/>
      <c r="BB74" s="1224"/>
      <c r="BC74" s="1224"/>
      <c r="BD74" s="1224"/>
      <c r="BE74" s="1224"/>
      <c r="BF74" s="1224"/>
      <c r="BG74" s="1224"/>
      <c r="BH74" s="1224"/>
      <c r="BI74" s="1224"/>
      <c r="BJ74" s="1224"/>
      <c r="BK74" s="1224"/>
      <c r="BL74" s="1224"/>
      <c r="BM74" s="1224"/>
      <c r="BN74" s="1224"/>
      <c r="BO74" s="1224"/>
      <c r="BP74" s="1223"/>
      <c r="BQ74" s="1223"/>
      <c r="BR74" s="1223"/>
      <c r="BS74" s="1223"/>
      <c r="BT74" s="1223"/>
      <c r="BU74" s="1223"/>
      <c r="BV74" s="1223"/>
      <c r="BW74" s="1223"/>
      <c r="BX74" s="1223"/>
      <c r="BY74" s="1223"/>
      <c r="BZ74" s="1223"/>
      <c r="CA74" s="1223"/>
      <c r="CB74" s="1223"/>
      <c r="CC74" s="1223"/>
      <c r="CD74" s="1223"/>
      <c r="CE74" s="1223"/>
      <c r="CF74" s="1223"/>
      <c r="CG74" s="1223"/>
      <c r="CH74" s="1223"/>
      <c r="CI74" s="1223"/>
      <c r="CJ74" s="1223"/>
      <c r="CK74" s="1223"/>
      <c r="CL74" s="1223"/>
      <c r="CM74" s="1223"/>
      <c r="CN74" s="1223"/>
      <c r="CO74" s="1223"/>
      <c r="CP74" s="1223"/>
      <c r="CQ74" s="1223"/>
      <c r="CR74" s="1223"/>
      <c r="CS74" s="1223"/>
      <c r="CT74" s="1223"/>
      <c r="CU74" s="1223"/>
      <c r="CV74" s="1223"/>
      <c r="CW74" s="1223"/>
      <c r="CX74" s="1223"/>
      <c r="CY74" s="1223"/>
      <c r="CZ74" s="1223"/>
      <c r="DA74" s="1223"/>
      <c r="DB74" s="1223"/>
      <c r="DC74" s="1223"/>
    </row>
    <row r="75" spans="2:107" ht="13.5" x14ac:dyDescent="0.15">
      <c r="B75" s="1217"/>
      <c r="G75" s="1232"/>
      <c r="H75" s="1232"/>
      <c r="I75" s="1228"/>
      <c r="J75" s="1228"/>
      <c r="K75" s="1231"/>
      <c r="L75" s="1231"/>
      <c r="M75" s="1231"/>
      <c r="N75" s="1231"/>
      <c r="AM75" s="1230"/>
      <c r="AN75" s="1224"/>
      <c r="AO75" s="1224"/>
      <c r="AP75" s="1224"/>
      <c r="AQ75" s="1224"/>
      <c r="AR75" s="1224"/>
      <c r="AS75" s="1224"/>
      <c r="AT75" s="1224"/>
      <c r="AU75" s="1224"/>
      <c r="AV75" s="1224"/>
      <c r="AW75" s="1224"/>
      <c r="AX75" s="1224"/>
      <c r="AY75" s="1224"/>
      <c r="AZ75" s="1224"/>
      <c r="BA75" s="1224"/>
      <c r="BB75" s="1224" t="s">
        <v>557</v>
      </c>
      <c r="BC75" s="1224"/>
      <c r="BD75" s="1224"/>
      <c r="BE75" s="1224"/>
      <c r="BF75" s="1224"/>
      <c r="BG75" s="1224"/>
      <c r="BH75" s="1224"/>
      <c r="BI75" s="1224"/>
      <c r="BJ75" s="1224"/>
      <c r="BK75" s="1224"/>
      <c r="BL75" s="1224"/>
      <c r="BM75" s="1224"/>
      <c r="BN75" s="1224"/>
      <c r="BO75" s="1224"/>
      <c r="BP75" s="1223">
        <v>2</v>
      </c>
      <c r="BQ75" s="1223"/>
      <c r="BR75" s="1223"/>
      <c r="BS75" s="1223"/>
      <c r="BT75" s="1223"/>
      <c r="BU75" s="1223"/>
      <c r="BV75" s="1223"/>
      <c r="BW75" s="1223"/>
      <c r="BX75" s="1223">
        <v>1.8</v>
      </c>
      <c r="BY75" s="1223"/>
      <c r="BZ75" s="1223"/>
      <c r="CA75" s="1223"/>
      <c r="CB75" s="1223"/>
      <c r="CC75" s="1223"/>
      <c r="CD75" s="1223"/>
      <c r="CE75" s="1223"/>
      <c r="CF75" s="1223">
        <v>2.2000000000000002</v>
      </c>
      <c r="CG75" s="1223"/>
      <c r="CH75" s="1223"/>
      <c r="CI75" s="1223"/>
      <c r="CJ75" s="1223"/>
      <c r="CK75" s="1223"/>
      <c r="CL75" s="1223"/>
      <c r="CM75" s="1223"/>
      <c r="CN75" s="1223">
        <v>2.8</v>
      </c>
      <c r="CO75" s="1223"/>
      <c r="CP75" s="1223"/>
      <c r="CQ75" s="1223"/>
      <c r="CR75" s="1223"/>
      <c r="CS75" s="1223"/>
      <c r="CT75" s="1223"/>
      <c r="CU75" s="1223"/>
      <c r="CV75" s="1223">
        <v>3.4</v>
      </c>
      <c r="CW75" s="1223"/>
      <c r="CX75" s="1223"/>
      <c r="CY75" s="1223"/>
      <c r="CZ75" s="1223"/>
      <c r="DA75" s="1223"/>
      <c r="DB75" s="1223"/>
      <c r="DC75" s="1223"/>
    </row>
    <row r="76" spans="2:107" ht="13.5" x14ac:dyDescent="0.15">
      <c r="B76" s="1217"/>
      <c r="G76" s="1232"/>
      <c r="H76" s="1232"/>
      <c r="I76" s="1228"/>
      <c r="J76" s="1228"/>
      <c r="K76" s="1231"/>
      <c r="L76" s="1231"/>
      <c r="M76" s="1231"/>
      <c r="N76" s="1231"/>
      <c r="AM76" s="1230"/>
      <c r="AN76" s="1224"/>
      <c r="AO76" s="1224"/>
      <c r="AP76" s="1224"/>
      <c r="AQ76" s="1224"/>
      <c r="AR76" s="1224"/>
      <c r="AS76" s="1224"/>
      <c r="AT76" s="1224"/>
      <c r="AU76" s="1224"/>
      <c r="AV76" s="1224"/>
      <c r="AW76" s="1224"/>
      <c r="AX76" s="1224"/>
      <c r="AY76" s="1224"/>
      <c r="AZ76" s="1224"/>
      <c r="BA76" s="1224"/>
      <c r="BB76" s="1224"/>
      <c r="BC76" s="1224"/>
      <c r="BD76" s="1224"/>
      <c r="BE76" s="1224"/>
      <c r="BF76" s="1224"/>
      <c r="BG76" s="1224"/>
      <c r="BH76" s="1224"/>
      <c r="BI76" s="1224"/>
      <c r="BJ76" s="1224"/>
      <c r="BK76" s="1224"/>
      <c r="BL76" s="1224"/>
      <c r="BM76" s="1224"/>
      <c r="BN76" s="1224"/>
      <c r="BO76" s="1224"/>
      <c r="BP76" s="1223"/>
      <c r="BQ76" s="1223"/>
      <c r="BR76" s="1223"/>
      <c r="BS76" s="1223"/>
      <c r="BT76" s="1223"/>
      <c r="BU76" s="1223"/>
      <c r="BV76" s="1223"/>
      <c r="BW76" s="1223"/>
      <c r="BX76" s="1223"/>
      <c r="BY76" s="1223"/>
      <c r="BZ76" s="1223"/>
      <c r="CA76" s="1223"/>
      <c r="CB76" s="1223"/>
      <c r="CC76" s="1223"/>
      <c r="CD76" s="1223"/>
      <c r="CE76" s="1223"/>
      <c r="CF76" s="1223"/>
      <c r="CG76" s="1223"/>
      <c r="CH76" s="1223"/>
      <c r="CI76" s="1223"/>
      <c r="CJ76" s="1223"/>
      <c r="CK76" s="1223"/>
      <c r="CL76" s="1223"/>
      <c r="CM76" s="1223"/>
      <c r="CN76" s="1223"/>
      <c r="CO76" s="1223"/>
      <c r="CP76" s="1223"/>
      <c r="CQ76" s="1223"/>
      <c r="CR76" s="1223"/>
      <c r="CS76" s="1223"/>
      <c r="CT76" s="1223"/>
      <c r="CU76" s="1223"/>
      <c r="CV76" s="1223"/>
      <c r="CW76" s="1223"/>
      <c r="CX76" s="1223"/>
      <c r="CY76" s="1223"/>
      <c r="CZ76" s="1223"/>
      <c r="DA76" s="1223"/>
      <c r="DB76" s="1223"/>
      <c r="DC76" s="1223"/>
    </row>
    <row r="77" spans="2:107" ht="13.5" x14ac:dyDescent="0.15">
      <c r="B77" s="1217"/>
      <c r="G77" s="1228"/>
      <c r="H77" s="1228"/>
      <c r="I77" s="1228"/>
      <c r="J77" s="1228"/>
      <c r="K77" s="1229"/>
      <c r="L77" s="1229"/>
      <c r="M77" s="1229"/>
      <c r="N77" s="1229"/>
      <c r="AN77" s="1225" t="s">
        <v>559</v>
      </c>
      <c r="AO77" s="1225"/>
      <c r="AP77" s="1225"/>
      <c r="AQ77" s="1225"/>
      <c r="AR77" s="1225"/>
      <c r="AS77" s="1225"/>
      <c r="AT77" s="1225"/>
      <c r="AU77" s="1225"/>
      <c r="AV77" s="1225"/>
      <c r="AW77" s="1225"/>
      <c r="AX77" s="1225"/>
      <c r="AY77" s="1225"/>
      <c r="AZ77" s="1225"/>
      <c r="BA77" s="1225"/>
      <c r="BB77" s="1224" t="s">
        <v>558</v>
      </c>
      <c r="BC77" s="1224"/>
      <c r="BD77" s="1224"/>
      <c r="BE77" s="1224"/>
      <c r="BF77" s="1224"/>
      <c r="BG77" s="1224"/>
      <c r="BH77" s="1224"/>
      <c r="BI77" s="1224"/>
      <c r="BJ77" s="1224"/>
      <c r="BK77" s="1224"/>
      <c r="BL77" s="1224"/>
      <c r="BM77" s="1224"/>
      <c r="BN77" s="1224"/>
      <c r="BO77" s="1224"/>
      <c r="BP77" s="1223">
        <v>3.9</v>
      </c>
      <c r="BQ77" s="1223"/>
      <c r="BR77" s="1223"/>
      <c r="BS77" s="1223"/>
      <c r="BT77" s="1223"/>
      <c r="BU77" s="1223"/>
      <c r="BV77" s="1223"/>
      <c r="BW77" s="1223"/>
      <c r="BX77" s="1223">
        <v>0</v>
      </c>
      <c r="BY77" s="1223"/>
      <c r="BZ77" s="1223"/>
      <c r="CA77" s="1223"/>
      <c r="CB77" s="1223"/>
      <c r="CC77" s="1223"/>
      <c r="CD77" s="1223"/>
      <c r="CE77" s="1223"/>
      <c r="CF77" s="1223">
        <v>0</v>
      </c>
      <c r="CG77" s="1223"/>
      <c r="CH77" s="1223"/>
      <c r="CI77" s="1223"/>
      <c r="CJ77" s="1223"/>
      <c r="CK77" s="1223"/>
      <c r="CL77" s="1223"/>
      <c r="CM77" s="1223"/>
      <c r="CN77" s="1223">
        <v>0</v>
      </c>
      <c r="CO77" s="1223"/>
      <c r="CP77" s="1223"/>
      <c r="CQ77" s="1223"/>
      <c r="CR77" s="1223"/>
      <c r="CS77" s="1223"/>
      <c r="CT77" s="1223"/>
      <c r="CU77" s="1223"/>
      <c r="CV77" s="1223">
        <v>0</v>
      </c>
      <c r="CW77" s="1223"/>
      <c r="CX77" s="1223"/>
      <c r="CY77" s="1223"/>
      <c r="CZ77" s="1223"/>
      <c r="DA77" s="1223"/>
      <c r="DB77" s="1223"/>
      <c r="DC77" s="1223"/>
    </row>
    <row r="78" spans="2:107" ht="13.5" x14ac:dyDescent="0.15">
      <c r="B78" s="1217"/>
      <c r="G78" s="1228"/>
      <c r="H78" s="1228"/>
      <c r="I78" s="1228"/>
      <c r="J78" s="1228"/>
      <c r="K78" s="1229"/>
      <c r="L78" s="1229"/>
      <c r="M78" s="1229"/>
      <c r="N78" s="1229"/>
      <c r="AN78" s="1225"/>
      <c r="AO78" s="1225"/>
      <c r="AP78" s="1225"/>
      <c r="AQ78" s="1225"/>
      <c r="AR78" s="1225"/>
      <c r="AS78" s="1225"/>
      <c r="AT78" s="1225"/>
      <c r="AU78" s="1225"/>
      <c r="AV78" s="1225"/>
      <c r="AW78" s="1225"/>
      <c r="AX78" s="1225"/>
      <c r="AY78" s="1225"/>
      <c r="AZ78" s="1225"/>
      <c r="BA78" s="1225"/>
      <c r="BB78" s="1224"/>
      <c r="BC78" s="1224"/>
      <c r="BD78" s="1224"/>
      <c r="BE78" s="1224"/>
      <c r="BF78" s="1224"/>
      <c r="BG78" s="1224"/>
      <c r="BH78" s="1224"/>
      <c r="BI78" s="1224"/>
      <c r="BJ78" s="1224"/>
      <c r="BK78" s="1224"/>
      <c r="BL78" s="1224"/>
      <c r="BM78" s="1224"/>
      <c r="BN78" s="1224"/>
      <c r="BO78" s="1224"/>
      <c r="BP78" s="1223"/>
      <c r="BQ78" s="1223"/>
      <c r="BR78" s="1223"/>
      <c r="BS78" s="1223"/>
      <c r="BT78" s="1223"/>
      <c r="BU78" s="1223"/>
      <c r="BV78" s="1223"/>
      <c r="BW78" s="1223"/>
      <c r="BX78" s="1223"/>
      <c r="BY78" s="1223"/>
      <c r="BZ78" s="1223"/>
      <c r="CA78" s="1223"/>
      <c r="CB78" s="1223"/>
      <c r="CC78" s="1223"/>
      <c r="CD78" s="1223"/>
      <c r="CE78" s="1223"/>
      <c r="CF78" s="1223"/>
      <c r="CG78" s="1223"/>
      <c r="CH78" s="1223"/>
      <c r="CI78" s="1223"/>
      <c r="CJ78" s="1223"/>
      <c r="CK78" s="1223"/>
      <c r="CL78" s="1223"/>
      <c r="CM78" s="1223"/>
      <c r="CN78" s="1223"/>
      <c r="CO78" s="1223"/>
      <c r="CP78" s="1223"/>
      <c r="CQ78" s="1223"/>
      <c r="CR78" s="1223"/>
      <c r="CS78" s="1223"/>
      <c r="CT78" s="1223"/>
      <c r="CU78" s="1223"/>
      <c r="CV78" s="1223"/>
      <c r="CW78" s="1223"/>
      <c r="CX78" s="1223"/>
      <c r="CY78" s="1223"/>
      <c r="CZ78" s="1223"/>
      <c r="DA78" s="1223"/>
      <c r="DB78" s="1223"/>
      <c r="DC78" s="1223"/>
    </row>
    <row r="79" spans="2:107" ht="13.5" x14ac:dyDescent="0.15">
      <c r="B79" s="1217"/>
      <c r="G79" s="1228"/>
      <c r="H79" s="1228"/>
      <c r="I79" s="1227"/>
      <c r="J79" s="1227"/>
      <c r="K79" s="1226"/>
      <c r="L79" s="1226"/>
      <c r="M79" s="1226"/>
      <c r="N79" s="1226"/>
      <c r="AN79" s="1225"/>
      <c r="AO79" s="1225"/>
      <c r="AP79" s="1225"/>
      <c r="AQ79" s="1225"/>
      <c r="AR79" s="1225"/>
      <c r="AS79" s="1225"/>
      <c r="AT79" s="1225"/>
      <c r="AU79" s="1225"/>
      <c r="AV79" s="1225"/>
      <c r="AW79" s="1225"/>
      <c r="AX79" s="1225"/>
      <c r="AY79" s="1225"/>
      <c r="AZ79" s="1225"/>
      <c r="BA79" s="1225"/>
      <c r="BB79" s="1224" t="s">
        <v>557</v>
      </c>
      <c r="BC79" s="1224"/>
      <c r="BD79" s="1224"/>
      <c r="BE79" s="1224"/>
      <c r="BF79" s="1224"/>
      <c r="BG79" s="1224"/>
      <c r="BH79" s="1224"/>
      <c r="BI79" s="1224"/>
      <c r="BJ79" s="1224"/>
      <c r="BK79" s="1224"/>
      <c r="BL79" s="1224"/>
      <c r="BM79" s="1224"/>
      <c r="BN79" s="1224"/>
      <c r="BO79" s="1224"/>
      <c r="BP79" s="1223">
        <v>4.2</v>
      </c>
      <c r="BQ79" s="1223"/>
      <c r="BR79" s="1223"/>
      <c r="BS79" s="1223"/>
      <c r="BT79" s="1223"/>
      <c r="BU79" s="1223"/>
      <c r="BV79" s="1223"/>
      <c r="BW79" s="1223"/>
      <c r="BX79" s="1223">
        <v>4.5</v>
      </c>
      <c r="BY79" s="1223"/>
      <c r="BZ79" s="1223"/>
      <c r="CA79" s="1223"/>
      <c r="CB79" s="1223"/>
      <c r="CC79" s="1223"/>
      <c r="CD79" s="1223"/>
      <c r="CE79" s="1223"/>
      <c r="CF79" s="1223">
        <v>4.5999999999999996</v>
      </c>
      <c r="CG79" s="1223"/>
      <c r="CH79" s="1223"/>
      <c r="CI79" s="1223"/>
      <c r="CJ79" s="1223"/>
      <c r="CK79" s="1223"/>
      <c r="CL79" s="1223"/>
      <c r="CM79" s="1223"/>
      <c r="CN79" s="1223">
        <v>4.7</v>
      </c>
      <c r="CO79" s="1223"/>
      <c r="CP79" s="1223"/>
      <c r="CQ79" s="1223"/>
      <c r="CR79" s="1223"/>
      <c r="CS79" s="1223"/>
      <c r="CT79" s="1223"/>
      <c r="CU79" s="1223"/>
      <c r="CV79" s="1223">
        <v>4.7</v>
      </c>
      <c r="CW79" s="1223"/>
      <c r="CX79" s="1223"/>
      <c r="CY79" s="1223"/>
      <c r="CZ79" s="1223"/>
      <c r="DA79" s="1223"/>
      <c r="DB79" s="1223"/>
      <c r="DC79" s="1223"/>
    </row>
    <row r="80" spans="2:107" ht="13.5" x14ac:dyDescent="0.15">
      <c r="B80" s="1217"/>
      <c r="G80" s="1228"/>
      <c r="H80" s="1228"/>
      <c r="I80" s="1227"/>
      <c r="J80" s="1227"/>
      <c r="K80" s="1226"/>
      <c r="L80" s="1226"/>
      <c r="M80" s="1226"/>
      <c r="N80" s="1226"/>
      <c r="AN80" s="1225"/>
      <c r="AO80" s="1225"/>
      <c r="AP80" s="1225"/>
      <c r="AQ80" s="1225"/>
      <c r="AR80" s="1225"/>
      <c r="AS80" s="1225"/>
      <c r="AT80" s="1225"/>
      <c r="AU80" s="1225"/>
      <c r="AV80" s="1225"/>
      <c r="AW80" s="1225"/>
      <c r="AX80" s="1225"/>
      <c r="AY80" s="1225"/>
      <c r="AZ80" s="1225"/>
      <c r="BA80" s="1225"/>
      <c r="BB80" s="1224"/>
      <c r="BC80" s="1224"/>
      <c r="BD80" s="1224"/>
      <c r="BE80" s="1224"/>
      <c r="BF80" s="1224"/>
      <c r="BG80" s="1224"/>
      <c r="BH80" s="1224"/>
      <c r="BI80" s="1224"/>
      <c r="BJ80" s="1224"/>
      <c r="BK80" s="1224"/>
      <c r="BL80" s="1224"/>
      <c r="BM80" s="1224"/>
      <c r="BN80" s="1224"/>
      <c r="BO80" s="1224"/>
      <c r="BP80" s="1223"/>
      <c r="BQ80" s="1223"/>
      <c r="BR80" s="1223"/>
      <c r="BS80" s="1223"/>
      <c r="BT80" s="1223"/>
      <c r="BU80" s="1223"/>
      <c r="BV80" s="1223"/>
      <c r="BW80" s="1223"/>
      <c r="BX80" s="1223"/>
      <c r="BY80" s="1223"/>
      <c r="BZ80" s="1223"/>
      <c r="CA80" s="1223"/>
      <c r="CB80" s="1223"/>
      <c r="CC80" s="1223"/>
      <c r="CD80" s="1223"/>
      <c r="CE80" s="1223"/>
      <c r="CF80" s="1223"/>
      <c r="CG80" s="1223"/>
      <c r="CH80" s="1223"/>
      <c r="CI80" s="1223"/>
      <c r="CJ80" s="1223"/>
      <c r="CK80" s="1223"/>
      <c r="CL80" s="1223"/>
      <c r="CM80" s="1223"/>
      <c r="CN80" s="1223"/>
      <c r="CO80" s="1223"/>
      <c r="CP80" s="1223"/>
      <c r="CQ80" s="1223"/>
      <c r="CR80" s="1223"/>
      <c r="CS80" s="1223"/>
      <c r="CT80" s="1223"/>
      <c r="CU80" s="1223"/>
      <c r="CV80" s="1223"/>
      <c r="CW80" s="1223"/>
      <c r="CX80" s="1223"/>
      <c r="CY80" s="1223"/>
      <c r="CZ80" s="1223"/>
      <c r="DA80" s="1223"/>
      <c r="DB80" s="1223"/>
      <c r="DC80" s="1223"/>
    </row>
    <row r="81" spans="2:109" ht="13.5" x14ac:dyDescent="0.15">
      <c r="B81" s="1217"/>
    </row>
    <row r="82" spans="2:109" ht="17.25" x14ac:dyDescent="0.15">
      <c r="B82" s="1217"/>
      <c r="K82" s="1222"/>
      <c r="L82" s="1222"/>
      <c r="M82" s="1222"/>
      <c r="N82" s="1222"/>
      <c r="AQ82" s="1222"/>
      <c r="AR82" s="1222"/>
      <c r="AS82" s="1222"/>
      <c r="AT82" s="1222"/>
      <c r="BC82" s="1222"/>
      <c r="BD82" s="1222"/>
      <c r="BE82" s="1222"/>
      <c r="BF82" s="1222"/>
      <c r="BO82" s="1222"/>
      <c r="BP82" s="1222"/>
      <c r="BQ82" s="1222"/>
      <c r="BR82" s="1222"/>
      <c r="CA82" s="1222"/>
      <c r="CB82" s="1222"/>
      <c r="CC82" s="1222"/>
      <c r="CD82" s="1222"/>
      <c r="CM82" s="1222"/>
      <c r="CN82" s="1222"/>
      <c r="CO82" s="1222"/>
      <c r="CP82" s="1222"/>
      <c r="CY82" s="1222"/>
      <c r="CZ82" s="1222"/>
      <c r="DA82" s="1222"/>
      <c r="DB82" s="1222"/>
      <c r="DC82" s="1222"/>
    </row>
    <row r="83" spans="2:109" ht="13.5" x14ac:dyDescent="0.15">
      <c r="B83" s="1221"/>
      <c r="C83" s="1220"/>
      <c r="D83" s="1220"/>
      <c r="E83" s="1220"/>
      <c r="F83" s="1220"/>
      <c r="G83" s="1220"/>
      <c r="H83" s="1220"/>
      <c r="I83" s="1220"/>
      <c r="J83" s="1220"/>
      <c r="K83" s="1220"/>
      <c r="L83" s="1220"/>
      <c r="M83" s="1220"/>
      <c r="N83" s="1220"/>
      <c r="O83" s="1220"/>
      <c r="P83" s="1220"/>
      <c r="Q83" s="1220"/>
      <c r="R83" s="1220"/>
      <c r="S83" s="1220"/>
      <c r="T83" s="1220"/>
      <c r="U83" s="1220"/>
      <c r="V83" s="1220"/>
      <c r="W83" s="1220"/>
      <c r="X83" s="1220"/>
      <c r="Y83" s="1220"/>
      <c r="Z83" s="1220"/>
      <c r="AA83" s="1220"/>
      <c r="AB83" s="1220"/>
      <c r="AC83" s="1220"/>
      <c r="AD83" s="1220"/>
      <c r="AE83" s="1220"/>
      <c r="AF83" s="1220"/>
      <c r="AG83" s="1220"/>
      <c r="AH83" s="1220"/>
      <c r="AI83" s="1220"/>
      <c r="AJ83" s="1220"/>
      <c r="AK83" s="1220"/>
      <c r="AL83" s="1220"/>
      <c r="AM83" s="1220"/>
      <c r="AN83" s="1220"/>
      <c r="AO83" s="1220"/>
      <c r="AP83" s="1220"/>
      <c r="AQ83" s="1220"/>
      <c r="AR83" s="1220"/>
      <c r="AS83" s="1220"/>
      <c r="AT83" s="1220"/>
      <c r="AU83" s="1220"/>
      <c r="AV83" s="1220"/>
      <c r="AW83" s="1220"/>
      <c r="AX83" s="1220"/>
      <c r="AY83" s="1220"/>
      <c r="AZ83" s="1220"/>
      <c r="BA83" s="1220"/>
      <c r="BB83" s="1220"/>
      <c r="BC83" s="1220"/>
      <c r="BD83" s="1220"/>
      <c r="BE83" s="1220"/>
      <c r="BF83" s="1220"/>
      <c r="BG83" s="1220"/>
      <c r="BH83" s="1220"/>
      <c r="BI83" s="1220"/>
      <c r="BJ83" s="1220"/>
      <c r="BK83" s="1220"/>
      <c r="BL83" s="1220"/>
      <c r="BM83" s="1220"/>
      <c r="BN83" s="1220"/>
      <c r="BO83" s="1220"/>
      <c r="BP83" s="1220"/>
      <c r="BQ83" s="1220"/>
      <c r="BR83" s="1220"/>
      <c r="BS83" s="1220"/>
      <c r="BT83" s="1220"/>
      <c r="BU83" s="1220"/>
      <c r="BV83" s="1220"/>
      <c r="BW83" s="1220"/>
      <c r="BX83" s="1220"/>
      <c r="BY83" s="1220"/>
      <c r="BZ83" s="1220"/>
      <c r="CA83" s="1220"/>
      <c r="CB83" s="1220"/>
      <c r="CC83" s="1220"/>
      <c r="CD83" s="1220"/>
      <c r="CE83" s="1220"/>
      <c r="CF83" s="1220"/>
      <c r="CG83" s="1220"/>
      <c r="CH83" s="1220"/>
      <c r="CI83" s="1220"/>
      <c r="CJ83" s="1220"/>
      <c r="CK83" s="1220"/>
      <c r="CL83" s="1220"/>
      <c r="CM83" s="1220"/>
      <c r="CN83" s="1220"/>
      <c r="CO83" s="1220"/>
      <c r="CP83" s="1220"/>
      <c r="CQ83" s="1220"/>
      <c r="CR83" s="1220"/>
      <c r="CS83" s="1220"/>
      <c r="CT83" s="1220"/>
      <c r="CU83" s="1220"/>
      <c r="CV83" s="1220"/>
      <c r="CW83" s="1220"/>
      <c r="CX83" s="1220"/>
      <c r="CY83" s="1220"/>
      <c r="CZ83" s="1220"/>
      <c r="DA83" s="1220"/>
      <c r="DB83" s="1220"/>
      <c r="DC83" s="1220"/>
      <c r="DD83" s="1219"/>
    </row>
    <row r="84" spans="2:109" ht="13.5" x14ac:dyDescent="0.15">
      <c r="DD84" s="1216"/>
      <c r="DE84" s="1216"/>
    </row>
    <row r="85" spans="2:109" ht="13.5" x14ac:dyDescent="0.15">
      <c r="DD85" s="1216"/>
      <c r="DE85" s="1216"/>
    </row>
  </sheetData>
  <sheetProtection algorithmName="SHA-512" hashValue="QBfFoxE8hRVk8g57JJabgtB51GgwFt3sHzFQAgfI8LehQL1aeqh1Y159IR6pTACjnoLcEDUNIX4zT+EfHfA1+g==" saltValue="mD3ONQx39qUKhxFMkwUUOA=="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N57:CU58"/>
    <mergeCell ref="CV57:DC58"/>
    <mergeCell ref="CN53:CU54"/>
    <mergeCell ref="I51:J52"/>
    <mergeCell ref="K51:K52"/>
    <mergeCell ref="L51:L52"/>
    <mergeCell ref="M51:M52"/>
    <mergeCell ref="N51:N52"/>
    <mergeCell ref="I57:J58"/>
    <mergeCell ref="K57:K58"/>
    <mergeCell ref="BB55:BO56"/>
    <mergeCell ref="BP55:BW56"/>
    <mergeCell ref="G51:H54"/>
    <mergeCell ref="BP57:BW58"/>
    <mergeCell ref="BX57:CE58"/>
    <mergeCell ref="CF57:CM58"/>
    <mergeCell ref="L57:L58"/>
    <mergeCell ref="M57:M58"/>
    <mergeCell ref="N57:N58"/>
    <mergeCell ref="BB57:BO58"/>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AN55:BA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0289-8035-4C40-B35D-79C844EE160E}">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Y/gxpTh4KuVL3ZYbSSaA79woY2keUNXtsU3Z1PXzwLe5qBIh2FdmZfJMmvilqtpQ3xAuh5v/OgPMnHhM7mXJzw==" saltValue="YnpGY9n0O8Ah5pmPJrnoP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DB0B9-53C0-45A5-8FD7-1875D31B5AFD}">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ziFMhHKV5Z0JYYOVGysBHZkw0UdVtN5/QTmqkg+xRUkb0RjnGDnHtjyyY4vYFBsJW6ytEQFH/ir7Zc4Dv9KM0g==" saltValue="BgeuAtr3AKvlNf+w+RBbs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43131</v>
      </c>
      <c r="E3" s="144"/>
      <c r="F3" s="145">
        <v>44161</v>
      </c>
      <c r="G3" s="146"/>
      <c r="H3" s="147"/>
    </row>
    <row r="4" spans="1:8" x14ac:dyDescent="0.15">
      <c r="A4" s="148"/>
      <c r="B4" s="149"/>
      <c r="C4" s="150"/>
      <c r="D4" s="151">
        <v>31710</v>
      </c>
      <c r="E4" s="152"/>
      <c r="F4" s="153">
        <v>23644</v>
      </c>
      <c r="G4" s="154"/>
      <c r="H4" s="155"/>
    </row>
    <row r="5" spans="1:8" x14ac:dyDescent="0.15">
      <c r="A5" s="136" t="s">
        <v>518</v>
      </c>
      <c r="B5" s="141"/>
      <c r="C5" s="142"/>
      <c r="D5" s="143">
        <v>54217</v>
      </c>
      <c r="E5" s="144"/>
      <c r="F5" s="145">
        <v>43955</v>
      </c>
      <c r="G5" s="146"/>
      <c r="H5" s="147"/>
    </row>
    <row r="6" spans="1:8" x14ac:dyDescent="0.15">
      <c r="A6" s="148"/>
      <c r="B6" s="149"/>
      <c r="C6" s="150"/>
      <c r="D6" s="151">
        <v>50417</v>
      </c>
      <c r="E6" s="152"/>
      <c r="F6" s="153">
        <v>21318</v>
      </c>
      <c r="G6" s="154"/>
      <c r="H6" s="155"/>
    </row>
    <row r="7" spans="1:8" x14ac:dyDescent="0.15">
      <c r="A7" s="136" t="s">
        <v>519</v>
      </c>
      <c r="B7" s="141"/>
      <c r="C7" s="142"/>
      <c r="D7" s="143">
        <v>24553</v>
      </c>
      <c r="E7" s="144"/>
      <c r="F7" s="145">
        <v>41921</v>
      </c>
      <c r="G7" s="146"/>
      <c r="H7" s="147"/>
    </row>
    <row r="8" spans="1:8" x14ac:dyDescent="0.15">
      <c r="A8" s="148"/>
      <c r="B8" s="149"/>
      <c r="C8" s="150"/>
      <c r="D8" s="151">
        <v>23251</v>
      </c>
      <c r="E8" s="152"/>
      <c r="F8" s="153">
        <v>21655</v>
      </c>
      <c r="G8" s="154"/>
      <c r="H8" s="155"/>
    </row>
    <row r="9" spans="1:8" x14ac:dyDescent="0.15">
      <c r="A9" s="136" t="s">
        <v>520</v>
      </c>
      <c r="B9" s="141"/>
      <c r="C9" s="142"/>
      <c r="D9" s="143">
        <v>75141</v>
      </c>
      <c r="E9" s="144"/>
      <c r="F9" s="145">
        <v>44585</v>
      </c>
      <c r="G9" s="146"/>
      <c r="H9" s="147"/>
    </row>
    <row r="10" spans="1:8" x14ac:dyDescent="0.15">
      <c r="A10" s="148"/>
      <c r="B10" s="149"/>
      <c r="C10" s="150"/>
      <c r="D10" s="151">
        <v>74390</v>
      </c>
      <c r="E10" s="152"/>
      <c r="F10" s="153">
        <v>23077</v>
      </c>
      <c r="G10" s="154"/>
      <c r="H10" s="155"/>
    </row>
    <row r="11" spans="1:8" x14ac:dyDescent="0.15">
      <c r="A11" s="136" t="s">
        <v>521</v>
      </c>
      <c r="B11" s="141"/>
      <c r="C11" s="142"/>
      <c r="D11" s="143">
        <v>40798</v>
      </c>
      <c r="E11" s="144"/>
      <c r="F11" s="145">
        <v>49779</v>
      </c>
      <c r="G11" s="146"/>
      <c r="H11" s="147"/>
    </row>
    <row r="12" spans="1:8" x14ac:dyDescent="0.15">
      <c r="A12" s="148"/>
      <c r="B12" s="149"/>
      <c r="C12" s="156"/>
      <c r="D12" s="151">
        <v>40326</v>
      </c>
      <c r="E12" s="152"/>
      <c r="F12" s="153">
        <v>28921</v>
      </c>
      <c r="G12" s="154"/>
      <c r="H12" s="155"/>
    </row>
    <row r="13" spans="1:8" x14ac:dyDescent="0.15">
      <c r="A13" s="136"/>
      <c r="B13" s="141"/>
      <c r="C13" s="157"/>
      <c r="D13" s="158">
        <v>47568</v>
      </c>
      <c r="E13" s="159"/>
      <c r="F13" s="160">
        <v>44880</v>
      </c>
      <c r="G13" s="161"/>
      <c r="H13" s="147"/>
    </row>
    <row r="14" spans="1:8" x14ac:dyDescent="0.15">
      <c r="A14" s="148"/>
      <c r="B14" s="149"/>
      <c r="C14" s="150"/>
      <c r="D14" s="151">
        <v>44019</v>
      </c>
      <c r="E14" s="152"/>
      <c r="F14" s="153">
        <v>23723</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8.84</v>
      </c>
      <c r="C19" s="162">
        <f>ROUND(VALUE(SUBSTITUTE(実質収支比率等に係る経年分析!G$48,"▲","-")),2)</f>
        <v>9.14</v>
      </c>
      <c r="D19" s="162">
        <f>ROUND(VALUE(SUBSTITUTE(実質収支比率等に係る経年分析!H$48,"▲","-")),2)</f>
        <v>11.54</v>
      </c>
      <c r="E19" s="162">
        <f>ROUND(VALUE(SUBSTITUTE(実質収支比率等に係る経年分析!I$48,"▲","-")),2)</f>
        <v>7.33</v>
      </c>
      <c r="F19" s="162">
        <f>ROUND(VALUE(SUBSTITUTE(実質収支比率等に係る経年分析!J$48,"▲","-")),2)</f>
        <v>9.66</v>
      </c>
    </row>
    <row r="20" spans="1:11" x14ac:dyDescent="0.15">
      <c r="A20" s="162" t="s">
        <v>53</v>
      </c>
      <c r="B20" s="162">
        <f>ROUND(VALUE(SUBSTITUTE(実質収支比率等に係る経年分析!F$47,"▲","-")),2)</f>
        <v>16.350000000000001</v>
      </c>
      <c r="C20" s="162">
        <f>ROUND(VALUE(SUBSTITUTE(実質収支比率等に係る経年分析!G$47,"▲","-")),2)</f>
        <v>15.15</v>
      </c>
      <c r="D20" s="162">
        <f>ROUND(VALUE(SUBSTITUTE(実質収支比率等に係る経年分析!H$47,"▲","-")),2)</f>
        <v>15.41</v>
      </c>
      <c r="E20" s="162">
        <f>ROUND(VALUE(SUBSTITUTE(実質収支比率等に係る経年分析!I$47,"▲","-")),2)</f>
        <v>15.06</v>
      </c>
      <c r="F20" s="162">
        <f>ROUND(VALUE(SUBSTITUTE(実質収支比率等に係る経年分析!J$47,"▲","-")),2)</f>
        <v>14.58</v>
      </c>
    </row>
    <row r="21" spans="1:11" x14ac:dyDescent="0.15">
      <c r="A21" s="162" t="s">
        <v>54</v>
      </c>
      <c r="B21" s="162">
        <f>IF(ISNUMBER(VALUE(SUBSTITUTE(実質収支比率等に係る経年分析!F$49,"▲","-"))),ROUND(VALUE(SUBSTITUTE(実質収支比率等に係る経年分析!F$49,"▲","-")),2),NA())</f>
        <v>1.64</v>
      </c>
      <c r="C21" s="162">
        <f>IF(ISNUMBER(VALUE(SUBSTITUTE(実質収支比率等に係る経年分析!G$49,"▲","-"))),ROUND(VALUE(SUBSTITUTE(実質収支比率等に係る経年分析!G$49,"▲","-")),2),NA())</f>
        <v>0.69</v>
      </c>
      <c r="D21" s="162">
        <f>IF(ISNUMBER(VALUE(SUBSTITUTE(実質収支比率等に係る経年分析!H$49,"▲","-"))),ROUND(VALUE(SUBSTITUTE(実質収支比率等に係る経年分析!H$49,"▲","-")),2),NA())</f>
        <v>2.2599999999999998</v>
      </c>
      <c r="E21" s="162">
        <f>IF(ISNUMBER(VALUE(SUBSTITUTE(実質収支比率等に係る経年分析!I$49,"▲","-"))),ROUND(VALUE(SUBSTITUTE(実質収支比率等に係る経年分析!I$49,"▲","-")),2),NA())</f>
        <v>-3.91</v>
      </c>
      <c r="F21" s="162">
        <f>IF(ISNUMBER(VALUE(SUBSTITUTE(実質収支比率等に係る経年分析!J$49,"▲","-"))),ROUND(VALUE(SUBSTITUTE(実質収支比率等に係る経年分析!J$49,"▲","-")),2),NA())</f>
        <v>2.35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1.1000000000000001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1.1100000000000001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1.33</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1.54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1.24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1.61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2.06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1.94</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4.26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4.01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4.62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4.29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4.18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8.84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9.14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11.53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7.33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9.65</v>
      </c>
    </row>
    <row r="36" spans="1:16" x14ac:dyDescent="0.15">
      <c r="A36" s="163" t="str">
        <f>IF(連結実質赤字比率に係る赤字・黒字の構成分析!C$34="",NA(),連結実質赤字比率に係る赤字・黒字の構成分析!C$34)</f>
        <v>下水道事業会計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7.07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8.27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9.86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12.13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4163</v>
      </c>
      <c r="E42" s="164"/>
      <c r="F42" s="164"/>
      <c r="G42" s="164">
        <f>'実質公債費比率（分子）の構造'!L$52</f>
        <v>4117</v>
      </c>
      <c r="H42" s="164"/>
      <c r="I42" s="164"/>
      <c r="J42" s="164">
        <f>'実質公債費比率（分子）の構造'!M$52</f>
        <v>3991</v>
      </c>
      <c r="K42" s="164"/>
      <c r="L42" s="164"/>
      <c r="M42" s="164">
        <f>'実質公債費比率（分子）の構造'!N$52</f>
        <v>4179</v>
      </c>
      <c r="N42" s="164"/>
      <c r="O42" s="164"/>
      <c r="P42" s="164">
        <f>'実質公債費比率（分子）の構造'!O$52</f>
        <v>4152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53</v>
      </c>
      <c r="C44" s="164"/>
      <c r="D44" s="164"/>
      <c r="E44" s="164">
        <f>'実質公債費比率（分子）の構造'!L$50</f>
        <v>47</v>
      </c>
      <c r="F44" s="164"/>
      <c r="G44" s="164"/>
      <c r="H44" s="164">
        <f>'実質公債費比率（分子）の構造'!M$50</f>
        <v>38</v>
      </c>
      <c r="I44" s="164"/>
      <c r="J44" s="164"/>
      <c r="K44" s="164">
        <f>'実質公債費比率（分子）の構造'!N$50</f>
        <v>31</v>
      </c>
      <c r="L44" s="164"/>
      <c r="M44" s="164"/>
      <c r="N44" s="164">
        <f>'実質公債費比率（分子）の構造'!O$50</f>
        <v>39</v>
      </c>
      <c r="O44" s="164"/>
      <c r="P44" s="164"/>
    </row>
    <row r="45" spans="1:16" x14ac:dyDescent="0.15">
      <c r="A45" s="164" t="s">
        <v>63</v>
      </c>
      <c r="B45" s="164">
        <f>'実質公債費比率（分子）の構造'!K$49</f>
        <v>212</v>
      </c>
      <c r="C45" s="164"/>
      <c r="D45" s="164"/>
      <c r="E45" s="164">
        <f>'実質公債費比率（分子）の構造'!L$49</f>
        <v>224</v>
      </c>
      <c r="F45" s="164"/>
      <c r="G45" s="164"/>
      <c r="H45" s="164">
        <f>'実質公債費比率（分子）の構造'!M$49</f>
        <v>168</v>
      </c>
      <c r="I45" s="164"/>
      <c r="J45" s="164"/>
      <c r="K45" s="164">
        <f>'実質公債費比率（分子）の構造'!N$49</f>
        <v>166</v>
      </c>
      <c r="L45" s="164"/>
      <c r="M45" s="164"/>
      <c r="N45" s="164">
        <f>'実質公債費比率（分子）の構造'!O$49</f>
        <v>145</v>
      </c>
      <c r="O45" s="164"/>
      <c r="P45" s="164"/>
    </row>
    <row r="46" spans="1:16" x14ac:dyDescent="0.15">
      <c r="A46" s="164" t="s">
        <v>64</v>
      </c>
      <c r="B46" s="164">
        <f>'実質公債費比率（分子）の構造'!K$48</f>
        <v>171</v>
      </c>
      <c r="C46" s="164"/>
      <c r="D46" s="164"/>
      <c r="E46" s="164">
        <f>'実質公債費比率（分子）の構造'!L$48</f>
        <v>181</v>
      </c>
      <c r="F46" s="164"/>
      <c r="G46" s="164"/>
      <c r="H46" s="164">
        <f>'実質公債費比率（分子）の構造'!M$48</f>
        <v>44</v>
      </c>
      <c r="I46" s="164"/>
      <c r="J46" s="164"/>
      <c r="K46" s="164">
        <f>'実質公債費比率（分子）の構造'!N$48</f>
        <v>208</v>
      </c>
      <c r="L46" s="164"/>
      <c r="M46" s="164"/>
      <c r="N46" s="164">
        <f>'実質公債費比率（分子）の構造'!O$48</f>
        <v>215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4015</v>
      </c>
      <c r="C49" s="164"/>
      <c r="D49" s="164"/>
      <c r="E49" s="164">
        <f>'実質公債費比率（分子）の構造'!L$45</f>
        <v>4050</v>
      </c>
      <c r="F49" s="164"/>
      <c r="G49" s="164"/>
      <c r="H49" s="164">
        <f>'実質公債費比率（分子）の構造'!M$45</f>
        <v>4453</v>
      </c>
      <c r="I49" s="164"/>
      <c r="J49" s="164"/>
      <c r="K49" s="164">
        <f>'実質公債費比率（分子）の構造'!N$45</f>
        <v>4475</v>
      </c>
      <c r="L49" s="164"/>
      <c r="M49" s="164"/>
      <c r="N49" s="164">
        <f>'実質公債費比率（分子）の構造'!O$45</f>
        <v>4536</v>
      </c>
      <c r="O49" s="164"/>
      <c r="P49" s="164"/>
    </row>
    <row r="50" spans="1:16" x14ac:dyDescent="0.15">
      <c r="A50" s="164" t="s">
        <v>67</v>
      </c>
      <c r="B50" s="164" t="e">
        <f>NA()</f>
        <v>#N/A</v>
      </c>
      <c r="C50" s="164">
        <f>IF(ISNUMBER('実質公債費比率（分子）の構造'!K$53),'実質公債費比率（分子）の構造'!K$53,NA())</f>
        <v>288</v>
      </c>
      <c r="D50" s="164" t="e">
        <f>NA()</f>
        <v>#N/A</v>
      </c>
      <c r="E50" s="164" t="e">
        <f>NA()</f>
        <v>#N/A</v>
      </c>
      <c r="F50" s="164">
        <f>IF(ISNUMBER('実質公債費比率（分子）の構造'!L$53),'実質公債費比率（分子）の構造'!L$53,NA())</f>
        <v>385</v>
      </c>
      <c r="G50" s="164" t="e">
        <f>NA()</f>
        <v>#N/A</v>
      </c>
      <c r="H50" s="164" t="e">
        <f>NA()</f>
        <v>#N/A</v>
      </c>
      <c r="I50" s="164">
        <f>IF(ISNUMBER('実質公債費比率（分子）の構造'!M$53),'実質公債費比率（分子）の構造'!M$53,NA())</f>
        <v>712</v>
      </c>
      <c r="J50" s="164" t="e">
        <f>NA()</f>
        <v>#N/A</v>
      </c>
      <c r="K50" s="164" t="e">
        <f>NA()</f>
        <v>#N/A</v>
      </c>
      <c r="L50" s="164">
        <f>IF(ISNUMBER('実質公債費比率（分子）の構造'!N$53),'実質公債費比率（分子）の構造'!N$53,NA())</f>
        <v>701</v>
      </c>
      <c r="M50" s="164" t="e">
        <f>NA()</f>
        <v>#N/A</v>
      </c>
      <c r="N50" s="164" t="e">
        <f>NA()</f>
        <v>#N/A</v>
      </c>
      <c r="O50" s="164">
        <f>IF(ISNUMBER('実質公債費比率（分子）の構造'!O$53),'実質公債費比率（分子）の構造'!O$53,NA())</f>
        <v>783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36624</v>
      </c>
      <c r="E56" s="163"/>
      <c r="F56" s="163"/>
      <c r="G56" s="163">
        <f>'将来負担比率（分子）の構造'!J$52</f>
        <v>35423</v>
      </c>
      <c r="H56" s="163"/>
      <c r="I56" s="163"/>
      <c r="J56" s="163">
        <f>'将来負担比率（分子）の構造'!K$52</f>
        <v>33724</v>
      </c>
      <c r="K56" s="163"/>
      <c r="L56" s="163"/>
      <c r="M56" s="163">
        <f>'将来負担比率（分子）の構造'!L$52</f>
        <v>31375</v>
      </c>
      <c r="N56" s="163"/>
      <c r="O56" s="163"/>
      <c r="P56" s="163">
        <f>'将来負担比率（分子）の構造'!M$52</f>
        <v>29162</v>
      </c>
    </row>
    <row r="57" spans="1:16" x14ac:dyDescent="0.15">
      <c r="A57" s="163" t="s">
        <v>42</v>
      </c>
      <c r="B57" s="163"/>
      <c r="C57" s="163"/>
      <c r="D57" s="163">
        <f>'将来負担比率（分子）の構造'!I$51</f>
        <v>8398</v>
      </c>
      <c r="E57" s="163"/>
      <c r="F57" s="163"/>
      <c r="G57" s="163">
        <f>'将来負担比率（分子）の構造'!J$51</f>
        <v>9039</v>
      </c>
      <c r="H57" s="163"/>
      <c r="I57" s="163"/>
      <c r="J57" s="163">
        <f>'将来負担比率（分子）の構造'!K$51</f>
        <v>7983</v>
      </c>
      <c r="K57" s="163"/>
      <c r="L57" s="163"/>
      <c r="M57" s="163">
        <f>'将来負担比率（分子）の構造'!L$51</f>
        <v>7658</v>
      </c>
      <c r="N57" s="163"/>
      <c r="O57" s="163"/>
      <c r="P57" s="163">
        <f>'将来負担比率（分子）の構造'!M$51</f>
        <v>7247</v>
      </c>
    </row>
    <row r="58" spans="1:16" x14ac:dyDescent="0.15">
      <c r="A58" s="163" t="s">
        <v>41</v>
      </c>
      <c r="B58" s="163"/>
      <c r="C58" s="163"/>
      <c r="D58" s="163">
        <f>'将来負担比率（分子）の構造'!I$50</f>
        <v>16115</v>
      </c>
      <c r="E58" s="163"/>
      <c r="F58" s="163"/>
      <c r="G58" s="163">
        <f>'将来負担比率（分子）の構造'!J$50</f>
        <v>16987</v>
      </c>
      <c r="H58" s="163"/>
      <c r="I58" s="163"/>
      <c r="J58" s="163">
        <f>'将来負担比率（分子）の構造'!K$50</f>
        <v>17822</v>
      </c>
      <c r="K58" s="163"/>
      <c r="L58" s="163"/>
      <c r="M58" s="163">
        <f>'将来負担比率（分子）の構造'!L$50</f>
        <v>15314</v>
      </c>
      <c r="N58" s="163"/>
      <c r="O58" s="163"/>
      <c r="P58" s="163">
        <f>'将来負担比率（分子）の構造'!M$50</f>
        <v>13640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v>
      </c>
      <c r="C61" s="163"/>
      <c r="D61" s="163"/>
      <c r="E61" s="163">
        <f>'将来負担比率（分子）の構造'!J$46</f>
        <v>0</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4652</v>
      </c>
      <c r="C62" s="163"/>
      <c r="D62" s="163"/>
      <c r="E62" s="163">
        <f>'将来負担比率（分子）の構造'!J$45</f>
        <v>4594</v>
      </c>
      <c r="F62" s="163"/>
      <c r="G62" s="163"/>
      <c r="H62" s="163">
        <f>'将来負担比率（分子）の構造'!K$45</f>
        <v>4532</v>
      </c>
      <c r="I62" s="163"/>
      <c r="J62" s="163"/>
      <c r="K62" s="163">
        <f>'将来負担比率（分子）の構造'!L$45</f>
        <v>4498</v>
      </c>
      <c r="L62" s="163"/>
      <c r="M62" s="163"/>
      <c r="N62" s="163">
        <f>'将来負担比率（分子）の構造'!M$45</f>
        <v>4539</v>
      </c>
      <c r="O62" s="163"/>
      <c r="P62" s="163"/>
    </row>
    <row r="63" spans="1:16" x14ac:dyDescent="0.15">
      <c r="A63" s="163" t="s">
        <v>34</v>
      </c>
      <c r="B63" s="163">
        <f>'将来負担比率（分子）の構造'!I$44</f>
        <v>1477</v>
      </c>
      <c r="C63" s="163"/>
      <c r="D63" s="163"/>
      <c r="E63" s="163">
        <f>'将来負担比率（分子）の構造'!J$44</f>
        <v>1294</v>
      </c>
      <c r="F63" s="163"/>
      <c r="G63" s="163"/>
      <c r="H63" s="163">
        <f>'将来負担比率（分子）の構造'!K$44</f>
        <v>1207</v>
      </c>
      <c r="I63" s="163"/>
      <c r="J63" s="163"/>
      <c r="K63" s="163">
        <f>'将来負担比率（分子）の構造'!L$44</f>
        <v>1099</v>
      </c>
      <c r="L63" s="163"/>
      <c r="M63" s="163"/>
      <c r="N63" s="163">
        <f>'将来負担比率（分子）の構造'!M$44</f>
        <v>1023</v>
      </c>
      <c r="O63" s="163"/>
      <c r="P63" s="163"/>
    </row>
    <row r="64" spans="1:16" x14ac:dyDescent="0.15">
      <c r="A64" s="163" t="s">
        <v>33</v>
      </c>
      <c r="B64" s="163">
        <f>'将来負担比率（分子）の構造'!I$43</f>
        <v>1748</v>
      </c>
      <c r="C64" s="163"/>
      <c r="D64" s="163"/>
      <c r="E64" s="163">
        <f>'将来負担比率（分子）の構造'!J$43</f>
        <v>1798</v>
      </c>
      <c r="F64" s="163"/>
      <c r="G64" s="163"/>
      <c r="H64" s="163">
        <f>'将来負担比率（分子）の構造'!K$43</f>
        <v>1548</v>
      </c>
      <c r="I64" s="163"/>
      <c r="J64" s="163"/>
      <c r="K64" s="163">
        <f>'将来負担比率（分子）の構造'!L$43</f>
        <v>1884</v>
      </c>
      <c r="L64" s="163"/>
      <c r="M64" s="163"/>
      <c r="N64" s="163">
        <f>'将来負担比率（分子）の構造'!M$43</f>
        <v>2276</v>
      </c>
      <c r="O64" s="163"/>
      <c r="P64" s="163"/>
    </row>
    <row r="65" spans="1:16" x14ac:dyDescent="0.15">
      <c r="A65" s="163" t="s">
        <v>32</v>
      </c>
      <c r="B65" s="163">
        <f>'将来負担比率（分子）の構造'!I$42</f>
        <v>273</v>
      </c>
      <c r="C65" s="163"/>
      <c r="D65" s="163"/>
      <c r="E65" s="163">
        <f>'将来負担比率（分子）の構造'!J$42</f>
        <v>253</v>
      </c>
      <c r="F65" s="163"/>
      <c r="G65" s="163"/>
      <c r="H65" s="163">
        <f>'将来負担比率（分子）の構造'!K$42</f>
        <v>216</v>
      </c>
      <c r="I65" s="163"/>
      <c r="J65" s="163"/>
      <c r="K65" s="163">
        <f>'将来負担比率（分子）の構造'!L$42</f>
        <v>185</v>
      </c>
      <c r="L65" s="163"/>
      <c r="M65" s="163"/>
      <c r="N65" s="163">
        <f>'将来負担比率（分子）の構造'!M$42</f>
        <v>299</v>
      </c>
      <c r="O65" s="163"/>
      <c r="P65" s="163"/>
    </row>
    <row r="66" spans="1:16" x14ac:dyDescent="0.15">
      <c r="A66" s="163" t="s">
        <v>31</v>
      </c>
      <c r="B66" s="163">
        <f>'将来負担比率（分子）の構造'!I$41</f>
        <v>38885</v>
      </c>
      <c r="C66" s="163"/>
      <c r="D66" s="163"/>
      <c r="E66" s="163">
        <f>'将来負担比率（分子）の構造'!J$41</f>
        <v>41321</v>
      </c>
      <c r="F66" s="163"/>
      <c r="G66" s="163"/>
      <c r="H66" s="163">
        <f>'将来負担比率（分子）の構造'!K$41</f>
        <v>38980</v>
      </c>
      <c r="I66" s="163"/>
      <c r="J66" s="163"/>
      <c r="K66" s="163">
        <f>'将来負担比率（分子）の構造'!L$41</f>
        <v>38800</v>
      </c>
      <c r="L66" s="163"/>
      <c r="M66" s="163"/>
      <c r="N66" s="163">
        <f>'将来負担比率（分子）の構造'!M$41</f>
        <v>36562</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3671</v>
      </c>
      <c r="C72" s="167">
        <f>基金残高に係る経年分析!G55</f>
        <v>3675</v>
      </c>
      <c r="D72" s="167">
        <f>基金残高に係る経年分析!H55</f>
        <v>3639</v>
      </c>
    </row>
    <row r="73" spans="1:16" x14ac:dyDescent="0.15">
      <c r="A73" s="166" t="s">
        <v>74</v>
      </c>
      <c r="B73" s="167">
        <f>基金残高に係る経年分析!F56</f>
        <v>4275</v>
      </c>
      <c r="C73" s="167">
        <f>基金残高に係る経年分析!G56</f>
        <v>4402</v>
      </c>
      <c r="D73" s="167">
        <f>基金残高に係る経年分析!H56</f>
        <v>3773</v>
      </c>
    </row>
    <row r="74" spans="1:16" x14ac:dyDescent="0.15">
      <c r="A74" s="166" t="s">
        <v>75</v>
      </c>
      <c r="B74" s="167">
        <f>基金残高に係る経年分析!F57</f>
        <v>11096</v>
      </c>
      <c r="C74" s="167">
        <f>基金残高に係る経年分析!G57</f>
        <v>8551</v>
      </c>
      <c r="D74" s="167">
        <f>基金残高に係る経年分析!H57</f>
        <v>7480</v>
      </c>
    </row>
  </sheetData>
  <sheetProtection algorithmName="SHA-512" hashValue="1nbeCNYcs69S4EBJBdP/S6Wk74zJV3a7oKk2mA8saqXhvvGEt0ywCRlbxRADNPpCVPLIYHaNYyFIlseplJiW0w==" saltValue="lbaw7uGMUkykbFreoviRu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2026-03-09T00:28:25Z</cp:lastPrinted>
  <dcterms:created xsi:type="dcterms:W3CDTF">2026-02-23T05:31:27Z</dcterms:created>
  <dcterms:modified xsi:type="dcterms:W3CDTF">2026-08-27T23:47:55Z</dcterms:modified>
  <cp:category/>
</cp:coreProperties>
</file>