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17.0.24\FileSatte\1020財政課\FileSV17\20_決算\28_財政状況資料集\R7作成(R6決算)\2_R8.8照会\02回答\"/>
    </mc:Choice>
  </mc:AlternateContent>
  <xr:revisionPtr revIDLastSave="0" documentId="13_ncr:1_{9DA24001-39A1-4786-9687-C8F09FDD223A}" xr6:coauthVersionLast="47" xr6:coauthVersionMax="47" xr10:uidLastSave="{00000000-0000-0000-0000-000000000000}"/>
  <bookViews>
    <workbookView xWindow="-120" yWindow="-120" windowWidth="29040" windowHeight="15720" firstSheet="12" activeTab="14" xr2:uid="{00000000-000D-0000-FFFF-FFFF00000000}"/>
  </bookViews>
  <sheets>
    <sheet name="総括表" sheetId="10" r:id="rId1"/>
    <sheet name="各会計、関係団体の財政状況及び健全化判断比率" sheetId="12" r:id="rId2"/>
    <sheet name="普通会計の状況" sheetId="11"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BE34"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W34" i="10" l="1"/>
  <c r="BW35" i="10" s="1"/>
  <c r="BW36" i="10" s="1"/>
  <c r="BW37" i="10" s="1"/>
  <c r="BW38" i="10" s="1"/>
  <c r="BW39" i="10" s="1"/>
  <c r="BW40" i="10" s="1"/>
  <c r="BW41" i="10" s="1"/>
  <c r="CO34" i="10"/>
</calcChain>
</file>

<file path=xl/sharedStrings.xml><?xml version="1.0" encoding="utf-8"?>
<sst xmlns="http://schemas.openxmlformats.org/spreadsheetml/2006/main" count="1109" uniqueCount="575">
  <si>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</si>
  <si>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</si>
  <si>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</si>
  <si>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</si>
  <si>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</si>
  <si>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</si>
  <si>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</si>
  <si>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</si>
  <si>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</si>
  <si>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</si>
  <si>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</si>
  <si>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</si>
  <si>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</si>
  <si>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</si>
  <si>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</si>
  <si>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</si>
  <si>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</si>
  <si>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</si>
  <si>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</si>
  <si>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</si>
  <si>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</si>
  <si>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</si>
  <si>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</si>
  <si>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</si>
  <si>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</si>
  <si>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</si>
  <si>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</si>
  <si>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</si>
  <si>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</si>
  <si>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</si>
  <si>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</si>
  <si>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</si>
  <si>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</si>
  <si>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</si>
  <si>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</si>
  <si>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</si>
  <si>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</si>
  <si>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</si>
  <si>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</si>
  <si>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</si>
  <si>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</si>
  <si>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</si>
  <si>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</si>
  <si>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</si>
  <si>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</si>
  <si>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</si>
  <si>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</si>
  <si>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</si>
  <si>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</si>
  <si>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</si>
  <si>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</si>
  <si>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</si>
  <si>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</si>
  <si>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</si>
  <si>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</si>
  <si>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</si>
  <si>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</si>
  <si>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</si>
  <si>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</si>
  <si>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</si>
  <si>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</si>
  <si>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</si>
  <si>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</si>
  <si>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</si>
  <si>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</si>
  <si>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</si>
  <si>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</si>
  <si>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</si>
  <si>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</si>
  <si>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</si>
  <si>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</si>
  <si>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</si>
  <si>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</si>
  <si>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</si>
  <si>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</si>
  <si>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</si>
  <si>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</si>
  <si>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</si>
  <si>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</si>
  <si>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</si>
  <si>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</si>
  <si>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</si>
  <si>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</si>
  <si>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</si>
  <si>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</si>
  <si>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</si>
  <si>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</si>
  <si>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</si>
  <si>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</si>
  <si>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</si>
  <si>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</si>
  <si>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</si>
  <si>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</si>
  <si>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</si>
  <si>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幸手市</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</si>
  <si>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</si>
  <si>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</si>
  <si>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</si>
  <si>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</si>
  <si>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</si>
  <si>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</si>
  <si>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</si>
  <si>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</si>
  <si>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</si>
  <si>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</si>
  <si>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</si>
  <si>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</si>
  <si>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</si>
  <si>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</si>
  <si>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</si>
  <si>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</si>
  <si>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</si>
  <si>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</si>
  <si>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</si>
  <si>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</si>
  <si>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</si>
  <si>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</si>
  <si>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</si>
  <si>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</si>
  <si>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</si>
  <si>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</si>
  <si>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</si>
  <si>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</si>
  <si>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</si>
  <si>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</si>
  <si>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</si>
  <si>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</si>
  <si>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</si>
  <si>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</si>
  <si>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</si>
  <si>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</si>
  <si>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</si>
  <si>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</si>
  <si>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</si>
  <si>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</si>
  <si>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</si>
  <si>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</si>
  <si>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</si>
  <si>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</si>
  <si>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</si>
  <si>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</si>
  <si>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</si>
  <si>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</si>
  <si>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</si>
  <si>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</si>
  <si>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</si>
  <si>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</si>
  <si>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</si>
  <si>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</si>
  <si>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</si>
  <si>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</si>
  <si>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</si>
  <si>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</si>
  <si>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</si>
  <si>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</si>
  <si>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</si>
  <si>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</si>
  <si>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</si>
  <si>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</si>
  <si>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</si>
  <si>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</si>
  <si>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</si>
  <si>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</si>
  <si>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</si>
  <si>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</si>
  <si>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</si>
  <si>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</si>
  <si>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</si>
  <si>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</si>
  <si>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</si>
  <si>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</si>
  <si>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</si>
  <si>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</si>
  <si>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</si>
  <si>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</si>
  <si>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</si>
  <si>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</si>
  <si>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</si>
  <si>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</si>
  <si>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</si>
  <si>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</si>
  <si>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</si>
  <si>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</si>
  <si>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</si>
  <si>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</si>
  <si>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</si>
  <si>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</si>
  <si>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</si>
  <si>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</si>
  <si>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</si>
  <si>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</si>
  <si>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</si>
  <si>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</si>
  <si>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</si>
  <si>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</si>
  <si>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</si>
  <si>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</si>
  <si>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</si>
  <si>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</si>
  <si>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</si>
  <si>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</si>
  <si>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</si>
  <si>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</si>
  <si>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埼玉県幸手市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</si>
  <si>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</si>
  <si>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</si>
  <si>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</si>
  <si>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</si>
  <si>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</si>
  <si>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</si>
  <si>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</si>
  <si>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</si>
  <si>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</si>
  <si>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</si>
  <si>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</si>
  <si>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</si>
  <si>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</si>
  <si>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</si>
  <si>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</si>
  <si>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</si>
  <si>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</si>
  <si>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</si>
  <si>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</si>
  <si>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</si>
  <si>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</si>
  <si>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</si>
  <si>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</si>
  <si>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</si>
  <si>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</si>
  <si>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</si>
  <si>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</si>
  <si>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</si>
  <si>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</si>
  <si>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</si>
  <si>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</si>
  <si>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</si>
  <si>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</si>
  <si>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</si>
  <si>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</si>
  <si>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</si>
  <si>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</si>
  <si>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</si>
  <si>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</si>
  <si>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</si>
  <si>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</si>
  <si>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</si>
  <si>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</si>
  <si>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</si>
  <si>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</si>
  <si>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</si>
  <si>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</si>
  <si>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</si>
  <si>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</si>
  <si>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</si>
  <si>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</si>
  <si>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</si>
  <si>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</si>
  <si>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</si>
  <si>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</si>
  <si>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</si>
  <si>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</si>
  <si>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</si>
  <si>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</si>
  <si>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</si>
  <si>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</si>
  <si>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</si>
  <si>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</si>
  <si>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</si>
  <si>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</si>
  <si>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</si>
  <si>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</si>
  <si>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</si>
  <si>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</si>
  <si>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</si>
  <si>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</si>
  <si>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</si>
  <si>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</si>
  <si>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</si>
  <si>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</si>
  <si>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</si>
  <si>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</si>
  <si>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</si>
  <si>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</si>
  <si>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</si>
  <si>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</si>
  <si>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</si>
  <si>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</si>
  <si>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</si>
  <si>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</si>
  <si>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</si>
  <si>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</si>
  <si>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</si>
  <si>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</si>
  <si>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</si>
  <si>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</si>
  <si>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</si>
  <si>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</si>
  <si>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</si>
  <si>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</si>
  <si>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</si>
  <si>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</si>
  <si>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</si>
  <si>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</si>
  <si>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</si>
  <si>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</si>
  <si>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</si>
  <si>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</si>
  <si>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</si>
  <si>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</si>
  <si>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</si>
  <si>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</si>
  <si>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</si>
  <si>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</si>
  <si>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</si>
  <si>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</si>
  <si>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</si>
  <si>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</si>
  <si>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</si>
  <si>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</si>
  <si>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</si>
  <si>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</si>
  <si>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</si>
  <si>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</si>
  <si>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</si>
  <si>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</si>
  <si>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</si>
  <si>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</si>
  <si>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</si>
  <si>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</si>
  <si>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</si>
  <si>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</si>
  <si>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</si>
  <si>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</si>
  <si>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</si>
  <si>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</si>
  <si>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</si>
  <si>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</si>
  <si>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</si>
  <si>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</si>
  <si>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</si>
  <si>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</si>
  <si>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</si>
  <si>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</si>
  <si>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</si>
  <si>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</si>
  <si>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</si>
  <si>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</si>
  <si>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</si>
  <si>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</si>
  <si>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</si>
  <si>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</si>
  <si>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</si>
  <si>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</si>
  <si>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</si>
  <si>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埼玉県幸手市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</si>
  <si>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</si>
  <si>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</si>
  <si>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</si>
  <si>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</si>
  <si>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</si>
  <si>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</si>
  <si>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</si>
  <si>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</si>
  <si>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</si>
  <si>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</si>
  <si>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</si>
  <si>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</si>
  <si>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</si>
  <si>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</si>
  <si>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</si>
  <si>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</si>
  <si>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</si>
  <si>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</si>
  <si>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</si>
  <si>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</si>
  <si>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幸手駅西口土地区画整理事業特別会計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</si>
  <si>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</si>
  <si>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</si>
  <si>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</si>
  <si>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</si>
  <si>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</si>
  <si>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</si>
  <si>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</si>
  <si>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</si>
  <si>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</si>
  <si>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</si>
  <si>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</si>
  <si>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</si>
  <si>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</si>
  <si>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</si>
  <si>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</si>
  <si>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</si>
  <si>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</si>
  <si>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</si>
  <si>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</si>
  <si>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</si>
  <si>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</si>
  <si>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</si>
  <si>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</si>
  <si>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</si>
  <si>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</si>
  <si>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</si>
  <si>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</si>
  <si>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</si>
  <si>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</si>
  <si>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</si>
  <si>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</si>
  <si>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</si>
  <si>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</si>
  <si>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</si>
  <si>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</si>
  <si>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</si>
  <si>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</si>
  <si>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</si>
  <si>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</si>
  <si>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</si>
  <si>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</si>
  <si>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</si>
  <si>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</si>
  <si>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</si>
  <si>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</si>
  <si>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</si>
  <si>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</si>
  <si>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</si>
  <si>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</si>
  <si>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</si>
  <si>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</si>
  <si>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</si>
  <si>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</si>
  <si>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</si>
  <si>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</si>
  <si>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</si>
  <si>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</si>
  <si>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</si>
  <si>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</si>
  <si>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</si>
  <si>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</si>
  <si>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</si>
  <si>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</si>
  <si>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</si>
  <si>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</si>
  <si>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</si>
  <si>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</si>
  <si>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</si>
  <si>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</si>
  <si>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</si>
  <si>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</si>
  <si>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</si>
  <si>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農業集落排水事業会計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</si>
  <si>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</si>
  <si>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</si>
  <si>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</si>
  <si>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</si>
  <si>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</si>
  <si>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</si>
  <si>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</si>
  <si>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</si>
  <si>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</si>
  <si>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</si>
  <si>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</si>
  <si>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</si>
  <si>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</si>
  <si>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</si>
  <si>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</si>
  <si>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</si>
  <si>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</si>
  <si>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</si>
  <si>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</si>
  <si>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</si>
  <si>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</si>
  <si>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</si>
  <si>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</si>
  <si>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</si>
  <si>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</si>
  <si>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</si>
  <si>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</si>
  <si>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</si>
  <si>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</si>
  <si>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</si>
  <si>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</si>
  <si>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</si>
  <si>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</si>
  <si>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</si>
  <si>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</si>
  <si>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</si>
  <si>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</si>
  <si>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</si>
  <si>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</si>
  <si>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</si>
  <si>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</si>
  <si>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</si>
  <si>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</si>
  <si>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</si>
  <si>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</si>
  <si>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</si>
  <si>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</si>
  <si>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</si>
  <si>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</si>
  <si>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</si>
  <si>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</si>
  <si>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</si>
  <si>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</si>
  <si>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</si>
  <si>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</si>
  <si>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</si>
  <si>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</si>
  <si>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</si>
  <si>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</si>
  <si>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</si>
  <si>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</si>
  <si>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</si>
  <si>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</si>
  <si>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</si>
  <si>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</si>
  <si>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</si>
  <si>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</si>
  <si>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</si>
  <si>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</si>
  <si>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</si>
  <si>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</si>
  <si>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</si>
  <si>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</si>
  <si>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</si>
  <si>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</si>
  <si>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</si>
  <si>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</si>
  <si>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</si>
  <si>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</si>
  <si>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</si>
  <si>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</si>
  <si>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</si>
  <si>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3.16</t>
  </si>
  <si>
    <t>▲ 0.30</t>
  </si>
  <si>
    <t>水道事業会計</t>
  </si>
  <si>
    <t>一般会計</t>
  </si>
  <si>
    <t>公共下水道事業会計</t>
  </si>
  <si>
    <t>介護保険特別会計</t>
  </si>
  <si>
    <t>国民健康保険特別会計</t>
  </si>
  <si>
    <t>幸手駅西口土地区画整理事業特別会計</t>
  </si>
  <si>
    <t>農業集落排水事業特別会計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</si>
  <si>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</si>
  <si>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</si>
  <si>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</si>
  <si>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</si>
  <si>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</si>
  <si>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</si>
  <si>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</si>
  <si>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</si>
  <si>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幸手市土地開発公社</t>
    <rPh sb="0" eb="3">
      <t>サッテシ</t>
    </rPh>
    <rPh sb="3" eb="5">
      <t>トチ</t>
    </rPh>
    <rPh sb="5" eb="7">
      <t>カイハツ</t>
    </rPh>
    <rPh sb="7" eb="9">
      <t>コウシャ</t>
    </rPh>
    <phoneticPr fontId="10"/>
  </si>
  <si>
    <t>埼玉県後期高齢者医療広域連合</t>
    <rPh sb="0" eb="3">
      <t>サイタマケン</t>
    </rPh>
    <rPh sb="10" eb="14">
      <t>コウイキレンゴウ</t>
    </rPh>
    <phoneticPr fontId="5"/>
  </si>
  <si>
    <t>埼玉県市町村総合事務組合</t>
    <rPh sb="0" eb="3">
      <t>サイタマケン</t>
    </rPh>
    <rPh sb="3" eb="6">
      <t>シチョウソン</t>
    </rPh>
    <rPh sb="6" eb="8">
      <t>ソウゴウ</t>
    </rPh>
    <rPh sb="8" eb="10">
      <t>ジム</t>
    </rPh>
    <rPh sb="10" eb="12">
      <t>クミアイ</t>
    </rPh>
    <phoneticPr fontId="10"/>
  </si>
  <si>
    <t>彩の国さいたま人づくり広域連合</t>
    <rPh sb="0" eb="1">
      <t>サイ</t>
    </rPh>
    <rPh sb="2" eb="3">
      <t>クニ</t>
    </rPh>
    <rPh sb="7" eb="8">
      <t>ヒト</t>
    </rPh>
    <rPh sb="11" eb="15">
      <t>コウイキレンゴウ</t>
    </rPh>
    <phoneticPr fontId="10"/>
  </si>
  <si>
    <t>利根川栗橋流域水防事務組合</t>
    <rPh sb="0" eb="2">
      <t>トネ</t>
    </rPh>
    <rPh sb="2" eb="3">
      <t>ガワ</t>
    </rPh>
    <rPh sb="3" eb="5">
      <t>クリハシ</t>
    </rPh>
    <rPh sb="5" eb="7">
      <t>リュウイキ</t>
    </rPh>
    <rPh sb="7" eb="9">
      <t>スイボウ</t>
    </rPh>
    <rPh sb="9" eb="11">
      <t>ジム</t>
    </rPh>
    <rPh sb="11" eb="13">
      <t>クミアイ</t>
    </rPh>
    <phoneticPr fontId="10"/>
  </si>
  <si>
    <t>広域利根斎場組合</t>
    <rPh sb="0" eb="2">
      <t>コウイキ</t>
    </rPh>
    <rPh sb="2" eb="4">
      <t>トネ</t>
    </rPh>
    <rPh sb="4" eb="6">
      <t>サイジョウ</t>
    </rPh>
    <rPh sb="6" eb="8">
      <t>クミアイ</t>
    </rPh>
    <phoneticPr fontId="10"/>
  </si>
  <si>
    <t>埼玉東部消防組合</t>
    <rPh sb="0" eb="2">
      <t>サイタマ</t>
    </rPh>
    <rPh sb="2" eb="4">
      <t>トウブ</t>
    </rPh>
    <rPh sb="4" eb="6">
      <t>ショウボウ</t>
    </rPh>
    <rPh sb="6" eb="8">
      <t>クミアイ</t>
    </rPh>
    <phoneticPr fontId="10"/>
  </si>
  <si>
    <t>一般会計</t>
    <rPh sb="0" eb="2">
      <t>イッパン</t>
    </rPh>
    <rPh sb="2" eb="4">
      <t>カイケイ</t>
    </rPh>
    <phoneticPr fontId="8"/>
  </si>
  <si>
    <t>特別会計</t>
    <rPh sb="0" eb="4">
      <t>トクベツカイケイ</t>
    </rPh>
    <phoneticPr fontId="8"/>
  </si>
  <si>
    <t>交通災害特別会計</t>
    <rPh sb="0" eb="2">
      <t>コウツウ</t>
    </rPh>
    <rPh sb="2" eb="4">
      <t>サイガイ</t>
    </rPh>
    <rPh sb="4" eb="6">
      <t>トクベツ</t>
    </rPh>
    <rPh sb="6" eb="8">
      <t>カイケイ</t>
    </rPh>
    <phoneticPr fontId="8"/>
  </si>
  <si>
    <t>庁舎建設基金</t>
    <phoneticPr fontId="2"/>
  </si>
  <si>
    <t>子育て応援基金</t>
    <phoneticPr fontId="2"/>
  </si>
  <si>
    <t>学校教育施設整備基金</t>
    <phoneticPr fontId="2"/>
  </si>
  <si>
    <t>地域福祉基金</t>
    <rPh sb="0" eb="2">
      <t>チイキ</t>
    </rPh>
    <rPh sb="2" eb="4">
      <t>フクシ</t>
    </rPh>
    <rPh sb="4" eb="6">
      <t>キキン</t>
    </rPh>
    <phoneticPr fontId="2"/>
  </si>
  <si>
    <t>公共施設整備基金</t>
    <rPh sb="0" eb="4">
      <t>コウキョウシセツ</t>
    </rPh>
    <rPh sb="4" eb="8">
      <t>セイビキキン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</si>
  <si>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</si>
  <si>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</si>
  <si>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</si>
  <si>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令和６年度における有形固定資産減価償却率は類似団体平均を下回っており、将来負担比率は類似団体平均を上回っています。
　今後は、減価償却が進むにつれ、建物等の老朽化が顕著となり、大規模な修繕等が必要となることが予想されます。それに伴う基金の取り崩しや地方債の借り入れ等により将来負担比率の悪化も懸念されます。
　公共施設等総合管理計画や個別施設計画に基づき計画的な資産管理を行い、持続可能な財政運営に努めてまいります。</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</si>
  <si>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</si>
  <si>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</si>
  <si>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</si>
  <si>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</si>
  <si>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</si>
  <si>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</si>
  <si>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令和６年度における実質公債費比率は類似団体平均を下回っています。一方、将来負担比率は平成30年度前後に実施した大規模事業による地方債残高の増加等により、類似団体平均を上回っています。
　今後も、急激な増加に転じることがが無いよう、財政規律を保ちつつ、基金や起債の管理をするなどし、引き続き財政の健全化に努めてまいります。</t>
    <rPh sb="36" eb="40">
      <t>ショウライフタン</t>
    </rPh>
    <rPh sb="40" eb="42">
      <t>ヒリツ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</si>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</sst>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8"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3568597-9E1F-4588-8925-9984EC9DED8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45945</c:v>
                </c:pt>
                <c:pt idx="2">
                  <c:v>44475</c:v>
                </c:pt>
                <c:pt idx="3">
                  <c:v>45982</c:v>
                </c:pt>
                <c:pt idx="4">
                  <c:v>50538</c:v>
                </c:pt>
              </c:numCache>
            </c:numRef>
          </c:val>
          <c:smooth val="0"/>
          <c:extLst>
            <c:ext xmlns:c16="http://schemas.microsoft.com/office/drawing/2014/chart" uri="{C3380CC4-5D6E-409C-BE32-E72D297353CC}">
              <c16:uniqueId val="{00000000-FC25-4FA7-AAAD-8329A88BE6C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26067</c:v>
                </c:pt>
                <c:pt idx="1">
                  <c:v>12785</c:v>
                </c:pt>
                <c:pt idx="2">
                  <c:v>20459</c:v>
                </c:pt>
                <c:pt idx="3">
                  <c:v>21681</c:v>
                </c:pt>
                <c:pt idx="4">
                  <c:v>24917</c:v>
                </c:pt>
              </c:numCache>
            </c:numRef>
          </c:val>
          <c:smooth val="0"/>
          <c:extLst>
            <c:ext xmlns:c16="http://schemas.microsoft.com/office/drawing/2014/chart" uri="{C3380CC4-5D6E-409C-BE32-E72D297353CC}">
              <c16:uniqueId val="{00000001-FC25-4FA7-AAAD-8329A88BE6C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8.77</c:v>
                </c:pt>
                <c:pt idx="1">
                  <c:v>13.76</c:v>
                </c:pt>
                <c:pt idx="2">
                  <c:v>14.14</c:v>
                </c:pt>
                <c:pt idx="3">
                  <c:v>9.6</c:v>
                </c:pt>
                <c:pt idx="4">
                  <c:v>10.25</c:v>
                </c:pt>
              </c:numCache>
            </c:numRef>
          </c:val>
          <c:extLst>
            <c:ext xmlns:c16="http://schemas.microsoft.com/office/drawing/2014/chart" uri="{C3380CC4-5D6E-409C-BE32-E72D297353CC}">
              <c16:uniqueId val="{00000000-1360-4A75-8138-CBA4938F2B5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5.96</c:v>
                </c:pt>
                <c:pt idx="1">
                  <c:v>9.2899999999999991</c:v>
                </c:pt>
                <c:pt idx="2">
                  <c:v>11.7</c:v>
                </c:pt>
                <c:pt idx="3">
                  <c:v>12.74</c:v>
                </c:pt>
                <c:pt idx="4">
                  <c:v>11.25</c:v>
                </c:pt>
              </c:numCache>
            </c:numRef>
          </c:val>
          <c:extLst>
            <c:ext xmlns:c16="http://schemas.microsoft.com/office/drawing/2014/chart" uri="{C3380CC4-5D6E-409C-BE32-E72D297353CC}">
              <c16:uniqueId val="{00000001-1360-4A75-8138-CBA4938F2B5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1.99</c:v>
                </c:pt>
                <c:pt idx="1">
                  <c:v>9.15</c:v>
                </c:pt>
                <c:pt idx="2">
                  <c:v>2.13</c:v>
                </c:pt>
                <c:pt idx="3">
                  <c:v>-3.16</c:v>
                </c:pt>
                <c:pt idx="4">
                  <c:v>-0.3</c:v>
                </c:pt>
              </c:numCache>
            </c:numRef>
          </c:val>
          <c:smooth val="0"/>
          <c:extLst>
            <c:ext xmlns:c16="http://schemas.microsoft.com/office/drawing/2014/chart" uri="{C3380CC4-5D6E-409C-BE32-E72D297353CC}">
              <c16:uniqueId val="{00000002-1360-4A75-8138-CBA4938F2B5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53E-4751-B244-94BDCB0CD57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53E-4751-B244-94BDCB0CD571}"/>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0.05</c:v>
                </c:pt>
                <c:pt idx="4">
                  <c:v>#N/A</c:v>
                </c:pt>
                <c:pt idx="5">
                  <c:v>0.09</c:v>
                </c:pt>
                <c:pt idx="6">
                  <c:v>#N/A</c:v>
                </c:pt>
                <c:pt idx="7">
                  <c:v>0.05</c:v>
                </c:pt>
                <c:pt idx="8">
                  <c:v>#N/A</c:v>
                </c:pt>
                <c:pt idx="9">
                  <c:v>0.04</c:v>
                </c:pt>
              </c:numCache>
            </c:numRef>
          </c:val>
          <c:extLst>
            <c:ext xmlns:c16="http://schemas.microsoft.com/office/drawing/2014/chart" uri="{C3380CC4-5D6E-409C-BE32-E72D297353CC}">
              <c16:uniqueId val="{00000002-953E-4751-B244-94BDCB0CD571}"/>
            </c:ext>
          </c:extLst>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0.03</c:v>
                </c:pt>
                <c:pt idx="4">
                  <c:v>#N/A</c:v>
                </c:pt>
                <c:pt idx="5">
                  <c:v>0.03</c:v>
                </c:pt>
                <c:pt idx="6">
                  <c:v>#N/A</c:v>
                </c:pt>
                <c:pt idx="7">
                  <c:v>0.04</c:v>
                </c:pt>
                <c:pt idx="8">
                  <c:v>#N/A</c:v>
                </c:pt>
                <c:pt idx="9">
                  <c:v>7.0000000000000007E-2</c:v>
                </c:pt>
              </c:numCache>
            </c:numRef>
          </c:val>
          <c:extLst>
            <c:ext xmlns:c16="http://schemas.microsoft.com/office/drawing/2014/chart" uri="{C3380CC4-5D6E-409C-BE32-E72D297353CC}">
              <c16:uniqueId val="{00000003-953E-4751-B244-94BDCB0CD571}"/>
            </c:ext>
          </c:extLst>
        </c:ser>
        <c:ser>
          <c:idx val="4"/>
          <c:order val="4"/>
          <c:tx>
            <c:strRef>
              <c:f>データシート!$A$31</c:f>
              <c:strCache>
                <c:ptCount val="1"/>
                <c:pt idx="0">
                  <c:v>幸手駅西口土地区画整理事業特別会計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0.35</c:v>
                </c:pt>
                <c:pt idx="2">
                  <c:v>#N/A</c:v>
                </c:pt>
                <c:pt idx="3">
                  <c:v>0.78</c:v>
                </c:pt>
                <c:pt idx="4">
                  <c:v>#N/A</c:v>
                </c:pt>
                <c:pt idx="5">
                  <c:v>0.33</c:v>
                </c:pt>
                <c:pt idx="6">
                  <c:v>#N/A</c:v>
                </c:pt>
                <c:pt idx="7">
                  <c:v>0.28000000000000003</c:v>
                </c:pt>
                <c:pt idx="8">
                  <c:v>#N/A</c:v>
                </c:pt>
                <c:pt idx="9">
                  <c:v>0.52</c:v>
                </c:pt>
              </c:numCache>
            </c:numRef>
          </c:val>
          <c:extLst>
            <c:ext xmlns:c16="http://schemas.microsoft.com/office/drawing/2014/chart" uri="{C3380CC4-5D6E-409C-BE32-E72D297353CC}">
              <c16:uniqueId val="{00000004-953E-4751-B244-94BDCB0CD571}"/>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1.35</c:v>
                </c:pt>
                <c:pt idx="2">
                  <c:v>#N/A</c:v>
                </c:pt>
                <c:pt idx="3">
                  <c:v>1.39</c:v>
                </c:pt>
                <c:pt idx="4">
                  <c:v>#N/A</c:v>
                </c:pt>
                <c:pt idx="5">
                  <c:v>0.77</c:v>
                </c:pt>
                <c:pt idx="6">
                  <c:v>#N/A</c:v>
                </c:pt>
                <c:pt idx="7">
                  <c:v>0.39</c:v>
                </c:pt>
                <c:pt idx="8">
                  <c:v>#N/A</c:v>
                </c:pt>
                <c:pt idx="9">
                  <c:v>0.55000000000000004</c:v>
                </c:pt>
              </c:numCache>
            </c:numRef>
          </c:val>
          <c:extLst>
            <c:ext xmlns:c16="http://schemas.microsoft.com/office/drawing/2014/chart" uri="{C3380CC4-5D6E-409C-BE32-E72D297353CC}">
              <c16:uniqueId val="{00000005-953E-4751-B244-94BDCB0CD571}"/>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1.67</c:v>
                </c:pt>
                <c:pt idx="2">
                  <c:v>#N/A</c:v>
                </c:pt>
                <c:pt idx="3">
                  <c:v>2.0499999999999998</c:v>
                </c:pt>
                <c:pt idx="4">
                  <c:v>#N/A</c:v>
                </c:pt>
                <c:pt idx="5">
                  <c:v>2.52</c:v>
                </c:pt>
                <c:pt idx="6">
                  <c:v>#N/A</c:v>
                </c:pt>
                <c:pt idx="7">
                  <c:v>2.72</c:v>
                </c:pt>
                <c:pt idx="8">
                  <c:v>#N/A</c:v>
                </c:pt>
                <c:pt idx="9">
                  <c:v>1.19</c:v>
                </c:pt>
              </c:numCache>
            </c:numRef>
          </c:val>
          <c:extLst>
            <c:ext xmlns:c16="http://schemas.microsoft.com/office/drawing/2014/chart" uri="{C3380CC4-5D6E-409C-BE32-E72D297353CC}">
              <c16:uniqueId val="{00000006-953E-4751-B244-94BDCB0CD571}"/>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1.58</c:v>
                </c:pt>
                <c:pt idx="2">
                  <c:v>#N/A</c:v>
                </c:pt>
                <c:pt idx="3">
                  <c:v>1.55</c:v>
                </c:pt>
                <c:pt idx="4">
                  <c:v>#N/A</c:v>
                </c:pt>
                <c:pt idx="5">
                  <c:v>2</c:v>
                </c:pt>
                <c:pt idx="6">
                  <c:v>#N/A</c:v>
                </c:pt>
                <c:pt idx="7">
                  <c:v>2.25</c:v>
                </c:pt>
                <c:pt idx="8">
                  <c:v>#N/A</c:v>
                </c:pt>
                <c:pt idx="9">
                  <c:v>2.76</c:v>
                </c:pt>
              </c:numCache>
            </c:numRef>
          </c:val>
          <c:extLst>
            <c:ext xmlns:c16="http://schemas.microsoft.com/office/drawing/2014/chart" uri="{C3380CC4-5D6E-409C-BE32-E72D297353CC}">
              <c16:uniqueId val="{00000007-953E-4751-B244-94BDCB0CD57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8.41</c:v>
                </c:pt>
                <c:pt idx="2">
                  <c:v>#N/A</c:v>
                </c:pt>
                <c:pt idx="3">
                  <c:v>12.97</c:v>
                </c:pt>
                <c:pt idx="4">
                  <c:v>#N/A</c:v>
                </c:pt>
                <c:pt idx="5">
                  <c:v>13.8</c:v>
                </c:pt>
                <c:pt idx="6">
                  <c:v>#N/A</c:v>
                </c:pt>
                <c:pt idx="7">
                  <c:v>9.31</c:v>
                </c:pt>
                <c:pt idx="8">
                  <c:v>#N/A</c:v>
                </c:pt>
                <c:pt idx="9">
                  <c:v>9.7200000000000006</c:v>
                </c:pt>
              </c:numCache>
            </c:numRef>
          </c:val>
          <c:extLst>
            <c:ext xmlns:c16="http://schemas.microsoft.com/office/drawing/2014/chart" uri="{C3380CC4-5D6E-409C-BE32-E72D297353CC}">
              <c16:uniqueId val="{00000008-953E-4751-B244-94BDCB0CD57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14.88</c:v>
                </c:pt>
                <c:pt idx="2">
                  <c:v>#N/A</c:v>
                </c:pt>
                <c:pt idx="3">
                  <c:v>15</c:v>
                </c:pt>
                <c:pt idx="4">
                  <c:v>#N/A</c:v>
                </c:pt>
                <c:pt idx="5">
                  <c:v>14.96</c:v>
                </c:pt>
                <c:pt idx="6">
                  <c:v>#N/A</c:v>
                </c:pt>
                <c:pt idx="7">
                  <c:v>15.08</c:v>
                </c:pt>
                <c:pt idx="8">
                  <c:v>#N/A</c:v>
                </c:pt>
                <c:pt idx="9">
                  <c:v>14.58</c:v>
                </c:pt>
              </c:numCache>
            </c:numRef>
          </c:val>
          <c:extLst>
            <c:ext xmlns:c16="http://schemas.microsoft.com/office/drawing/2014/chart" uri="{C3380CC4-5D6E-409C-BE32-E72D297353CC}">
              <c16:uniqueId val="{00000009-953E-4751-B244-94BDCB0CD57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1299</c:v>
                </c:pt>
                <c:pt idx="5">
                  <c:v>1370</c:v>
                </c:pt>
                <c:pt idx="8">
                  <c:v>1343</c:v>
                </c:pt>
                <c:pt idx="11">
                  <c:v>1305</c:v>
                </c:pt>
                <c:pt idx="14">
                  <c:v>1287</c:v>
                </c:pt>
              </c:numCache>
            </c:numRef>
          </c:val>
          <c:extLst>
            <c:ext xmlns:c16="http://schemas.microsoft.com/office/drawing/2014/chart" uri="{C3380CC4-5D6E-409C-BE32-E72D297353CC}">
              <c16:uniqueId val="{00000000-8DDE-4312-BC2E-D8A88531117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DDE-4312-BC2E-D8A88531117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50</c:v>
                </c:pt>
                <c:pt idx="9">
                  <c:v>51</c:v>
                </c:pt>
                <c:pt idx="12">
                  <c:v>51</c:v>
                </c:pt>
              </c:numCache>
            </c:numRef>
          </c:val>
          <c:extLst>
            <c:ext xmlns:c16="http://schemas.microsoft.com/office/drawing/2014/chart" uri="{C3380CC4-5D6E-409C-BE32-E72D297353CC}">
              <c16:uniqueId val="{00000002-8DDE-4312-BC2E-D8A88531117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DDE-4312-BC2E-D8A88531117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326</c:v>
                </c:pt>
                <c:pt idx="3">
                  <c:v>336</c:v>
                </c:pt>
                <c:pt idx="6">
                  <c:v>346</c:v>
                </c:pt>
                <c:pt idx="9">
                  <c:v>328</c:v>
                </c:pt>
                <c:pt idx="12">
                  <c:v>325</c:v>
                </c:pt>
              </c:numCache>
            </c:numRef>
          </c:val>
          <c:extLst>
            <c:ext xmlns:c16="http://schemas.microsoft.com/office/drawing/2014/chart" uri="{C3380CC4-5D6E-409C-BE32-E72D297353CC}">
              <c16:uniqueId val="{00000004-8DDE-4312-BC2E-D8A88531117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DDE-4312-BC2E-D8A88531117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DDE-4312-BC2E-D8A88531117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1237</c:v>
                </c:pt>
                <c:pt idx="3">
                  <c:v>1328</c:v>
                </c:pt>
                <c:pt idx="6">
                  <c:v>1406</c:v>
                </c:pt>
                <c:pt idx="9">
                  <c:v>1400</c:v>
                </c:pt>
                <c:pt idx="12">
                  <c:v>1411</c:v>
                </c:pt>
              </c:numCache>
            </c:numRef>
          </c:val>
          <c:extLst>
            <c:ext xmlns:c16="http://schemas.microsoft.com/office/drawing/2014/chart" uri="{C3380CC4-5D6E-409C-BE32-E72D297353CC}">
              <c16:uniqueId val="{00000007-8DDE-4312-BC2E-D8A88531117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264</c:v>
                </c:pt>
                <c:pt idx="2">
                  <c:v>#N/A</c:v>
                </c:pt>
                <c:pt idx="3">
                  <c:v>#N/A</c:v>
                </c:pt>
                <c:pt idx="4">
                  <c:v>294</c:v>
                </c:pt>
                <c:pt idx="5">
                  <c:v>#N/A</c:v>
                </c:pt>
                <c:pt idx="6">
                  <c:v>#N/A</c:v>
                </c:pt>
                <c:pt idx="7">
                  <c:v>459</c:v>
                </c:pt>
                <c:pt idx="8">
                  <c:v>#N/A</c:v>
                </c:pt>
                <c:pt idx="9">
                  <c:v>#N/A</c:v>
                </c:pt>
                <c:pt idx="10">
                  <c:v>474</c:v>
                </c:pt>
                <c:pt idx="11">
                  <c:v>#N/A</c:v>
                </c:pt>
                <c:pt idx="12">
                  <c:v>#N/A</c:v>
                </c:pt>
                <c:pt idx="13">
                  <c:v>500</c:v>
                </c:pt>
                <c:pt idx="14">
                  <c:v>#N/A</c:v>
                </c:pt>
              </c:numCache>
            </c:numRef>
          </c:val>
          <c:smooth val="0"/>
          <c:extLst>
            <c:ext xmlns:c16="http://schemas.microsoft.com/office/drawing/2014/chart" uri="{C3380CC4-5D6E-409C-BE32-E72D297353CC}">
              <c16:uniqueId val="{00000008-8DDE-4312-BC2E-D8A88531117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13043</c:v>
                </c:pt>
                <c:pt idx="5">
                  <c:v>12708</c:v>
                </c:pt>
                <c:pt idx="8">
                  <c:v>12110</c:v>
                </c:pt>
                <c:pt idx="11">
                  <c:v>10905</c:v>
                </c:pt>
                <c:pt idx="14">
                  <c:v>10975</c:v>
                </c:pt>
              </c:numCache>
            </c:numRef>
          </c:val>
          <c:extLst>
            <c:ext xmlns:c16="http://schemas.microsoft.com/office/drawing/2014/chart" uri="{C3380CC4-5D6E-409C-BE32-E72D297353CC}">
              <c16:uniqueId val="{00000000-A8CA-463C-AFAC-D71E1709A61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1988</c:v>
                </c:pt>
                <c:pt idx="5">
                  <c:v>2204</c:v>
                </c:pt>
                <c:pt idx="8">
                  <c:v>2115</c:v>
                </c:pt>
                <c:pt idx="11">
                  <c:v>2038</c:v>
                </c:pt>
                <c:pt idx="14">
                  <c:v>1941</c:v>
                </c:pt>
              </c:numCache>
            </c:numRef>
          </c:val>
          <c:extLst>
            <c:ext xmlns:c16="http://schemas.microsoft.com/office/drawing/2014/chart" uri="{C3380CC4-5D6E-409C-BE32-E72D297353CC}">
              <c16:uniqueId val="{00000001-A8CA-463C-AFAC-D71E1709A61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1993</c:v>
                </c:pt>
                <c:pt idx="5">
                  <c:v>2569</c:v>
                </c:pt>
                <c:pt idx="8">
                  <c:v>2917</c:v>
                </c:pt>
                <c:pt idx="11">
                  <c:v>3122</c:v>
                </c:pt>
                <c:pt idx="14">
                  <c:v>3197</c:v>
                </c:pt>
              </c:numCache>
            </c:numRef>
          </c:val>
          <c:extLst>
            <c:ext xmlns:c16="http://schemas.microsoft.com/office/drawing/2014/chart" uri="{C3380CC4-5D6E-409C-BE32-E72D297353CC}">
              <c16:uniqueId val="{00000002-A8CA-463C-AFAC-D71E1709A61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8CA-463C-AFAC-D71E1709A61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8CA-463C-AFAC-D71E1709A61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438</c:v>
                </c:pt>
                <c:pt idx="3">
                  <c:v>354</c:v>
                </c:pt>
                <c:pt idx="6">
                  <c:v>196</c:v>
                </c:pt>
                <c:pt idx="9">
                  <c:v>83</c:v>
                </c:pt>
                <c:pt idx="12">
                  <c:v>85</c:v>
                </c:pt>
              </c:numCache>
            </c:numRef>
          </c:val>
          <c:extLst>
            <c:ext xmlns:c16="http://schemas.microsoft.com/office/drawing/2014/chart" uri="{C3380CC4-5D6E-409C-BE32-E72D297353CC}">
              <c16:uniqueId val="{00000005-A8CA-463C-AFAC-D71E1709A61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1515</c:v>
                </c:pt>
                <c:pt idx="3">
                  <c:v>1488</c:v>
                </c:pt>
                <c:pt idx="6">
                  <c:v>2189</c:v>
                </c:pt>
                <c:pt idx="9">
                  <c:v>1488</c:v>
                </c:pt>
                <c:pt idx="12">
                  <c:v>1705</c:v>
                </c:pt>
              </c:numCache>
            </c:numRef>
          </c:val>
          <c:extLst>
            <c:ext xmlns:c16="http://schemas.microsoft.com/office/drawing/2014/chart" uri="{C3380CC4-5D6E-409C-BE32-E72D297353CC}">
              <c16:uniqueId val="{00000006-A8CA-463C-AFAC-D71E1709A61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117</c:v>
                </c:pt>
                <c:pt idx="3">
                  <c:v>90</c:v>
                </c:pt>
                <c:pt idx="6">
                  <c:v>62</c:v>
                </c:pt>
                <c:pt idx="9">
                  <c:v>38</c:v>
                </c:pt>
                <c:pt idx="12">
                  <c:v>108</c:v>
                </c:pt>
              </c:numCache>
            </c:numRef>
          </c:val>
          <c:extLst>
            <c:ext xmlns:c16="http://schemas.microsoft.com/office/drawing/2014/chart" uri="{C3380CC4-5D6E-409C-BE32-E72D297353CC}">
              <c16:uniqueId val="{00000007-A8CA-463C-AFAC-D71E1709A61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3773</c:v>
                </c:pt>
                <c:pt idx="3">
                  <c:v>3632</c:v>
                </c:pt>
                <c:pt idx="6">
                  <c:v>3614</c:v>
                </c:pt>
                <c:pt idx="9">
                  <c:v>3548</c:v>
                </c:pt>
                <c:pt idx="12">
                  <c:v>3535</c:v>
                </c:pt>
              </c:numCache>
            </c:numRef>
          </c:val>
          <c:extLst>
            <c:ext xmlns:c16="http://schemas.microsoft.com/office/drawing/2014/chart" uri="{C3380CC4-5D6E-409C-BE32-E72D297353CC}">
              <c16:uniqueId val="{00000008-A8CA-463C-AFAC-D71E1709A61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363</c:v>
                </c:pt>
                <c:pt idx="9">
                  <c:v>319</c:v>
                </c:pt>
                <c:pt idx="12">
                  <c:v>268</c:v>
                </c:pt>
              </c:numCache>
            </c:numRef>
          </c:val>
          <c:extLst>
            <c:ext xmlns:c16="http://schemas.microsoft.com/office/drawing/2014/chart" uri="{C3380CC4-5D6E-409C-BE32-E72D297353CC}">
              <c16:uniqueId val="{00000009-A8CA-463C-AFAC-D71E1709A61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14340</c:v>
                </c:pt>
                <c:pt idx="3">
                  <c:v>14038</c:v>
                </c:pt>
                <c:pt idx="6">
                  <c:v>13207</c:v>
                </c:pt>
                <c:pt idx="9">
                  <c:v>12285</c:v>
                </c:pt>
                <c:pt idx="12">
                  <c:v>11602</c:v>
                </c:pt>
              </c:numCache>
            </c:numRef>
          </c:val>
          <c:extLst>
            <c:ext xmlns:c16="http://schemas.microsoft.com/office/drawing/2014/chart" uri="{C3380CC4-5D6E-409C-BE32-E72D297353CC}">
              <c16:uniqueId val="{0000000A-A8CA-463C-AFAC-D71E1709A61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3159</c:v>
                </c:pt>
                <c:pt idx="2">
                  <c:v>#N/A</c:v>
                </c:pt>
                <c:pt idx="3">
                  <c:v>#N/A</c:v>
                </c:pt>
                <c:pt idx="4">
                  <c:v>2120</c:v>
                </c:pt>
                <c:pt idx="5">
                  <c:v>#N/A</c:v>
                </c:pt>
                <c:pt idx="6">
                  <c:v>#N/A</c:v>
                </c:pt>
                <c:pt idx="7">
                  <c:v>2490</c:v>
                </c:pt>
                <c:pt idx="8">
                  <c:v>#N/A</c:v>
                </c:pt>
                <c:pt idx="9">
                  <c:v>#N/A</c:v>
                </c:pt>
                <c:pt idx="10">
                  <c:v>1696</c:v>
                </c:pt>
                <c:pt idx="11">
                  <c:v>#N/A</c:v>
                </c:pt>
                <c:pt idx="12">
                  <c:v>#N/A</c:v>
                </c:pt>
                <c:pt idx="13">
                  <c:v>1190</c:v>
                </c:pt>
                <c:pt idx="14">
                  <c:v>#N/A</c:v>
                </c:pt>
              </c:numCache>
            </c:numRef>
          </c:val>
          <c:smooth val="0"/>
          <c:extLst>
            <c:ext xmlns:c16="http://schemas.microsoft.com/office/drawing/2014/chart" uri="{C3380CC4-5D6E-409C-BE32-E72D297353CC}">
              <c16:uniqueId val="{0000000B-A8CA-463C-AFAC-D71E1709A61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1272</c:v>
                </c:pt>
                <c:pt idx="1">
                  <c:v>1404</c:v>
                </c:pt>
                <c:pt idx="2">
                  <c:v>1270</c:v>
                </c:pt>
              </c:numCache>
            </c:numRef>
          </c:val>
          <c:extLst>
            <c:ext xmlns:c16="http://schemas.microsoft.com/office/drawing/2014/chart" uri="{C3380CC4-5D6E-409C-BE32-E72D297353CC}">
              <c16:uniqueId val="{00000000-32D8-42B9-AD7D-747979CF038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319</c:v>
                </c:pt>
                <c:pt idx="1">
                  <c:v>379</c:v>
                </c:pt>
                <c:pt idx="2">
                  <c:v>461</c:v>
                </c:pt>
              </c:numCache>
            </c:numRef>
          </c:val>
          <c:extLst>
            <c:ext xmlns:c16="http://schemas.microsoft.com/office/drawing/2014/chart" uri="{C3380CC4-5D6E-409C-BE32-E72D297353CC}">
              <c16:uniqueId val="{00000001-32D8-42B9-AD7D-747979CF038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499</c:v>
                </c:pt>
                <c:pt idx="1">
                  <c:v>682</c:v>
                </c:pt>
                <c:pt idx="2">
                  <c:v>894</c:v>
                </c:pt>
              </c:numCache>
            </c:numRef>
          </c:val>
          <c:extLst>
            <c:ext xmlns:c16="http://schemas.microsoft.com/office/drawing/2014/chart" uri="{C3380CC4-5D6E-409C-BE32-E72D297353CC}">
              <c16:uniqueId val="{00000002-32D8-42B9-AD7D-747979CF038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{A79A5EB8-2648-41E4-A2A9-188032DB9A17}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7E0-4184-842D-7A079531586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{A01A534C-1239-484B-83FB-EB3C16C20E68}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7E0-4184-842D-7A079531586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{848D9893-86FE-4B08-9CC6-9CE82131CD34}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7E0-4184-842D-7A079531586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{FFD0B6CF-3523-4DA0-9C65-4F8A494EC27E}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7E0-4184-842D-7A079531586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{87543B0A-5227-4472-8943-AF7E80E1D304}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7E0-4184-842D-7A079531586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{E396D009-33DD-4E4C-BC11-554326934558}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7E0-4184-842D-7A079531586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{DE7E8E58-FF5A-4E8F-B483-3CE15D2798F6}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7E0-4184-842D-7A079531586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{C72BF919-5FB0-4F39-8243-7EB89D7604A9}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7E0-4184-842D-7A079531586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{B3735437-50C0-48FA-A45E-03FA493D47E0}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7E0-4184-842D-7A079531586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54.6</c:v>
                </c:pt>
                <c:pt idx="8">
                  <c:v>56.7</c:v>
                </c:pt>
                <c:pt idx="16">
                  <c:v>58.5</c:v>
                </c:pt>
                <c:pt idx="24">
                  <c:v>60.2</c:v>
                </c:pt>
                <c:pt idx="32">
                  <c:v>61.9</c:v>
                </c:pt>
              </c:numCache>
            </c:numRef>
          </c:xVal>
          <c:yVal>
            <c:numRef>
              <c:f>公会計指標分析・財政指標組合せ分析表!$BP$51:$DC$51</c:f>
              <c:numCache>
                <c:formatCode>#,##0.0;"▲ "#,##0.0</c:formatCode>
                <c:ptCount val="40"/>
                <c:pt idx="0">
                  <c:v>33.4</c:v>
                </c:pt>
                <c:pt idx="8">
                  <c:v>21.1</c:v>
                </c:pt>
                <c:pt idx="16">
                  <c:v>25.5</c:v>
                </c:pt>
                <c:pt idx="24">
                  <c:v>17</c:v>
                </c:pt>
                <c:pt idx="32">
                  <c:v>11.6</c:v>
                </c:pt>
              </c:numCache>
            </c:numRef>
          </c:yVal>
          <c:smooth val="0"/>
          <c:extLst>
            <c:ext xmlns:c16="http://schemas.microsoft.com/office/drawing/2014/chart" uri="{C3380CC4-5D6E-409C-BE32-E72D297353CC}">
              <c16:uniqueId val="{00000009-17E0-4184-842D-7A079531586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{36511A49-F60D-461E-826E-E803D5211CA9}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7E0-4184-842D-7A079531586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{97C4C762-0A27-4071-8AE9-8787F384B7AA}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7E0-4184-842D-7A079531586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{B6446885-03EB-40FE-96D1-474F507969CE}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7E0-4184-842D-7A079531586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{3BC95CAC-7910-43A4-A3FA-3B932446CCAC}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7E0-4184-842D-7A079531586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{FEE44F75-9388-4892-9FA3-1A5C96EBD8B5}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7E0-4184-842D-7A079531586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{3595F207-B2F0-4F09-B818-802A59912FEC}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7E0-4184-842D-7A079531586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{28E4F96B-7DE3-4DE0-8E37-694A21027E7E}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7E0-4184-842D-7A079531586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{74E0B5DC-1D71-486A-8149-AE7C9BFD5053}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7E0-4184-842D-7A079531586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{F121457C-E217-4FE7-9895-E4767E5EAD47}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7E0-4184-842D-7A079531586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63.7</c:v>
                </c:pt>
                <c:pt idx="16">
                  <c:v>64.2</c:v>
                </c:pt>
                <c:pt idx="24">
                  <c:v>65</c:v>
                </c:pt>
                <c:pt idx="32">
                  <c:v>66.099999999999994</c:v>
                </c:pt>
              </c:numCache>
            </c:numRef>
          </c:xVal>
          <c:yVal>
            <c:numRef>
              <c:f>公会計指標分析・財政指標組合せ分析表!$BP$55:$DC$55</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17E0-4184-842D-7A079531586E}"/>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{6EEBE82D-6AB2-4E27-ABD1-D54554FE3BCD}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8EE-4B77-B4F3-82FCA019C78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{7515A595-CEF2-4858-B6B7-14E0910FDAA0}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8EE-4B77-B4F3-82FCA019C78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{D777C389-3223-4F13-A237-A1AAF5A4C1CD}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8EE-4B77-B4F3-82FCA019C78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{903DCE59-1EB9-4DEE-80F1-E0F12F76E563}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8EE-4B77-B4F3-82FCA019C78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{778DE2F8-5D33-44A6-AE09-8D4E89AB434C}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8EE-4B77-B4F3-82FCA019C78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{79CE2977-E742-4002-95F1-15AF8B9FB4E3}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8EE-4B77-B4F3-82FCA019C78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{CD53271D-40ED-4EBA-AAD2-C05FDE7365CF}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8EE-4B77-B4F3-82FCA019C78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{E2D37814-A1A9-4B16-92BE-6FC8A7AF552E}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8EE-4B77-B4F3-82FCA019C78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{1701F40F-AF7D-457D-B0C4-A9C692CCC336}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8EE-4B77-B4F3-82FCA019C78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c:v>
                </c:pt>
                <c:pt idx="8">
                  <c:v>2.7</c:v>
                </c:pt>
                <c:pt idx="16">
                  <c:v>3.8</c:v>
                </c:pt>
                <c:pt idx="24">
                  <c:v>4.3</c:v>
                </c:pt>
                <c:pt idx="32">
                  <c:v>4.7</c:v>
                </c:pt>
              </c:numCache>
            </c:numRef>
          </c:xVal>
          <c:yVal>
            <c:numRef>
              <c:f>公会計指標分析・財政指標組合せ分析表!$BP$73:$DC$73</c:f>
              <c:numCache>
                <c:formatCode>#,##0.0;"▲ "#,##0.0</c:formatCode>
                <c:ptCount val="40"/>
                <c:pt idx="0">
                  <c:v>33.4</c:v>
                </c:pt>
                <c:pt idx="8">
                  <c:v>21.1</c:v>
                </c:pt>
                <c:pt idx="16">
                  <c:v>25.5</c:v>
                </c:pt>
                <c:pt idx="24">
                  <c:v>17</c:v>
                </c:pt>
                <c:pt idx="32">
                  <c:v>11.6</c:v>
                </c:pt>
              </c:numCache>
            </c:numRef>
          </c:yVal>
          <c:smooth val="0"/>
          <c:extLst>
            <c:ext xmlns:c16="http://schemas.microsoft.com/office/drawing/2014/chart" uri="{C3380CC4-5D6E-409C-BE32-E72D297353CC}">
              <c16:uniqueId val="{00000009-E8EE-4B77-B4F3-82FCA019C78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{1E3259E0-9883-4F75-ACCE-4EDEEF119DB4}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8EE-4B77-B4F3-82FCA019C78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{FB4AF24E-CBCE-4234-B59F-D9629B7D9A58}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8EE-4B77-B4F3-82FCA019C78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{0A3A1F8E-EF8B-4ADD-A648-30FF4BBBC822}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8EE-4B77-B4F3-82FCA019C78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{FAC5881D-8878-4AE3-94EF-0825529FC02B}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8EE-4B77-B4F3-82FCA019C78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{72A84A0B-5985-49BF-8520-B9B6EBCF53B5}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8EE-4B77-B4F3-82FCA019C78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{8436D07C-000C-47E1-B8A4-BF7A6767EB70}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8EE-4B77-B4F3-82FCA019C78F}"/>
                </c:ext>
              </c:extLst>
            </c:dLbl>
            <c:dLbl>
              <c:idx val="16"/>
              <c:layout>
                <c:manualLayout>
                  <c:x val="0"/>
                  <c:y val="3.03896070092135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{8DACEF3B-66A5-4B3D-8162-E2EC2161566F}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8EE-4B77-B4F3-82FCA019C78F}"/>
                </c:ext>
              </c:extLst>
            </c:dLbl>
            <c:dLbl>
              <c:idx val="24"/>
              <c:layout>
                <c:manualLayout>
                  <c:x val="0"/>
                  <c:y val="-3.878997086800738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{413DC85F-DEC9-4B68-B132-644D24485D35}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8EE-4B77-B4F3-82FCA019C78F}"/>
                </c:ext>
              </c:extLst>
            </c:dLbl>
            <c:dLbl>
              <c:idx val="32"/>
              <c:layout>
                <c:manualLayout>
                  <c:x val="0"/>
                  <c:y val="8.4010488339325718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{BF8DC5BF-3BCD-4D0A-9137-0F5B62D3B5D7}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8EE-4B77-B4F3-82FCA019C78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5.7</c:v>
                </c:pt>
                <c:pt idx="16">
                  <c:v>5.8</c:v>
                </c:pt>
                <c:pt idx="24">
                  <c:v>5.8</c:v>
                </c:pt>
                <c:pt idx="32">
                  <c:v>5.7</c:v>
                </c:pt>
              </c:numCache>
            </c:numRef>
          </c:xVal>
          <c:yVal>
            <c:numRef>
              <c:f>公会計指標分析・財政指標組合せ分析表!$BP$77:$DC$77</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E8EE-4B77-B4F3-82FCA019C78F}"/>
            </c:ext>
          </c:extLst>
        </c:ser>
        <c:dLbls>
          <c:showLegendKey val="0"/>
          <c:showVal val="1"/>
          <c:showCatName val="0"/>
          <c:showSerName val="0"/>
          <c:showPercent val="0"/>
          <c:showBubbleSize val="0"/>
        </c:dLbls>
        <c:axId val="84219776"/>
        <c:axId val="84234240"/>
      </c:scatterChart>
      <c:valAx>
        <c:axId val="84219776"/>
        <c:scaling>
          <c:orientation val="maxMin"/>
          <c:max val="7"/>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埼玉県幸手市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48,801
47,162
33.93
20,536,073
19,273,610
1,157,351
11,289,522
11,601,823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年度の財政力指数は</a:t>
          </a:r>
          <a:r>
            <a:rPr kumimoji="1" lang="en-US" altLang="ja-JP" sz="1100">
              <a:solidFill>
                <a:schemeClr val="dk1"/>
              </a:solidFill>
              <a:effectLst/>
              <a:latin typeface="+mn-lt"/>
              <a:ea typeface="+mn-ea"/>
              <a:cs typeface="+mn-cs"/>
            </a:rPr>
            <a:t>0.67</a:t>
          </a:r>
          <a:r>
            <a:rPr kumimoji="1" lang="ja-JP" altLang="ja-JP" sz="1100">
              <a:solidFill>
                <a:schemeClr val="dk1"/>
              </a:solidFill>
              <a:effectLst/>
              <a:latin typeface="+mn-lt"/>
              <a:ea typeface="+mn-ea"/>
              <a:cs typeface="+mn-cs"/>
            </a:rPr>
            <a:t>となり、前年度と比較</a:t>
          </a:r>
          <a:r>
            <a:rPr kumimoji="1" lang="ja-JP" altLang="ja-JP" sz="1100">
              <a:solidFill>
                <a:schemeClr val="tx1"/>
              </a:solidFill>
              <a:effectLst/>
              <a:latin typeface="+mn-lt"/>
              <a:ea typeface="+mn-ea"/>
              <a:cs typeface="+mn-cs"/>
            </a:rPr>
            <a:t>して</a:t>
          </a:r>
          <a:r>
            <a:rPr kumimoji="1" lang="en-US" altLang="ja-JP" sz="1100">
              <a:solidFill>
                <a:schemeClr val="tx1"/>
              </a:solidFill>
              <a:effectLst/>
              <a:latin typeface="+mn-lt"/>
              <a:ea typeface="+mn-ea"/>
              <a:cs typeface="+mn-cs"/>
            </a:rPr>
            <a:t>0.01</a:t>
          </a:r>
          <a:r>
            <a:rPr kumimoji="1" lang="ja-JP" altLang="ja-JP" sz="1100">
              <a:solidFill>
                <a:schemeClr val="dk1"/>
              </a:solidFill>
              <a:effectLst/>
              <a:latin typeface="+mn-lt"/>
              <a:ea typeface="+mn-ea"/>
              <a:cs typeface="+mn-cs"/>
            </a:rPr>
            <a:t>ポイントの減となっており、類似団体平均を</a:t>
          </a:r>
          <a:r>
            <a:rPr kumimoji="1" lang="en-US" altLang="ja-JP" sz="1100">
              <a:solidFill>
                <a:schemeClr val="dk1"/>
              </a:solidFill>
              <a:effectLst/>
              <a:latin typeface="+mn-lt"/>
              <a:ea typeface="+mn-ea"/>
              <a:cs typeface="+mn-cs"/>
            </a:rPr>
            <a:t>0.03</a:t>
          </a:r>
          <a:r>
            <a:rPr kumimoji="1" lang="ja-JP" altLang="ja-JP" sz="1100">
              <a:solidFill>
                <a:schemeClr val="dk1"/>
              </a:solidFill>
              <a:effectLst/>
              <a:latin typeface="+mn-lt"/>
              <a:ea typeface="+mn-ea"/>
              <a:cs typeface="+mn-cs"/>
            </a:rPr>
            <a:t>ポイント下回っています。</a:t>
          </a:r>
          <a:endParaRPr lang="ja-JP" altLang="ja-JP" sz="1400">
            <a:effectLst/>
          </a:endParaRPr>
        </a:p>
        <a:p>
          <a:r>
            <a:rPr kumimoji="1" lang="ja-JP" altLang="ja-JP" sz="1100">
              <a:solidFill>
                <a:schemeClr val="dk1"/>
              </a:solidFill>
              <a:effectLst/>
              <a:latin typeface="+mn-lt"/>
              <a:ea typeface="+mn-ea"/>
              <a:cs typeface="+mn-cs"/>
            </a:rPr>
            <a:t>　財政力指数の分母である基準財政需要額は、</a:t>
          </a:r>
          <a:r>
            <a:rPr kumimoji="1" lang="ja-JP" altLang="en-US" sz="1100">
              <a:solidFill>
                <a:schemeClr val="dk1"/>
              </a:solidFill>
              <a:effectLst/>
              <a:latin typeface="+mn-lt"/>
              <a:ea typeface="+mn-ea"/>
              <a:cs typeface="+mn-cs"/>
            </a:rPr>
            <a:t>高齢者保健福祉費</a:t>
          </a:r>
          <a:r>
            <a:rPr kumimoji="1" lang="ja-JP" altLang="ja-JP" sz="1100">
              <a:solidFill>
                <a:schemeClr val="dk1"/>
              </a:solidFill>
              <a:effectLst/>
              <a:latin typeface="+mn-lt"/>
              <a:ea typeface="+mn-ea"/>
              <a:cs typeface="+mn-cs"/>
            </a:rPr>
            <a:t>の増加や単位費用の増に伴い、前年度と比較して</a:t>
          </a:r>
          <a:r>
            <a:rPr kumimoji="1" lang="en-US" altLang="ja-JP" sz="1100">
              <a:solidFill>
                <a:schemeClr val="dk1"/>
              </a:solidFill>
              <a:effectLst/>
              <a:latin typeface="+mn-lt"/>
              <a:ea typeface="+mn-ea"/>
              <a:cs typeface="+mn-cs"/>
            </a:rPr>
            <a:t>319,717</a:t>
          </a:r>
          <a:r>
            <a:rPr kumimoji="1" lang="ja-JP" altLang="ja-JP" sz="1100">
              <a:solidFill>
                <a:schemeClr val="dk1"/>
              </a:solidFill>
              <a:effectLst/>
              <a:latin typeface="+mn-lt"/>
              <a:ea typeface="+mn-ea"/>
              <a:cs typeface="+mn-cs"/>
            </a:rPr>
            <a:t>千円増加しました。また、財政力指数の分子である基準財政収入額は、固定資産税の</a:t>
          </a:r>
          <a:r>
            <a:rPr kumimoji="1" lang="ja-JP" altLang="en-US" sz="1100">
              <a:solidFill>
                <a:schemeClr val="dk1"/>
              </a:solidFill>
              <a:effectLst/>
              <a:latin typeface="+mn-lt"/>
              <a:ea typeface="+mn-ea"/>
              <a:cs typeface="+mn-cs"/>
            </a:rPr>
            <a:t>土地</a:t>
          </a:r>
          <a:r>
            <a:rPr kumimoji="1" lang="ja-JP" altLang="ja-JP" sz="1100">
              <a:solidFill>
                <a:schemeClr val="dk1"/>
              </a:solidFill>
              <a:effectLst/>
              <a:latin typeface="+mn-lt"/>
              <a:ea typeface="+mn-ea"/>
              <a:cs typeface="+mn-cs"/>
            </a:rPr>
            <a:t>分や</a:t>
          </a:r>
          <a:r>
            <a:rPr kumimoji="1" lang="ja-JP" altLang="en-US" sz="1100">
              <a:solidFill>
                <a:schemeClr val="dk1"/>
              </a:solidFill>
              <a:effectLst/>
              <a:latin typeface="+mn-lt"/>
              <a:ea typeface="+mn-ea"/>
              <a:cs typeface="+mn-cs"/>
            </a:rPr>
            <a:t>株式等譲渡所得割交付</a:t>
          </a:r>
          <a:r>
            <a:rPr kumimoji="1" lang="ja-JP" altLang="ja-JP" sz="1100">
              <a:solidFill>
                <a:schemeClr val="dk1"/>
              </a:solidFill>
              <a:effectLst/>
              <a:latin typeface="+mn-lt"/>
              <a:ea typeface="+mn-ea"/>
              <a:cs typeface="+mn-cs"/>
            </a:rPr>
            <a:t>金の増などにより、前年度比</a:t>
          </a:r>
          <a:r>
            <a:rPr kumimoji="1" lang="en-US" altLang="ja-JP" sz="1100">
              <a:solidFill>
                <a:schemeClr val="dk1"/>
              </a:solidFill>
              <a:effectLst/>
              <a:latin typeface="+mn-lt"/>
              <a:ea typeface="+mn-ea"/>
              <a:cs typeface="+mn-cs"/>
            </a:rPr>
            <a:t>64,337</a:t>
          </a:r>
          <a:r>
            <a:rPr kumimoji="1" lang="ja-JP" altLang="ja-JP" sz="1100">
              <a:solidFill>
                <a:schemeClr val="dk1"/>
              </a:solidFill>
              <a:effectLst/>
              <a:latin typeface="+mn-lt"/>
              <a:ea typeface="+mn-ea"/>
              <a:cs typeface="+mn-cs"/>
            </a:rPr>
            <a:t>千円増加しました。</a:t>
          </a:r>
          <a:endParaRPr lang="ja-JP" altLang="ja-JP" sz="1400">
            <a:effectLst/>
          </a:endParaRPr>
        </a:p>
        <a:p>
          <a:r>
            <a:rPr kumimoji="1" lang="ja-JP" altLang="ja-JP" sz="1100">
              <a:solidFill>
                <a:schemeClr val="dk1"/>
              </a:solidFill>
              <a:effectLst/>
              <a:latin typeface="+mn-lt"/>
              <a:ea typeface="+mn-ea"/>
              <a:cs typeface="+mn-cs"/>
            </a:rPr>
            <a:t>　今後は、歳入を確保し、財政力指数が低下しないよう努めてまいります。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45508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263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156633</xdr:rowOff>
    </xdr:from>
    <xdr:to>
      <xdr:col>19</xdr:col>
      <xdr:colOff>133350</xdr:colOff>
      <xdr:row>42</xdr:row>
      <xdr:rowOff>25400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860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116417</xdr:rowOff>
    </xdr:from>
    <xdr:to>
      <xdr:col>15</xdr:col>
      <xdr:colOff>82550</xdr:colOff>
      <xdr:row>41</xdr:row>
      <xdr:rowOff>156633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458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116417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056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5292</xdr:rowOff>
    </xdr:from>
    <xdr:to>
      <xdr:col>7</xdr:col>
      <xdr:colOff>31750</xdr:colOff>
      <xdr:row>41</xdr:row>
      <xdr:rowOff>106892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117069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166158</xdr:rowOff>
    </xdr:from>
    <xdr:to>
      <xdr:col>23</xdr:col>
      <xdr:colOff>184150</xdr:colOff>
      <xdr:row>42</xdr:row>
      <xdr:rowOff>96308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138235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67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105833</xdr:rowOff>
    </xdr:from>
    <xdr:to>
      <xdr:col>15</xdr:col>
      <xdr:colOff>133350</xdr:colOff>
      <xdr:row>42</xdr:row>
      <xdr:rowOff>35983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20760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65617</xdr:rowOff>
    </xdr:from>
    <xdr:to>
      <xdr:col>11</xdr:col>
      <xdr:colOff>82550</xdr:colOff>
      <xdr:row>41</xdr:row>
      <xdr:rowOff>167217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111777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年度の経常収支比率は</a:t>
          </a:r>
          <a:r>
            <a:rPr lang="en-US" altLang="ja-JP" sz="1100" b="0" i="0" baseline="0">
              <a:solidFill>
                <a:schemeClr val="dk1"/>
              </a:solidFill>
              <a:effectLst/>
              <a:latin typeface="+mn-lt"/>
              <a:ea typeface="+mn-ea"/>
              <a:cs typeface="+mn-cs"/>
            </a:rPr>
            <a:t>93.8</a:t>
          </a:r>
          <a:r>
            <a:rPr lang="ja-JP" altLang="ja-JP" sz="1100" b="0" i="0" baseline="0">
              <a:solidFill>
                <a:schemeClr val="dk1"/>
              </a:solidFill>
              <a:effectLst/>
              <a:latin typeface="+mn-lt"/>
              <a:ea typeface="+mn-ea"/>
              <a:cs typeface="+mn-cs"/>
            </a:rPr>
            <a:t>％となり、前年度と比較して</a:t>
          </a:r>
          <a:r>
            <a:rPr lang="en-US" altLang="ja-JP" sz="1100" b="0" i="0" baseline="0">
              <a:solidFill>
                <a:schemeClr val="dk1"/>
              </a:solidFill>
              <a:effectLst/>
              <a:latin typeface="+mn-lt"/>
              <a:ea typeface="+mn-ea"/>
              <a:cs typeface="+mn-cs"/>
            </a:rPr>
            <a:t>0.6</a:t>
          </a:r>
          <a:r>
            <a:rPr lang="ja-JP" altLang="ja-JP" sz="1100" b="0" i="0" baseline="0">
              <a:solidFill>
                <a:schemeClr val="dk1"/>
              </a:solidFill>
              <a:effectLst/>
              <a:latin typeface="+mn-lt"/>
              <a:ea typeface="+mn-ea"/>
              <a:cs typeface="+mn-cs"/>
            </a:rPr>
            <a:t>ポイントの</a:t>
          </a:r>
          <a:r>
            <a:rPr lang="ja-JP" altLang="en-US" sz="1100" b="0" i="0" baseline="0">
              <a:solidFill>
                <a:schemeClr val="dk1"/>
              </a:solidFill>
              <a:effectLst/>
              <a:latin typeface="+mn-lt"/>
              <a:ea typeface="+mn-ea"/>
              <a:cs typeface="+mn-cs"/>
            </a:rPr>
            <a:t>増</a:t>
          </a:r>
          <a:r>
            <a:rPr lang="ja-JP" altLang="ja-JP" sz="1100" b="0" i="0" baseline="0">
              <a:solidFill>
                <a:schemeClr val="dk1"/>
              </a:solidFill>
              <a:effectLst/>
              <a:latin typeface="+mn-lt"/>
              <a:ea typeface="+mn-ea"/>
              <a:cs typeface="+mn-cs"/>
            </a:rPr>
            <a:t>となりました。類似団体平均を</a:t>
          </a:r>
          <a:r>
            <a:rPr lang="en-US" altLang="ja-JP" sz="1100" b="0" i="0" baseline="0">
              <a:solidFill>
                <a:schemeClr val="dk1"/>
              </a:solidFill>
              <a:effectLst/>
              <a:latin typeface="+mn-lt"/>
              <a:ea typeface="+mn-ea"/>
              <a:cs typeface="+mn-cs"/>
            </a:rPr>
            <a:t>0.3</a:t>
          </a:r>
          <a:r>
            <a:rPr lang="ja-JP" altLang="ja-JP" sz="1100" b="0" i="0" baseline="0">
              <a:solidFill>
                <a:schemeClr val="dk1"/>
              </a:solidFill>
              <a:effectLst/>
              <a:latin typeface="+mn-lt"/>
              <a:ea typeface="+mn-ea"/>
              <a:cs typeface="+mn-cs"/>
            </a:rPr>
            <a:t>ポイント下回っています。</a:t>
          </a:r>
          <a:endParaRPr lang="ja-JP" altLang="ja-JP" sz="1400">
            <a:effectLst/>
          </a:endParaRPr>
        </a:p>
        <a:p>
          <a:r>
            <a:rPr lang="ja-JP" altLang="ja-JP" sz="1100" b="0" i="0" baseline="0">
              <a:solidFill>
                <a:schemeClr val="dk1"/>
              </a:solidFill>
              <a:effectLst/>
              <a:latin typeface="+mn-lt"/>
              <a:ea typeface="+mn-ea"/>
              <a:cs typeface="+mn-cs"/>
            </a:rPr>
            <a:t>　経常一般財源等（分母）は、臨時財政対策債が減少したものの、普通交付税や</a:t>
          </a:r>
          <a:r>
            <a:rPr lang="ja-JP" altLang="en-US" sz="1100" b="0" i="0" baseline="0">
              <a:solidFill>
                <a:schemeClr val="dk1"/>
              </a:solidFill>
              <a:effectLst/>
              <a:latin typeface="+mn-lt"/>
              <a:ea typeface="+mn-ea"/>
              <a:cs typeface="+mn-cs"/>
            </a:rPr>
            <a:t>地方特例交付金</a:t>
          </a:r>
          <a:r>
            <a:rPr lang="ja-JP" altLang="ja-JP" sz="1100" b="0" i="0" baseline="0">
              <a:solidFill>
                <a:schemeClr val="dk1"/>
              </a:solidFill>
              <a:effectLst/>
              <a:latin typeface="+mn-lt"/>
              <a:ea typeface="+mn-ea"/>
              <a:cs typeface="+mn-cs"/>
            </a:rPr>
            <a:t>が増加した結果、前年度比</a:t>
          </a:r>
          <a:r>
            <a:rPr lang="en-US" altLang="ja-JP" sz="1100" b="0" i="0" baseline="0">
              <a:solidFill>
                <a:schemeClr val="dk1"/>
              </a:solidFill>
              <a:effectLst/>
              <a:latin typeface="+mn-lt"/>
              <a:ea typeface="+mn-ea"/>
              <a:cs typeface="+mn-cs"/>
            </a:rPr>
            <a:t>481,916</a:t>
          </a:r>
          <a:r>
            <a:rPr lang="ja-JP" altLang="ja-JP" sz="1100" b="0" i="0" baseline="0">
              <a:solidFill>
                <a:schemeClr val="dk1"/>
              </a:solidFill>
              <a:effectLst/>
              <a:latin typeface="+mn-lt"/>
              <a:ea typeface="+mn-ea"/>
              <a:cs typeface="+mn-cs"/>
            </a:rPr>
            <a:t>千円増加しました。経常経費充当一般財源（分子）は、介護・訓練等給付費や</a:t>
          </a:r>
          <a:r>
            <a:rPr lang="ja-JP" altLang="en-US" sz="1100" b="0" i="0" baseline="0">
              <a:solidFill>
                <a:schemeClr val="dk1"/>
              </a:solidFill>
              <a:effectLst/>
              <a:latin typeface="+mn-lt"/>
              <a:ea typeface="+mn-ea"/>
              <a:cs typeface="+mn-cs"/>
            </a:rPr>
            <a:t>児童手当費</a:t>
          </a:r>
          <a:r>
            <a:rPr lang="ja-JP" altLang="ja-JP" sz="1100" b="0" i="0" baseline="0">
              <a:solidFill>
                <a:schemeClr val="dk1"/>
              </a:solidFill>
              <a:effectLst/>
              <a:latin typeface="+mn-lt"/>
              <a:ea typeface="+mn-ea"/>
              <a:cs typeface="+mn-cs"/>
            </a:rPr>
            <a:t>の増に伴い、扶助費が増となったことにより、前年度比</a:t>
          </a:r>
          <a:r>
            <a:rPr lang="en-US" altLang="ja-JP" sz="1100" b="0" i="0" baseline="0">
              <a:solidFill>
                <a:schemeClr val="dk1"/>
              </a:solidFill>
              <a:effectLst/>
              <a:latin typeface="+mn-lt"/>
              <a:ea typeface="+mn-ea"/>
              <a:cs typeface="+mn-cs"/>
            </a:rPr>
            <a:t>472,735</a:t>
          </a:r>
          <a:r>
            <a:rPr lang="ja-JP" altLang="ja-JP" sz="1100" b="0" i="0" baseline="0">
              <a:solidFill>
                <a:schemeClr val="dk1"/>
              </a:solidFill>
              <a:effectLst/>
              <a:latin typeface="+mn-lt"/>
              <a:ea typeface="+mn-ea"/>
              <a:cs typeface="+mn-cs"/>
            </a:rPr>
            <a:t>千円増加しました。</a:t>
          </a:r>
          <a:endParaRPr lang="ja-JP" altLang="ja-JP" sz="1400">
            <a:effectLst/>
          </a:endParaRPr>
        </a:p>
        <a:p>
          <a:r>
            <a:rPr lang="ja-JP" altLang="ja-JP" sz="1100" b="0" i="0" baseline="0">
              <a:solidFill>
                <a:schemeClr val="dk1"/>
              </a:solidFill>
              <a:effectLst/>
              <a:latin typeface="+mn-lt"/>
              <a:ea typeface="+mn-ea"/>
              <a:cs typeface="+mn-cs"/>
            </a:rPr>
            <a:t>　このため、分子部分</a:t>
          </a:r>
          <a:r>
            <a:rPr lang="ja-JP" altLang="en-US" sz="1100" b="0" i="0" baseline="0">
              <a:solidFill>
                <a:schemeClr val="dk1"/>
              </a:solidFill>
              <a:effectLst/>
              <a:latin typeface="+mn-lt"/>
              <a:ea typeface="+mn-ea"/>
              <a:cs typeface="+mn-cs"/>
            </a:rPr>
            <a:t>の</a:t>
          </a:r>
          <a:r>
            <a:rPr lang="ja-JP" altLang="ja-JP" sz="1100" b="0" i="0" baseline="0">
              <a:solidFill>
                <a:schemeClr val="dk1"/>
              </a:solidFill>
              <a:effectLst/>
              <a:latin typeface="+mn-lt"/>
              <a:ea typeface="+mn-ea"/>
              <a:cs typeface="+mn-cs"/>
            </a:rPr>
            <a:t>増加</a:t>
          </a:r>
          <a:r>
            <a:rPr lang="ja-JP" altLang="en-US" sz="1100" b="0" i="0" baseline="0">
              <a:solidFill>
                <a:schemeClr val="dk1"/>
              </a:solidFill>
              <a:effectLst/>
              <a:latin typeface="+mn-lt"/>
              <a:ea typeface="+mn-ea"/>
              <a:cs typeface="+mn-cs"/>
            </a:rPr>
            <a:t>に伴い</a:t>
          </a:r>
          <a:r>
            <a:rPr lang="ja-JP" altLang="ja-JP" sz="1100" b="0" i="0" baseline="0">
              <a:solidFill>
                <a:schemeClr val="dk1"/>
              </a:solidFill>
              <a:effectLst/>
              <a:latin typeface="+mn-lt"/>
              <a:ea typeface="+mn-ea"/>
              <a:cs typeface="+mn-cs"/>
            </a:rPr>
            <a:t>、比率が</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しております。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15240</xdr:rowOff>
    </xdr:from>
    <xdr:to>
      <xdr:col>23</xdr:col>
      <xdr:colOff>133350</xdr:colOff>
      <xdr:row>64</xdr:row>
      <xdr:rowOff>51435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8804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15240</xdr:rowOff>
    </xdr:from>
    <xdr:to>
      <xdr:col>19</xdr:col>
      <xdr:colOff>133350</xdr:colOff>
      <xdr:row>64</xdr:row>
      <xdr:rowOff>57468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988040"/>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53022</xdr:rowOff>
    </xdr:from>
    <xdr:to>
      <xdr:col>15</xdr:col>
      <xdr:colOff>82550</xdr:colOff>
      <xdr:row>64</xdr:row>
      <xdr:rowOff>57468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11472"/>
          <a:ext cx="889000" cy="51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53022</xdr:rowOff>
    </xdr:from>
    <xdr:to>
      <xdr:col>11</xdr:col>
      <xdr:colOff>31750</xdr:colOff>
      <xdr:row>63</xdr:row>
      <xdr:rowOff>132397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11472"/>
          <a:ext cx="8890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635</xdr:rowOff>
    </xdr:from>
    <xdr:to>
      <xdr:col>23</xdr:col>
      <xdr:colOff>184150</xdr:colOff>
      <xdr:row>64</xdr:row>
      <xdr:rowOff>102235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17162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1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135890</xdr:rowOff>
    </xdr:from>
    <xdr:to>
      <xdr:col>19</xdr:col>
      <xdr:colOff>184150</xdr:colOff>
      <xdr:row>64</xdr:row>
      <xdr:rowOff>66040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76217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70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6668</xdr:rowOff>
    </xdr:from>
    <xdr:to>
      <xdr:col>15</xdr:col>
      <xdr:colOff>133350</xdr:colOff>
      <xdr:row>64</xdr:row>
      <xdr:rowOff>108268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7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93045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65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2222</xdr:rowOff>
    </xdr:from>
    <xdr:to>
      <xdr:col>11</xdr:col>
      <xdr:colOff>82550</xdr:colOff>
      <xdr:row>61</xdr:row>
      <xdr:rowOff>103822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81597</xdr:rowOff>
    </xdr:from>
    <xdr:to>
      <xdr:col>7</xdr:col>
      <xdr:colOff>31750</xdr:colOff>
      <xdr:row>64</xdr:row>
      <xdr:rowOff>11747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167974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69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令和</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年度の人口</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人当たり人件費・物件費等決算額は</a:t>
          </a:r>
          <a:r>
            <a:rPr lang="en-US" altLang="ja-JP" sz="1100" b="0" i="0" baseline="0">
              <a:solidFill>
                <a:schemeClr val="dk1"/>
              </a:solidFill>
              <a:effectLst/>
              <a:latin typeface="+mn-lt"/>
              <a:ea typeface="+mn-ea"/>
              <a:cs typeface="+mn-cs"/>
            </a:rPr>
            <a:t>129,063</a:t>
          </a:r>
          <a:r>
            <a:rPr lang="ja-JP" altLang="ja-JP" sz="1100" b="0" i="0" baseline="0">
              <a:solidFill>
                <a:schemeClr val="dk1"/>
              </a:solidFill>
              <a:effectLst/>
              <a:latin typeface="+mn-lt"/>
              <a:ea typeface="+mn-ea"/>
              <a:cs typeface="+mn-cs"/>
            </a:rPr>
            <a:t>円となりました。前年度と比較して</a:t>
          </a:r>
          <a:r>
            <a:rPr lang="en-US" altLang="ja-JP" sz="1100" b="0" i="0" baseline="0">
              <a:solidFill>
                <a:schemeClr val="dk1"/>
              </a:solidFill>
              <a:effectLst/>
              <a:latin typeface="+mn-lt"/>
              <a:ea typeface="+mn-ea"/>
              <a:cs typeface="+mn-cs"/>
            </a:rPr>
            <a:t>10,672</a:t>
          </a:r>
          <a:r>
            <a:rPr lang="ja-JP" altLang="ja-JP" sz="1100" b="0" i="0" baseline="0">
              <a:solidFill>
                <a:schemeClr val="dk1"/>
              </a:solidFill>
              <a:effectLst/>
              <a:latin typeface="+mn-lt"/>
              <a:ea typeface="+mn-ea"/>
              <a:cs typeface="+mn-cs"/>
            </a:rPr>
            <a:t>円の</a:t>
          </a:r>
          <a:r>
            <a:rPr lang="ja-JP" altLang="en-US" sz="1100" b="0" i="0" baseline="0">
              <a:solidFill>
                <a:schemeClr val="dk1"/>
              </a:solidFill>
              <a:effectLst/>
              <a:latin typeface="+mn-lt"/>
              <a:ea typeface="+mn-ea"/>
              <a:cs typeface="+mn-cs"/>
            </a:rPr>
            <a:t>増</a:t>
          </a:r>
          <a:r>
            <a:rPr lang="ja-JP" altLang="ja-JP" sz="1100" b="0" i="0" baseline="0">
              <a:solidFill>
                <a:schemeClr val="dk1"/>
              </a:solidFill>
              <a:effectLst/>
              <a:latin typeface="+mn-lt"/>
              <a:ea typeface="+mn-ea"/>
              <a:cs typeface="+mn-cs"/>
            </a:rPr>
            <a:t>となり、主な要因として、</a:t>
          </a:r>
          <a:r>
            <a:rPr lang="ja-JP" altLang="en-US" sz="1100" b="0" i="0" baseline="0">
              <a:solidFill>
                <a:schemeClr val="dk1"/>
              </a:solidFill>
              <a:effectLst/>
              <a:latin typeface="+mn-lt"/>
              <a:ea typeface="+mn-ea"/>
              <a:cs typeface="+mn-cs"/>
            </a:rPr>
            <a:t>人件費高騰に伴う委託費の増や</a:t>
          </a:r>
          <a:r>
            <a:rPr lang="ja-JP" altLang="ja-JP" sz="1100" b="0" i="0" baseline="0">
              <a:solidFill>
                <a:schemeClr val="dk1"/>
              </a:solidFill>
              <a:effectLst/>
              <a:latin typeface="+mn-lt"/>
              <a:ea typeface="+mn-ea"/>
              <a:cs typeface="+mn-cs"/>
            </a:rPr>
            <a:t>公共施設等に係る光熱水費の</a:t>
          </a:r>
          <a:r>
            <a:rPr lang="ja-JP" altLang="en-US" sz="1100" b="0" i="0" baseline="0">
              <a:solidFill>
                <a:schemeClr val="dk1"/>
              </a:solidFill>
              <a:effectLst/>
              <a:latin typeface="+mn-lt"/>
              <a:ea typeface="+mn-ea"/>
              <a:cs typeface="+mn-cs"/>
            </a:rPr>
            <a:t>増加など</a:t>
          </a:r>
          <a:r>
            <a:rPr lang="ja-JP" altLang="ja-JP" sz="1100" b="0" i="0" baseline="0">
              <a:solidFill>
                <a:schemeClr val="dk1"/>
              </a:solidFill>
              <a:effectLst/>
              <a:latin typeface="+mn-lt"/>
              <a:ea typeface="+mn-ea"/>
              <a:cs typeface="+mn-cs"/>
            </a:rPr>
            <a:t>が挙げられます。</a:t>
          </a:r>
          <a:endParaRPr lang="ja-JP" altLang="ja-JP" sz="1400">
            <a:effectLst/>
          </a:endParaRPr>
        </a:p>
        <a:p>
          <a:r>
            <a:rPr lang="ja-JP" altLang="ja-JP" sz="1100" b="0" i="0" baseline="0">
              <a:solidFill>
                <a:schemeClr val="dk1"/>
              </a:solidFill>
              <a:effectLst/>
              <a:latin typeface="+mn-lt"/>
              <a:ea typeface="+mn-ea"/>
              <a:cs typeface="+mn-cs"/>
            </a:rPr>
            <a:t>　類似団体平均との差は</a:t>
          </a:r>
          <a:r>
            <a:rPr lang="en-US" altLang="ja-JP" sz="1100" b="0" i="0" baseline="0">
              <a:solidFill>
                <a:schemeClr val="dk1"/>
              </a:solidFill>
              <a:effectLst/>
              <a:latin typeface="+mn-lt"/>
              <a:ea typeface="+mn-ea"/>
              <a:cs typeface="+mn-cs"/>
            </a:rPr>
            <a:t>18,447</a:t>
          </a:r>
          <a:r>
            <a:rPr lang="ja-JP" altLang="ja-JP" sz="1100" b="0" i="0" baseline="0">
              <a:solidFill>
                <a:schemeClr val="dk1"/>
              </a:solidFill>
              <a:effectLst/>
              <a:latin typeface="+mn-lt"/>
              <a:ea typeface="+mn-ea"/>
              <a:cs typeface="+mn-cs"/>
            </a:rPr>
            <a:t>円少ないものの、引き続き経費の節減に努めてまいります。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90610</xdr:rowOff>
    </xdr:from>
    <xdr:to>
      <xdr:col>23</xdr:col>
      <xdr:colOff>133350</xdr:colOff>
      <xdr:row>80</xdr:row>
      <xdr:rowOff>127398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06610"/>
          <a:ext cx="838200" cy="36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90610</xdr:rowOff>
    </xdr:from>
    <xdr:to>
      <xdr:col>19</xdr:col>
      <xdr:colOff>133350</xdr:colOff>
      <xdr:row>80</xdr:row>
      <xdr:rowOff>104826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06610"/>
          <a:ext cx="889000" cy="1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89711</xdr:rowOff>
    </xdr:from>
    <xdr:to>
      <xdr:col>15</xdr:col>
      <xdr:colOff>82550</xdr:colOff>
      <xdr:row>80</xdr:row>
      <xdr:rowOff>104826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05711"/>
          <a:ext cx="889000" cy="15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57224</xdr:rowOff>
    </xdr:from>
    <xdr:to>
      <xdr:col>11</xdr:col>
      <xdr:colOff>31750</xdr:colOff>
      <xdr:row>80</xdr:row>
      <xdr:rowOff>89711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73224"/>
          <a:ext cx="889000" cy="3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108339</xdr:rowOff>
    </xdr:from>
    <xdr:to>
      <xdr:col>7</xdr:col>
      <xdr:colOff>31750</xdr:colOff>
      <xdr:row>81</xdr:row>
      <xdr:rowOff>38489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2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23266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76598</xdr:rowOff>
    </xdr:from>
    <xdr:to>
      <xdr:col>23</xdr:col>
      <xdr:colOff>184150</xdr:colOff>
      <xdr:row>81</xdr:row>
      <xdr:rowOff>6748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9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169325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713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39810</xdr:rowOff>
    </xdr:from>
    <xdr:to>
      <xdr:col>19</xdr:col>
      <xdr:colOff>184150</xdr:colOff>
      <xdr:row>80</xdr:row>
      <xdr:rowOff>141410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5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151587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24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54026</xdr:rowOff>
    </xdr:from>
    <xdr:to>
      <xdr:col>15</xdr:col>
      <xdr:colOff>133350</xdr:colOff>
      <xdr:row>80</xdr:row>
      <xdr:rowOff>155626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7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165803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3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38911</xdr:rowOff>
    </xdr:from>
    <xdr:to>
      <xdr:col>11</xdr:col>
      <xdr:colOff>82550</xdr:colOff>
      <xdr:row>80</xdr:row>
      <xdr:rowOff>140511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5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150688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2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6424</xdr:rowOff>
    </xdr:from>
    <xdr:to>
      <xdr:col>7</xdr:col>
      <xdr:colOff>31750</xdr:colOff>
      <xdr:row>80</xdr:row>
      <xdr:rowOff>108024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2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118201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91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100" b="0" i="0">
              <a:solidFill>
                <a:schemeClr val="dk1"/>
              </a:solidFill>
              <a:effectLst/>
              <a:latin typeface="+mn-lt"/>
              <a:ea typeface="+mn-ea"/>
              <a:cs typeface="+mn-cs"/>
            </a:rPr>
            <a:t>ラスパイレス指数は</a:t>
          </a:r>
          <a:r>
            <a:rPr lang="en-US" altLang="ja-JP" sz="1100" b="0" i="0">
              <a:solidFill>
                <a:schemeClr val="dk1"/>
              </a:solidFill>
              <a:effectLst/>
              <a:latin typeface="+mn-lt"/>
              <a:ea typeface="+mn-ea"/>
              <a:cs typeface="+mn-cs"/>
            </a:rPr>
            <a:t>98.8</a:t>
          </a:r>
          <a:r>
            <a:rPr lang="ja-JP" altLang="en-US" sz="1100" b="0" i="0">
              <a:solidFill>
                <a:schemeClr val="dk1"/>
              </a:solidFill>
              <a:effectLst/>
              <a:latin typeface="+mn-lt"/>
              <a:ea typeface="+mn-ea"/>
              <a:cs typeface="+mn-cs"/>
            </a:rPr>
            <a:t>で前年度比△</a:t>
          </a:r>
          <a:r>
            <a:rPr lang="en-US" altLang="ja-JP" sz="1100" b="0" i="0">
              <a:solidFill>
                <a:schemeClr val="dk1"/>
              </a:solidFill>
              <a:effectLst/>
              <a:latin typeface="+mn-lt"/>
              <a:ea typeface="+mn-ea"/>
              <a:cs typeface="+mn-cs"/>
            </a:rPr>
            <a:t>0.1</a:t>
          </a:r>
          <a:r>
            <a:rPr lang="ja-JP" altLang="en-US" sz="1100" b="0" i="0">
              <a:solidFill>
                <a:schemeClr val="dk1"/>
              </a:solidFill>
              <a:effectLst/>
              <a:latin typeface="+mn-lt"/>
              <a:ea typeface="+mn-ea"/>
              <a:cs typeface="+mn-cs"/>
            </a:rPr>
            <a:t>であり、国の給与水準とも均衡しております。 　令和７年度の給与改定においては、令和７年度人事院勧告・埼玉県人事委員会に準じた給与改定を実施しました。 　当市では、給与改定にあたり、人事院勧告・埼玉県人事委員会勧告を考慮して実施しており、引き続き、給与の適正化に努めてまいります。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85</xdr:row>
      <xdr:rowOff>14514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570529"/>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14514</xdr:rowOff>
    </xdr:from>
    <xdr:to>
      <xdr:col>77</xdr:col>
      <xdr:colOff>44450</xdr:colOff>
      <xdr:row>85</xdr:row>
      <xdr:rowOff>31750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58776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83457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60500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83457</xdr:rowOff>
    </xdr:from>
    <xdr:to>
      <xdr:col>68</xdr:col>
      <xdr:colOff>152400</xdr:colOff>
      <xdr:row>85</xdr:row>
      <xdr:rowOff>100693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6567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90006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91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135164</xdr:rowOff>
    </xdr:from>
    <xdr:to>
      <xdr:col>77</xdr:col>
      <xdr:colOff>95250</xdr:colOff>
      <xdr:row>85</xdr:row>
      <xdr:rowOff>65314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32657</xdr:rowOff>
    </xdr:from>
    <xdr:to>
      <xdr:col>68</xdr:col>
      <xdr:colOff>203200</xdr:colOff>
      <xdr:row>85</xdr:row>
      <xdr:rowOff>134257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119034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6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日現在における当市の人口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人当たり職員数は</a:t>
          </a:r>
          <a:r>
            <a:rPr kumimoji="1" lang="en-US" altLang="ja-JP" sz="1100">
              <a:solidFill>
                <a:schemeClr val="dk1"/>
              </a:solidFill>
              <a:effectLst/>
              <a:latin typeface="+mn-lt"/>
              <a:ea typeface="+mn-ea"/>
              <a:cs typeface="+mn-cs"/>
            </a:rPr>
            <a:t>6.58</a:t>
          </a:r>
          <a:r>
            <a:rPr kumimoji="1" lang="ja-JP" altLang="ja-JP" sz="1100">
              <a:solidFill>
                <a:schemeClr val="dk1"/>
              </a:solidFill>
              <a:effectLst/>
              <a:latin typeface="+mn-lt"/>
              <a:ea typeface="+mn-ea"/>
              <a:cs typeface="+mn-cs"/>
            </a:rPr>
            <a:t>人であり、前年度と比較し</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ポイントの増となり、類似団体平均と比較して</a:t>
          </a:r>
          <a:r>
            <a:rPr kumimoji="1" lang="en-US" altLang="ja-JP" sz="1100">
              <a:solidFill>
                <a:schemeClr val="dk1"/>
              </a:solidFill>
              <a:effectLst/>
              <a:latin typeface="+mn-lt"/>
              <a:ea typeface="+mn-ea"/>
              <a:cs typeface="+mn-cs"/>
            </a:rPr>
            <a:t>0.13</a:t>
          </a:r>
          <a:r>
            <a:rPr kumimoji="1" lang="ja-JP" altLang="ja-JP" sz="1100">
              <a:solidFill>
                <a:schemeClr val="dk1"/>
              </a:solidFill>
              <a:effectLst/>
              <a:latin typeface="+mn-lt"/>
              <a:ea typeface="+mn-ea"/>
              <a:cs typeface="+mn-cs"/>
            </a:rPr>
            <a:t>ポイント下回り、県平均と比較すると</a:t>
          </a:r>
          <a:r>
            <a:rPr kumimoji="1" lang="en-US" altLang="ja-JP" sz="1100">
              <a:solidFill>
                <a:schemeClr val="dk1"/>
              </a:solidFill>
              <a:effectLst/>
              <a:latin typeface="+mn-lt"/>
              <a:ea typeface="+mn-ea"/>
              <a:cs typeface="+mn-cs"/>
            </a:rPr>
            <a:t>0.28</a:t>
          </a:r>
          <a:r>
            <a:rPr kumimoji="1" lang="ja-JP" altLang="ja-JP" sz="1100">
              <a:solidFill>
                <a:schemeClr val="dk1"/>
              </a:solidFill>
              <a:effectLst/>
              <a:latin typeface="+mn-lt"/>
              <a:ea typeface="+mn-ea"/>
              <a:cs typeface="+mn-cs"/>
            </a:rPr>
            <a:t>ポイント下回っております。</a:t>
          </a:r>
          <a:endParaRPr lang="ja-JP" altLang="ja-JP" sz="1400">
            <a:effectLst/>
          </a:endParaRPr>
        </a:p>
        <a:p>
          <a:r>
            <a:rPr kumimoji="1" lang="ja-JP" altLang="ja-JP" sz="1100">
              <a:solidFill>
                <a:schemeClr val="dk1"/>
              </a:solidFill>
              <a:effectLst/>
              <a:latin typeface="+mn-lt"/>
              <a:ea typeface="+mn-ea"/>
              <a:cs typeface="+mn-cs"/>
            </a:rPr>
            <a:t>　同日現在の普通会計職員数は</a:t>
          </a:r>
          <a:r>
            <a:rPr kumimoji="1" lang="en-US" altLang="ja-JP" sz="1100">
              <a:solidFill>
                <a:schemeClr val="dk1"/>
              </a:solidFill>
              <a:effectLst/>
              <a:latin typeface="+mn-lt"/>
              <a:ea typeface="+mn-ea"/>
              <a:cs typeface="+mn-cs"/>
            </a:rPr>
            <a:t>321</a:t>
          </a:r>
          <a:r>
            <a:rPr kumimoji="1" lang="ja-JP" altLang="ja-JP" sz="1100">
              <a:solidFill>
                <a:schemeClr val="dk1"/>
              </a:solidFill>
              <a:effectLst/>
              <a:latin typeface="+mn-lt"/>
              <a:ea typeface="+mn-ea"/>
              <a:cs typeface="+mn-cs"/>
            </a:rPr>
            <a:t>人であり、前年度より</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人増加しております。</a:t>
          </a:r>
          <a:endParaRPr lang="ja-JP" altLang="ja-JP" sz="1400">
            <a:effectLst/>
          </a:endParaRPr>
        </a:p>
        <a:p>
          <a:r>
            <a:rPr kumimoji="1" lang="ja-JP" altLang="ja-JP" sz="1100">
              <a:solidFill>
                <a:schemeClr val="dk1"/>
              </a:solidFill>
              <a:effectLst/>
              <a:latin typeface="+mn-lt"/>
              <a:ea typeface="+mn-ea"/>
              <a:cs typeface="+mn-cs"/>
            </a:rPr>
            <a:t>　当市の人口は減少が続いておりますが、複雑・多様化する住民ニーズに対応し的確な行政サービスを提供するため、幸手市定員適正化計画（第</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次後期）に基づき、適正な規模の定員管理に努めてまいります。</a:t>
          </a:r>
          <a:endParaRPr lang="ja-JP" altLang="ja-JP" sz="1400">
            <a:effectLst/>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10795</xdr:rowOff>
    </xdr:from>
    <xdr:to>
      <xdr:col>81</xdr:col>
      <xdr:colOff>44450</xdr:colOff>
      <xdr:row>61</xdr:row>
      <xdr:rowOff>51012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69245"/>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10795</xdr:rowOff>
    </xdr:from>
    <xdr:to>
      <xdr:col>77</xdr:col>
      <xdr:colOff>44450</xdr:colOff>
      <xdr:row>61</xdr:row>
      <xdr:rowOff>10795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692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135996</xdr:rowOff>
    </xdr:from>
    <xdr:to>
      <xdr:col>72</xdr:col>
      <xdr:colOff>203200</xdr:colOff>
      <xdr:row>61</xdr:row>
      <xdr:rowOff>10795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22996"/>
          <a:ext cx="889000" cy="4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123931</xdr:rowOff>
    </xdr:from>
    <xdr:to>
      <xdr:col>68</xdr:col>
      <xdr:colOff>152400</xdr:colOff>
      <xdr:row>60</xdr:row>
      <xdr:rowOff>135996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1093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147003</xdr:rowOff>
    </xdr:from>
    <xdr:to>
      <xdr:col>64</xdr:col>
      <xdr:colOff>152400</xdr:colOff>
      <xdr:row>62</xdr:row>
      <xdr:rowOff>77153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61930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691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212</xdr:rowOff>
    </xdr:from>
    <xdr:to>
      <xdr:col>81</xdr:col>
      <xdr:colOff>95250</xdr:colOff>
      <xdr:row>61</xdr:row>
      <xdr:rowOff>101812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5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16739</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30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131445</xdr:rowOff>
    </xdr:from>
    <xdr:to>
      <xdr:col>77</xdr:col>
      <xdr:colOff>95250</xdr:colOff>
      <xdr:row>61</xdr:row>
      <xdr:rowOff>61595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71772</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87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131445</xdr:rowOff>
    </xdr:from>
    <xdr:to>
      <xdr:col>73</xdr:col>
      <xdr:colOff>44450</xdr:colOff>
      <xdr:row>61</xdr:row>
      <xdr:rowOff>61595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71772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85196</xdr:rowOff>
    </xdr:from>
    <xdr:to>
      <xdr:col>68</xdr:col>
      <xdr:colOff>203200</xdr:colOff>
      <xdr:row>61</xdr:row>
      <xdr:rowOff>15346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7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25523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41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73131</xdr:rowOff>
    </xdr:from>
    <xdr:to>
      <xdr:col>64</xdr:col>
      <xdr:colOff>152400</xdr:colOff>
      <xdr:row>61</xdr:row>
      <xdr:rowOff>3281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6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13458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29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令和</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年度の実質公債費比率は</a:t>
          </a:r>
          <a:r>
            <a:rPr lang="en-US" altLang="ja-JP" sz="1100" b="0" i="0" baseline="0">
              <a:solidFill>
                <a:schemeClr val="dk1"/>
              </a:solidFill>
              <a:effectLst/>
              <a:latin typeface="+mn-lt"/>
              <a:ea typeface="+mn-ea"/>
              <a:cs typeface="+mn-cs"/>
            </a:rPr>
            <a:t>4.7</a:t>
          </a:r>
          <a:r>
            <a:rPr lang="ja-JP" altLang="ja-JP" sz="1100" b="0" i="0" baseline="0">
              <a:solidFill>
                <a:schemeClr val="dk1"/>
              </a:solidFill>
              <a:effectLst/>
              <a:latin typeface="+mn-lt"/>
              <a:ea typeface="+mn-ea"/>
              <a:cs typeface="+mn-cs"/>
            </a:rPr>
            <a:t>％となり、前年度と比較して</a:t>
          </a:r>
          <a:r>
            <a:rPr lang="en-US" altLang="ja-JP" sz="1100" b="0" i="0" baseline="0">
              <a:solidFill>
                <a:schemeClr val="dk1"/>
              </a:solidFill>
              <a:effectLst/>
              <a:latin typeface="+mn-lt"/>
              <a:ea typeface="+mn-ea"/>
              <a:cs typeface="+mn-cs"/>
            </a:rPr>
            <a:t>0.4</a:t>
          </a:r>
          <a:r>
            <a:rPr lang="ja-JP" altLang="ja-JP" sz="1100" b="0" i="0" baseline="0">
              <a:solidFill>
                <a:schemeClr val="dk1"/>
              </a:solidFill>
              <a:effectLst/>
              <a:latin typeface="+mn-lt"/>
              <a:ea typeface="+mn-ea"/>
              <a:cs typeface="+mn-cs"/>
            </a:rPr>
            <a:t>ポイントの増、類似団体平均と比較して</a:t>
          </a:r>
          <a:r>
            <a:rPr lang="en-US" altLang="ja-JP" sz="1100" b="0" i="0" baseline="0">
              <a:solidFill>
                <a:schemeClr val="dk1"/>
              </a:solidFill>
              <a:effectLst/>
              <a:latin typeface="+mn-lt"/>
              <a:ea typeface="+mn-ea"/>
              <a:cs typeface="+mn-cs"/>
            </a:rPr>
            <a:t>1.0</a:t>
          </a:r>
          <a:r>
            <a:rPr lang="ja-JP" altLang="ja-JP" sz="1100" b="0" i="0" baseline="0">
              <a:solidFill>
                <a:schemeClr val="dk1"/>
              </a:solidFill>
              <a:effectLst/>
              <a:latin typeface="+mn-lt"/>
              <a:ea typeface="+mn-ea"/>
              <a:cs typeface="+mn-cs"/>
            </a:rPr>
            <a:t>ポイント下回っています。</a:t>
          </a:r>
          <a:endParaRPr lang="ja-JP" altLang="ja-JP" sz="1400">
            <a:effectLst/>
          </a:endParaRPr>
        </a:p>
        <a:p>
          <a:r>
            <a:rPr lang="ja-JP" altLang="ja-JP" sz="1100" b="0" i="0" baseline="0">
              <a:solidFill>
                <a:schemeClr val="dk1"/>
              </a:solidFill>
              <a:effectLst/>
              <a:latin typeface="+mn-lt"/>
              <a:ea typeface="+mn-ea"/>
              <a:cs typeface="+mn-cs"/>
            </a:rPr>
            <a:t>　今後も、交付税措置のある地方債を活用し、比率の適正な管理に努めてまいります。</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70696</xdr:rowOff>
    </xdr:from>
    <xdr:to>
      <xdr:col>81</xdr:col>
      <xdr:colOff>44450</xdr:colOff>
      <xdr:row>40</xdr:row>
      <xdr:rowOff>102870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28696"/>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30480</xdr:rowOff>
    </xdr:from>
    <xdr:to>
      <xdr:col>77</xdr:col>
      <xdr:colOff>44450</xdr:colOff>
      <xdr:row>40</xdr:row>
      <xdr:rowOff>70696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88848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113454</xdr:rowOff>
    </xdr:from>
    <xdr:to>
      <xdr:col>72</xdr:col>
      <xdr:colOff>203200</xdr:colOff>
      <xdr:row>40</xdr:row>
      <xdr:rowOff>30480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800004"/>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113454</xdr:rowOff>
    </xdr:from>
    <xdr:to>
      <xdr:col>68</xdr:col>
      <xdr:colOff>152400</xdr:colOff>
      <xdr:row>39</xdr:row>
      <xdr:rowOff>137583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80000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52070</xdr:rowOff>
    </xdr:from>
    <xdr:to>
      <xdr:col>81</xdr:col>
      <xdr:colOff>95250</xdr:colOff>
      <xdr:row>40</xdr:row>
      <xdr:rowOff>153670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68597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5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19896</xdr:rowOff>
    </xdr:from>
    <xdr:to>
      <xdr:col>77</xdr:col>
      <xdr:colOff>95250</xdr:colOff>
      <xdr:row>40</xdr:row>
      <xdr:rowOff>121496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131673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46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151130</xdr:rowOff>
    </xdr:from>
    <xdr:to>
      <xdr:col>73</xdr:col>
      <xdr:colOff>44450</xdr:colOff>
      <xdr:row>40</xdr:row>
      <xdr:rowOff>81280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91457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62654</xdr:rowOff>
    </xdr:from>
    <xdr:to>
      <xdr:col>68</xdr:col>
      <xdr:colOff>203200</xdr:colOff>
      <xdr:row>39</xdr:row>
      <xdr:rowOff>164254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4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2981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1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86783</xdr:rowOff>
    </xdr:from>
    <xdr:to>
      <xdr:col>64</xdr:col>
      <xdr:colOff>152400</xdr:colOff>
      <xdr:row>40</xdr:row>
      <xdr:rowOff>16933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27110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令和</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年度の将来負担比率は</a:t>
          </a:r>
          <a:r>
            <a:rPr lang="en-US" altLang="ja-JP" sz="1100" b="0" i="0" baseline="0">
              <a:solidFill>
                <a:schemeClr val="dk1"/>
              </a:solidFill>
              <a:effectLst/>
              <a:latin typeface="+mn-lt"/>
              <a:ea typeface="+mn-ea"/>
              <a:cs typeface="+mn-cs"/>
            </a:rPr>
            <a:t>11.6</a:t>
          </a:r>
          <a:r>
            <a:rPr lang="ja-JP" altLang="ja-JP" sz="1100" b="0" i="0" baseline="0">
              <a:solidFill>
                <a:schemeClr val="dk1"/>
              </a:solidFill>
              <a:effectLst/>
              <a:latin typeface="+mn-lt"/>
              <a:ea typeface="+mn-ea"/>
              <a:cs typeface="+mn-cs"/>
            </a:rPr>
            <a:t>％となり、前年度と比較して</a:t>
          </a:r>
          <a:r>
            <a:rPr lang="en-US" altLang="ja-JP" sz="1100" b="0" i="0" baseline="0">
              <a:solidFill>
                <a:schemeClr val="dk1"/>
              </a:solidFill>
              <a:effectLst/>
              <a:latin typeface="+mn-lt"/>
              <a:ea typeface="+mn-ea"/>
              <a:cs typeface="+mn-cs"/>
            </a:rPr>
            <a:t>5.4</a:t>
          </a:r>
          <a:r>
            <a:rPr lang="ja-JP" altLang="ja-JP" sz="1100" b="0" i="0" baseline="0">
              <a:solidFill>
                <a:schemeClr val="dk1"/>
              </a:solidFill>
              <a:effectLst/>
              <a:latin typeface="+mn-lt"/>
              <a:ea typeface="+mn-ea"/>
              <a:cs typeface="+mn-cs"/>
            </a:rPr>
            <a:t>ポイントの減となりました。類似団体平均を</a:t>
          </a:r>
          <a:r>
            <a:rPr lang="en-US" altLang="ja-JP" sz="1100" b="0" i="0" baseline="0">
              <a:solidFill>
                <a:schemeClr val="dk1"/>
              </a:solidFill>
              <a:effectLst/>
              <a:latin typeface="+mn-lt"/>
              <a:ea typeface="+mn-ea"/>
              <a:cs typeface="+mn-cs"/>
            </a:rPr>
            <a:t>8.0</a:t>
          </a:r>
          <a:r>
            <a:rPr lang="ja-JP" altLang="ja-JP" sz="1100" b="0" i="0" baseline="0">
              <a:solidFill>
                <a:schemeClr val="dk1"/>
              </a:solidFill>
              <a:effectLst/>
              <a:latin typeface="+mn-lt"/>
              <a:ea typeface="+mn-ea"/>
              <a:cs typeface="+mn-cs"/>
            </a:rPr>
            <a:t>ポイント上回っています。</a:t>
          </a:r>
          <a:endParaRPr lang="ja-JP" altLang="ja-JP" sz="1400">
            <a:effectLst/>
          </a:endParaRPr>
        </a:p>
        <a:p>
          <a:r>
            <a:rPr lang="ja-JP" altLang="ja-JP" sz="1100" b="0" i="0" baseline="0">
              <a:solidFill>
                <a:schemeClr val="dk1"/>
              </a:solidFill>
              <a:effectLst/>
              <a:latin typeface="+mn-lt"/>
              <a:ea typeface="+mn-ea"/>
              <a:cs typeface="+mn-cs"/>
            </a:rPr>
            <a:t>　地方債償還の進捗</a:t>
          </a:r>
          <a:r>
            <a:rPr lang="ja-JP" altLang="en-US" sz="1100" b="0" i="0" baseline="0">
              <a:solidFill>
                <a:schemeClr val="dk1"/>
              </a:solidFill>
              <a:effectLst/>
              <a:latin typeface="+mn-lt"/>
              <a:ea typeface="+mn-ea"/>
              <a:cs typeface="+mn-cs"/>
            </a:rPr>
            <a:t>による地方債の現在高の減少</a:t>
          </a:r>
          <a:r>
            <a:rPr lang="ja-JP" altLang="ja-JP" sz="1100" b="0" i="0" baseline="0">
              <a:solidFill>
                <a:schemeClr val="dk1"/>
              </a:solidFill>
              <a:effectLst/>
              <a:latin typeface="+mn-lt"/>
              <a:ea typeface="+mn-ea"/>
              <a:cs typeface="+mn-cs"/>
            </a:rPr>
            <a:t>などにより、将来負担比率が減少しました。</a:t>
          </a:r>
          <a:endParaRPr lang="ja-JP" altLang="ja-JP" sz="1400">
            <a:effectLst/>
          </a:endParaRPr>
        </a:p>
        <a:p>
          <a:r>
            <a:rPr lang="ja-JP" altLang="ja-JP" sz="1100" b="0" i="0" baseline="0">
              <a:solidFill>
                <a:schemeClr val="dk1"/>
              </a:solidFill>
              <a:effectLst/>
              <a:latin typeface="+mn-lt"/>
              <a:ea typeface="+mn-ea"/>
              <a:cs typeface="+mn-cs"/>
            </a:rPr>
            <a:t>　今後とも計画的な基金積立てを行うとともに、交付税措置のある地方債の活用等を行い、更なる改善に努めてまいります。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46204</xdr:rowOff>
    </xdr:from>
    <xdr:to>
      <xdr:col>81</xdr:col>
      <xdr:colOff>44450</xdr:colOff>
      <xdr:row>14</xdr:row>
      <xdr:rowOff>108252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446504"/>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108252</xdr:rowOff>
    </xdr:from>
    <xdr:to>
      <xdr:col>77</xdr:col>
      <xdr:colOff>44450</xdr:colOff>
      <xdr:row>15</xdr:row>
      <xdr:rowOff>34471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508552"/>
          <a:ext cx="889000" cy="9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155363</xdr:rowOff>
    </xdr:from>
    <xdr:to>
      <xdr:col>72</xdr:col>
      <xdr:colOff>203200</xdr:colOff>
      <xdr:row>15</xdr:row>
      <xdr:rowOff>34471</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2555663"/>
          <a:ext cx="889000" cy="50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155363</xdr:rowOff>
    </xdr:from>
    <xdr:to>
      <xdr:col>68</xdr:col>
      <xdr:colOff>152400</xdr:colOff>
      <xdr:row>15</xdr:row>
      <xdr:rowOff>125246</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555663"/>
          <a:ext cx="889000" cy="14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150525</xdr:rowOff>
    </xdr:from>
    <xdr:to>
      <xdr:col>64</xdr:col>
      <xdr:colOff>152400</xdr:colOff>
      <xdr:row>15</xdr:row>
      <xdr:rowOff>80675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90852</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1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166854</xdr:rowOff>
    </xdr:from>
    <xdr:to>
      <xdr:col>81</xdr:col>
      <xdr:colOff>95250</xdr:colOff>
      <xdr:row>14</xdr:row>
      <xdr:rowOff>97004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39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138931</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367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57452</xdr:rowOff>
    </xdr:from>
    <xdr:to>
      <xdr:col>77</xdr:col>
      <xdr:colOff>95250</xdr:colOff>
      <xdr:row>14</xdr:row>
      <xdr:rowOff>159052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45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143829</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54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155121</xdr:rowOff>
    </xdr:from>
    <xdr:to>
      <xdr:col>73</xdr:col>
      <xdr:colOff>44450</xdr:colOff>
      <xdr:row>15</xdr:row>
      <xdr:rowOff>85271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55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70048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641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104563</xdr:rowOff>
    </xdr:from>
    <xdr:to>
      <xdr:col>68</xdr:col>
      <xdr:colOff>203200</xdr:colOff>
      <xdr:row>15</xdr:row>
      <xdr:rowOff>34713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50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19490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59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74446</xdr:rowOff>
    </xdr:from>
    <xdr:to>
      <xdr:col>64</xdr:col>
      <xdr:colOff>152400</xdr:colOff>
      <xdr:row>16</xdr:row>
      <xdr:rowOff>4596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64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160823</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73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埼玉県幸手市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48,801
47,162
33.93
20,536,073
19,273,610
1,157,351
11,289,522
11,601,823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経常収支比率の分子部分である、一般職給や時間外勤務手当が増加し、経常的な人件費は増加しました。</a:t>
          </a:r>
          <a:endParaRPr lang="ja-JP" altLang="ja-JP" sz="1400">
            <a:effectLst/>
          </a:endParaRPr>
        </a:p>
        <a:p>
          <a:r>
            <a:rPr lang="ja-JP" altLang="ja-JP" sz="1100" b="0" i="0" baseline="0">
              <a:solidFill>
                <a:schemeClr val="dk1"/>
              </a:solidFill>
              <a:effectLst/>
              <a:latin typeface="+mn-lt"/>
              <a:ea typeface="+mn-ea"/>
              <a:cs typeface="+mn-cs"/>
            </a:rPr>
            <a:t>　一方で、分母部分である経常一般財源</a:t>
          </a:r>
          <a:r>
            <a:rPr lang="ja-JP" altLang="en-US" sz="1100" b="0" i="0" baseline="0">
              <a:solidFill>
                <a:schemeClr val="dk1"/>
              </a:solidFill>
              <a:effectLst/>
              <a:latin typeface="+mn-lt"/>
              <a:ea typeface="+mn-ea"/>
              <a:cs typeface="+mn-cs"/>
            </a:rPr>
            <a:t>は</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普通交付税や地方消費税交付金が</a:t>
          </a:r>
          <a:r>
            <a:rPr lang="ja-JP" altLang="ja-JP" sz="1100" b="0" i="0" baseline="0">
              <a:solidFill>
                <a:schemeClr val="dk1"/>
              </a:solidFill>
              <a:effectLst/>
              <a:latin typeface="+mn-lt"/>
              <a:ea typeface="+mn-ea"/>
              <a:cs typeface="+mn-cs"/>
            </a:rPr>
            <a:t>増加</a:t>
          </a:r>
          <a:r>
            <a:rPr lang="ja-JP" altLang="en-US" sz="1100" b="0" i="0" baseline="0">
              <a:solidFill>
                <a:schemeClr val="dk1"/>
              </a:solidFill>
              <a:effectLst/>
              <a:latin typeface="+mn-lt"/>
              <a:ea typeface="+mn-ea"/>
              <a:cs typeface="+mn-cs"/>
            </a:rPr>
            <a:t>したものの</a:t>
          </a:r>
          <a:r>
            <a:rPr lang="ja-JP" altLang="ja-JP" sz="1100" b="0" i="0" baseline="0">
              <a:solidFill>
                <a:schemeClr val="dk1"/>
              </a:solidFill>
              <a:effectLst/>
              <a:latin typeface="+mn-lt"/>
              <a:ea typeface="+mn-ea"/>
              <a:cs typeface="+mn-cs"/>
            </a:rPr>
            <a:t>、比率は</a:t>
          </a:r>
          <a:r>
            <a:rPr lang="en-US" altLang="ja-JP" sz="1100" b="0" i="0" baseline="0">
              <a:solidFill>
                <a:schemeClr val="dk1"/>
              </a:solidFill>
              <a:effectLst/>
              <a:latin typeface="+mn-lt"/>
              <a:ea typeface="+mn-ea"/>
              <a:cs typeface="+mn-cs"/>
            </a:rPr>
            <a:t>0.9</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しました。</a:t>
          </a:r>
          <a:endParaRPr lang="ja-JP" altLang="ja-JP" sz="1400">
            <a:effectLst/>
          </a:endParaRPr>
        </a:p>
        <a:p>
          <a:r>
            <a:rPr lang="ja-JP" altLang="ja-JP" sz="1100" b="0" i="0" baseline="0">
              <a:solidFill>
                <a:schemeClr val="dk1"/>
              </a:solidFill>
              <a:effectLst/>
              <a:latin typeface="+mn-lt"/>
              <a:ea typeface="+mn-ea"/>
              <a:cs typeface="+mn-cs"/>
            </a:rPr>
            <a:t>　引き続き、適切な定員管理等を行い、人件費の抑制に努めてまいります。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10414</xdr:rowOff>
    </xdr:from>
    <xdr:to>
      <xdr:col>24</xdr:col>
      <xdr:colOff>25400</xdr:colOff>
      <xdr:row>37</xdr:row>
      <xdr:rowOff>51562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5406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10414</xdr:rowOff>
    </xdr:from>
    <xdr:to>
      <xdr:col>19</xdr:col>
      <xdr:colOff>187325</xdr:colOff>
      <xdr:row>37</xdr:row>
      <xdr:rowOff>19558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540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104140</xdr:rowOff>
    </xdr:from>
    <xdr:to>
      <xdr:col>15</xdr:col>
      <xdr:colOff>98425</xdr:colOff>
      <xdr:row>37</xdr:row>
      <xdr:rowOff>19558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7634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104140</xdr:rowOff>
    </xdr:from>
    <xdr:to>
      <xdr:col>11</xdr:col>
      <xdr:colOff>9525</xdr:colOff>
      <xdr:row>37</xdr:row>
      <xdr:rowOff>5842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7634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762</xdr:rowOff>
    </xdr:from>
    <xdr:to>
      <xdr:col>24</xdr:col>
      <xdr:colOff>76200</xdr:colOff>
      <xdr:row>37</xdr:row>
      <xdr:rowOff>102362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17289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8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131064</xdr:rowOff>
    </xdr:from>
    <xdr:to>
      <xdr:col>20</xdr:col>
      <xdr:colOff>38100</xdr:colOff>
      <xdr:row>37</xdr:row>
      <xdr:rowOff>61214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71391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140208</xdr:rowOff>
    </xdr:from>
    <xdr:to>
      <xdr:col>15</xdr:col>
      <xdr:colOff>149225</xdr:colOff>
      <xdr:row>37</xdr:row>
      <xdr:rowOff>70358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80535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53340</xdr:rowOff>
    </xdr:from>
    <xdr:to>
      <xdr:col>11</xdr:col>
      <xdr:colOff>60325</xdr:colOff>
      <xdr:row>36</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66819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経常収支比率の分子部分で</a:t>
          </a:r>
          <a:r>
            <a:rPr lang="ja-JP" altLang="en-US" sz="1100" b="0" i="0" baseline="0">
              <a:solidFill>
                <a:schemeClr val="dk1"/>
              </a:solidFill>
              <a:effectLst/>
              <a:latin typeface="+mn-lt"/>
              <a:ea typeface="+mn-ea"/>
              <a:cs typeface="+mn-cs"/>
            </a:rPr>
            <a:t>は、定期予防接種業務委託料や相談支援事業業務委託料の増加に伴い、</a:t>
          </a:r>
          <a:r>
            <a:rPr lang="ja-JP" altLang="ja-JP" sz="1100" b="0" i="0" baseline="0">
              <a:solidFill>
                <a:schemeClr val="dk1"/>
              </a:solidFill>
              <a:effectLst/>
              <a:latin typeface="+mn-lt"/>
              <a:ea typeface="+mn-ea"/>
              <a:cs typeface="+mn-cs"/>
            </a:rPr>
            <a:t>経常的な物件費は</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しました。</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また、分母部分である経常一般財源については、普通交付税や地方消費税交付金</a:t>
          </a:r>
          <a:r>
            <a:rPr lang="ja-JP" altLang="en-US"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増加したものの、比率は</a:t>
          </a:r>
          <a:r>
            <a:rPr lang="en-US" altLang="ja-JP" sz="1100" b="0" i="0" baseline="0">
              <a:solidFill>
                <a:schemeClr val="dk1"/>
              </a:solidFill>
              <a:effectLst/>
              <a:latin typeface="+mn-lt"/>
              <a:ea typeface="+mn-ea"/>
              <a:cs typeface="+mn-cs"/>
            </a:rPr>
            <a:t>0.5</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しました。</a:t>
          </a:r>
          <a:endParaRPr lang="ja-JP" altLang="ja-JP" sz="1400">
            <a:effectLst/>
          </a:endParaRPr>
        </a:p>
        <a:p>
          <a:r>
            <a:rPr lang="ja-JP" altLang="ja-JP" sz="1100" b="0" i="0" baseline="0">
              <a:solidFill>
                <a:schemeClr val="dk1"/>
              </a:solidFill>
              <a:effectLst/>
              <a:latin typeface="+mn-lt"/>
              <a:ea typeface="+mn-ea"/>
              <a:cs typeface="+mn-cs"/>
            </a:rPr>
            <a:t>　引き続き、委託内容や経費の見直しを続け、物件費の抑制に努めてまいります。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22225</xdr:rowOff>
    </xdr:from>
    <xdr:to>
      <xdr:col>82</xdr:col>
      <xdr:colOff>107950</xdr:colOff>
      <xdr:row>18</xdr:row>
      <xdr:rowOff>69850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10832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22225</xdr:rowOff>
    </xdr:from>
    <xdr:to>
      <xdr:col>78</xdr:col>
      <xdr:colOff>69850</xdr:colOff>
      <xdr:row>18</xdr:row>
      <xdr:rowOff>107950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31083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79375</xdr:rowOff>
    </xdr:from>
    <xdr:to>
      <xdr:col>73</xdr:col>
      <xdr:colOff>180975</xdr:colOff>
      <xdr:row>18</xdr:row>
      <xdr:rowOff>107950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994025"/>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79375</xdr:rowOff>
    </xdr:from>
    <xdr:to>
      <xdr:col>69</xdr:col>
      <xdr:colOff>92075</xdr:colOff>
      <xdr:row>17</xdr:row>
      <xdr:rowOff>155575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9940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19050</xdr:rowOff>
    </xdr:from>
    <xdr:to>
      <xdr:col>82</xdr:col>
      <xdr:colOff>158750</xdr:colOff>
      <xdr:row>18</xdr:row>
      <xdr:rowOff>120650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10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162577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07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142875</xdr:rowOff>
    </xdr:from>
    <xdr:to>
      <xdr:col>78</xdr:col>
      <xdr:colOff>120650</xdr:colOff>
      <xdr:row>18</xdr:row>
      <xdr:rowOff>73025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05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57802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143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57150</xdr:rowOff>
    </xdr:from>
    <xdr:to>
      <xdr:col>74</xdr:col>
      <xdr:colOff>31750</xdr:colOff>
      <xdr:row>18</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14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143527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22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28575</xdr:rowOff>
    </xdr:from>
    <xdr:to>
      <xdr:col>69</xdr:col>
      <xdr:colOff>142875</xdr:colOff>
      <xdr:row>17</xdr:row>
      <xdr:rowOff>130175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114952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02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104775</xdr:rowOff>
    </xdr:from>
    <xdr:to>
      <xdr:col>65</xdr:col>
      <xdr:colOff>53975</xdr:colOff>
      <xdr:row>18</xdr:row>
      <xdr:rowOff>34925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01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19702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10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介護・訓練等給付費や</a:t>
          </a:r>
          <a:r>
            <a:rPr lang="ja-JP" altLang="en-US" sz="1100" b="0" i="0" baseline="0">
              <a:solidFill>
                <a:schemeClr val="dk1"/>
              </a:solidFill>
              <a:effectLst/>
              <a:latin typeface="+mn-lt"/>
              <a:ea typeface="+mn-ea"/>
              <a:cs typeface="+mn-cs"/>
            </a:rPr>
            <a:t>児童手当給付</a:t>
          </a:r>
          <a:r>
            <a:rPr lang="ja-JP" altLang="ja-JP" sz="1100" b="0" i="0" baseline="0">
              <a:solidFill>
                <a:schemeClr val="dk1"/>
              </a:solidFill>
              <a:effectLst/>
              <a:latin typeface="+mn-lt"/>
              <a:ea typeface="+mn-ea"/>
              <a:cs typeface="+mn-cs"/>
            </a:rPr>
            <a:t>など</a:t>
          </a:r>
          <a:r>
            <a:rPr lang="ja-JP" altLang="en-US" sz="1100" b="0" i="0" baseline="0">
              <a:solidFill>
                <a:schemeClr val="dk1"/>
              </a:solidFill>
              <a:effectLst/>
              <a:latin typeface="+mn-lt"/>
              <a:ea typeface="+mn-ea"/>
              <a:cs typeface="+mn-cs"/>
            </a:rPr>
            <a:t>の</a:t>
          </a:r>
          <a:r>
            <a:rPr lang="ja-JP" altLang="ja-JP" sz="1100" b="0" i="0" baseline="0">
              <a:solidFill>
                <a:schemeClr val="dk1"/>
              </a:solidFill>
              <a:effectLst/>
              <a:latin typeface="+mn-lt"/>
              <a:ea typeface="+mn-ea"/>
              <a:cs typeface="+mn-cs"/>
            </a:rPr>
            <a:t>増加</a:t>
          </a:r>
          <a:r>
            <a:rPr lang="ja-JP" altLang="en-US" sz="1100" b="0" i="0" baseline="0">
              <a:solidFill>
                <a:schemeClr val="dk1"/>
              </a:solidFill>
              <a:effectLst/>
              <a:latin typeface="+mn-lt"/>
              <a:ea typeface="+mn-ea"/>
              <a:cs typeface="+mn-cs"/>
            </a:rPr>
            <a:t>により</a:t>
          </a:r>
          <a:r>
            <a:rPr lang="ja-JP" altLang="ja-JP" sz="1100" b="0" i="0" baseline="0">
              <a:solidFill>
                <a:schemeClr val="dk1"/>
              </a:solidFill>
              <a:effectLst/>
              <a:latin typeface="+mn-lt"/>
              <a:ea typeface="+mn-ea"/>
              <a:cs typeface="+mn-cs"/>
            </a:rPr>
            <a:t>、経常的な扶助費は</a:t>
          </a:r>
          <a:r>
            <a:rPr lang="ja-JP" altLang="en-US" sz="1100" b="0" i="0" baseline="0">
              <a:solidFill>
                <a:schemeClr val="dk1"/>
              </a:solidFill>
              <a:effectLst/>
              <a:latin typeface="+mn-lt"/>
              <a:ea typeface="+mn-ea"/>
              <a:cs typeface="+mn-cs"/>
            </a:rPr>
            <a:t>全体的に</a:t>
          </a:r>
          <a:r>
            <a:rPr lang="ja-JP" altLang="ja-JP" sz="1100" b="0" i="0" baseline="0">
              <a:solidFill>
                <a:schemeClr val="dk1"/>
              </a:solidFill>
              <a:effectLst/>
              <a:latin typeface="+mn-lt"/>
              <a:ea typeface="+mn-ea"/>
              <a:cs typeface="+mn-cs"/>
            </a:rPr>
            <a:t>増加しました。</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一方で、分母部分である経常一般財源については、普通交付税や地方消費税交付金</a:t>
          </a:r>
          <a:r>
            <a:rPr lang="ja-JP" altLang="en-US" sz="1100" b="0" i="0" baseline="0">
              <a:solidFill>
                <a:schemeClr val="dk1"/>
              </a:solidFill>
              <a:effectLst/>
              <a:latin typeface="+mn-lt"/>
              <a:ea typeface="+mn-ea"/>
              <a:cs typeface="+mn-cs"/>
            </a:rPr>
            <a:t>は</a:t>
          </a:r>
          <a:r>
            <a:rPr lang="ja-JP" altLang="ja-JP" sz="1100" b="0" i="0" baseline="0">
              <a:solidFill>
                <a:schemeClr val="dk1"/>
              </a:solidFill>
              <a:effectLst/>
              <a:latin typeface="+mn-lt"/>
              <a:ea typeface="+mn-ea"/>
              <a:cs typeface="+mn-cs"/>
            </a:rPr>
            <a:t>増加したものの、比率は</a:t>
          </a:r>
          <a:r>
            <a:rPr lang="en-US" altLang="ja-JP" sz="1100" b="0" i="0" baseline="0">
              <a:solidFill>
                <a:schemeClr val="dk1"/>
              </a:solidFill>
              <a:effectLst/>
              <a:latin typeface="+mn-lt"/>
              <a:ea typeface="+mn-ea"/>
              <a:cs typeface="+mn-cs"/>
            </a:rPr>
            <a:t>0.9</a:t>
          </a:r>
          <a:r>
            <a:rPr lang="ja-JP" altLang="ja-JP" sz="1100" b="0" i="0" baseline="0">
              <a:solidFill>
                <a:schemeClr val="dk1"/>
              </a:solidFill>
              <a:effectLst/>
              <a:latin typeface="+mn-lt"/>
              <a:ea typeface="+mn-ea"/>
              <a:cs typeface="+mn-cs"/>
            </a:rPr>
            <a:t>ポイント増加しました。</a:t>
          </a:r>
          <a:endParaRPr lang="ja-JP" altLang="ja-JP" sz="1400">
            <a:effectLst/>
          </a:endParaRPr>
        </a:p>
        <a:p>
          <a:r>
            <a:rPr lang="ja-JP" altLang="ja-JP" sz="1100" b="0" i="0" baseline="0">
              <a:solidFill>
                <a:schemeClr val="dk1"/>
              </a:solidFill>
              <a:effectLst/>
              <a:latin typeface="+mn-lt"/>
              <a:ea typeface="+mn-ea"/>
              <a:cs typeface="+mn-cs"/>
            </a:rPr>
            <a:t>　引き続き、各種扶助費の適正化に努めてまいります。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107950</xdr:rowOff>
    </xdr:from>
    <xdr:to>
      <xdr:col>24</xdr:col>
      <xdr:colOff>25400</xdr:colOff>
      <xdr:row>55</xdr:row>
      <xdr:rowOff>22225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36625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60325</xdr:rowOff>
    </xdr:from>
    <xdr:to>
      <xdr:col>19</xdr:col>
      <xdr:colOff>187325</xdr:colOff>
      <xdr:row>54</xdr:row>
      <xdr:rowOff>107950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3186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155575</xdr:rowOff>
    </xdr:from>
    <xdr:to>
      <xdr:col>15</xdr:col>
      <xdr:colOff>98425</xdr:colOff>
      <xdr:row>54</xdr:row>
      <xdr:rowOff>60325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2424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155575</xdr:rowOff>
    </xdr:from>
    <xdr:to>
      <xdr:col>11</xdr:col>
      <xdr:colOff>9525</xdr:colOff>
      <xdr:row>54</xdr:row>
      <xdr:rowOff>117475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24242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95250</xdr:rowOff>
    </xdr:from>
    <xdr:to>
      <xdr:col>6</xdr:col>
      <xdr:colOff>171450</xdr:colOff>
      <xdr:row>55</xdr:row>
      <xdr:rowOff>25400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142875</xdr:rowOff>
    </xdr:from>
    <xdr:to>
      <xdr:col>24</xdr:col>
      <xdr:colOff>76200</xdr:colOff>
      <xdr:row>55</xdr:row>
      <xdr:rowOff>73025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40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159402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24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57150</xdr:rowOff>
    </xdr:from>
    <xdr:to>
      <xdr:col>20</xdr:col>
      <xdr:colOff>38100</xdr:colOff>
      <xdr:row>54</xdr:row>
      <xdr:rowOff>158750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168927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08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9525</xdr:rowOff>
    </xdr:from>
    <xdr:to>
      <xdr:col>15</xdr:col>
      <xdr:colOff>149225</xdr:colOff>
      <xdr:row>54</xdr:row>
      <xdr:rowOff>111125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26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121302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036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104775</xdr:rowOff>
    </xdr:from>
    <xdr:to>
      <xdr:col>11</xdr:col>
      <xdr:colOff>60325</xdr:colOff>
      <xdr:row>54</xdr:row>
      <xdr:rowOff>34925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19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45102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96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66675</xdr:rowOff>
    </xdr:from>
    <xdr:to>
      <xdr:col>6</xdr:col>
      <xdr:colOff>171450</xdr:colOff>
      <xdr:row>54</xdr:row>
      <xdr:rowOff>168275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32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7002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093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経常収支比率の分子部分</a:t>
          </a:r>
          <a:r>
            <a:rPr lang="ja-JP" altLang="en-US" sz="1100" b="0" i="0" baseline="0">
              <a:solidFill>
                <a:schemeClr val="dk1"/>
              </a:solidFill>
              <a:effectLst/>
              <a:latin typeface="+mn-lt"/>
              <a:ea typeface="+mn-ea"/>
              <a:cs typeface="+mn-cs"/>
            </a:rPr>
            <a:t>については、全体的に大幅な増減はありませんで</a:t>
          </a:r>
          <a:r>
            <a:rPr lang="ja-JP" altLang="ja-JP" sz="1100" b="0" i="0" baseline="0">
              <a:solidFill>
                <a:schemeClr val="dk1"/>
              </a:solidFill>
              <a:effectLst/>
              <a:latin typeface="+mn-lt"/>
              <a:ea typeface="+mn-ea"/>
              <a:cs typeface="+mn-cs"/>
            </a:rPr>
            <a:t>した。一方で、分母部分である経常一般財源については、普通交付税や地方消費税交付金</a:t>
          </a:r>
          <a:r>
            <a:rPr lang="ja-JP" altLang="en-US"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増加したものの、その他比率は前年度比</a:t>
          </a:r>
          <a:r>
            <a:rPr lang="en-US" altLang="ja-JP" sz="1100" b="0" i="0" baseline="0">
              <a:solidFill>
                <a:schemeClr val="dk1"/>
              </a:solidFill>
              <a:effectLst/>
              <a:latin typeface="+mn-lt"/>
              <a:ea typeface="+mn-ea"/>
              <a:cs typeface="+mn-cs"/>
            </a:rPr>
            <a:t>0.7</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しました。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8128</xdr:rowOff>
    </xdr:from>
    <xdr:to>
      <xdr:col>82</xdr:col>
      <xdr:colOff>107950</xdr:colOff>
      <xdr:row>58</xdr:row>
      <xdr:rowOff>72136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95222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35560</xdr:rowOff>
    </xdr:from>
    <xdr:to>
      <xdr:col>78</xdr:col>
      <xdr:colOff>69850</xdr:colOff>
      <xdr:row>58</xdr:row>
      <xdr:rowOff>72136</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97966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106426</xdr:rowOff>
    </xdr:from>
    <xdr:to>
      <xdr:col>73</xdr:col>
      <xdr:colOff>180975</xdr:colOff>
      <xdr:row>58</xdr:row>
      <xdr:rowOff>35560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87907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106426</xdr:rowOff>
    </xdr:from>
    <xdr:to>
      <xdr:col>69</xdr:col>
      <xdr:colOff>92075</xdr:colOff>
      <xdr:row>58</xdr:row>
      <xdr:rowOff>62992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87907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128778</xdr:rowOff>
    </xdr:from>
    <xdr:to>
      <xdr:col>82</xdr:col>
      <xdr:colOff>158750</xdr:colOff>
      <xdr:row>58</xdr:row>
      <xdr:rowOff>58928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100855</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87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21336</xdr:rowOff>
    </xdr:from>
    <xdr:to>
      <xdr:col>78</xdr:col>
      <xdr:colOff>120650</xdr:colOff>
      <xdr:row>58</xdr:row>
      <xdr:rowOff>122936</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107713</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051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156210</xdr:rowOff>
    </xdr:from>
    <xdr:to>
      <xdr:col>74</xdr:col>
      <xdr:colOff>31750</xdr:colOff>
      <xdr:row>58</xdr:row>
      <xdr:rowOff>86360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71137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55626</xdr:rowOff>
    </xdr:from>
    <xdr:to>
      <xdr:col>69</xdr:col>
      <xdr:colOff>142875</xdr:colOff>
      <xdr:row>57</xdr:row>
      <xdr:rowOff>157226</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12192</xdr:rowOff>
    </xdr:from>
    <xdr:to>
      <xdr:col>65</xdr:col>
      <xdr:colOff>53975</xdr:colOff>
      <xdr:row>58</xdr:row>
      <xdr:rowOff>113792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95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98569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042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a:t>
          </a:r>
          <a:r>
            <a:rPr lang="ja-JP" altLang="en-US" sz="1100" b="0" i="0" baseline="0">
              <a:solidFill>
                <a:schemeClr val="dk1"/>
              </a:solidFill>
              <a:effectLst/>
              <a:latin typeface="+mn-lt"/>
              <a:ea typeface="+mn-ea"/>
              <a:cs typeface="+mn-cs"/>
            </a:rPr>
            <a:t>新型コロナウイルス感染症ワクチンに係る国庫補助金等の減少</a:t>
          </a:r>
          <a:r>
            <a:rPr lang="ja-JP" altLang="ja-JP" sz="1100" b="0" i="0" baseline="0">
              <a:solidFill>
                <a:schemeClr val="dk1"/>
              </a:solidFill>
              <a:effectLst/>
              <a:latin typeface="+mn-lt"/>
              <a:ea typeface="+mn-ea"/>
              <a:cs typeface="+mn-cs"/>
            </a:rPr>
            <a:t>に伴い、経常的な補助費等は減少し</a:t>
          </a:r>
          <a:r>
            <a:rPr lang="ja-JP" altLang="en-US" sz="1100" b="0" i="0" baseline="0">
              <a:solidFill>
                <a:schemeClr val="dk1"/>
              </a:solidFill>
              <a:effectLst/>
              <a:latin typeface="+mn-lt"/>
              <a:ea typeface="+mn-ea"/>
              <a:cs typeface="+mn-cs"/>
            </a:rPr>
            <a:t>、比率は</a:t>
          </a:r>
          <a:r>
            <a:rPr lang="en-US" altLang="ja-JP" sz="1100" b="0" i="0" baseline="0">
              <a:solidFill>
                <a:schemeClr val="dk1"/>
              </a:solidFill>
              <a:effectLst/>
              <a:latin typeface="+mn-lt"/>
              <a:ea typeface="+mn-ea"/>
              <a:cs typeface="+mn-cs"/>
            </a:rPr>
            <a:t>0.7</a:t>
          </a:r>
          <a:r>
            <a:rPr lang="ja-JP" altLang="en-US" sz="1100" b="0" i="0" baseline="0">
              <a:solidFill>
                <a:schemeClr val="dk1"/>
              </a:solidFill>
              <a:effectLst/>
              <a:latin typeface="+mn-lt"/>
              <a:ea typeface="+mn-ea"/>
              <a:cs typeface="+mn-cs"/>
            </a:rPr>
            <a:t>ポイント減少しました</a:t>
          </a:r>
          <a:r>
            <a:rPr lang="ja-JP" altLang="ja-JP" sz="1100" b="0" i="0" baseline="0">
              <a:solidFill>
                <a:schemeClr val="dk1"/>
              </a:solidFill>
              <a:effectLst/>
              <a:latin typeface="+mn-lt"/>
              <a:ea typeface="+mn-ea"/>
              <a:cs typeface="+mn-cs"/>
            </a:rPr>
            <a:t>。</a:t>
          </a:r>
          <a:endParaRPr lang="ja-JP" altLang="ja-JP" sz="1400">
            <a:effectLst/>
          </a:endParaRPr>
        </a:p>
        <a:p>
          <a:r>
            <a:rPr lang="ja-JP" altLang="ja-JP" sz="1100" b="0" i="0" baseline="0">
              <a:solidFill>
                <a:schemeClr val="dk1"/>
              </a:solidFill>
              <a:effectLst/>
              <a:latin typeface="+mn-lt"/>
              <a:ea typeface="+mn-ea"/>
              <a:cs typeface="+mn-cs"/>
            </a:rPr>
            <a:t>　引き続き、補助金等の効果検証等を行い、財政状況に見合った事業規模となるよう努めてまいります。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136144</xdr:rowOff>
    </xdr:from>
    <xdr:to>
      <xdr:col>82</xdr:col>
      <xdr:colOff>107950</xdr:colOff>
      <xdr:row>36</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30834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168148</xdr:rowOff>
    </xdr:from>
    <xdr:to>
      <xdr:col>78</xdr:col>
      <xdr:colOff>69850</xdr:colOff>
      <xdr:row>37</xdr:row>
      <xdr:rowOff>5842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3403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113284</xdr:rowOff>
    </xdr:from>
    <xdr:to>
      <xdr:col>73</xdr:col>
      <xdr:colOff>180975</xdr:colOff>
      <xdr:row>37</xdr:row>
      <xdr:rowOff>5842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28548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37</xdr:row>
      <xdr:rowOff>14986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2854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85344</xdr:rowOff>
    </xdr:from>
    <xdr:to>
      <xdr:col>82</xdr:col>
      <xdr:colOff>158750</xdr:colOff>
      <xdr:row>37</xdr:row>
      <xdr:rowOff>15494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57421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2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117348</xdr:rowOff>
    </xdr:from>
    <xdr:to>
      <xdr:col>78</xdr:col>
      <xdr:colOff>120650</xdr:colOff>
      <xdr:row>37</xdr:row>
      <xdr:rowOff>47498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32275</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375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126492</xdr:rowOff>
    </xdr:from>
    <xdr:to>
      <xdr:col>74</xdr:col>
      <xdr:colOff>31750</xdr:colOff>
      <xdr:row>37</xdr:row>
      <xdr:rowOff>56642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41419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62484</xdr:rowOff>
    </xdr:from>
    <xdr:to>
      <xdr:col>69</xdr:col>
      <xdr:colOff>142875</xdr:colOff>
      <xdr:row>36</xdr:row>
      <xdr:rowOff>164084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50563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利子償還は</a:t>
          </a:r>
          <a:r>
            <a:rPr lang="ja-JP" altLang="en-US" sz="1100" b="0" i="0" baseline="0">
              <a:solidFill>
                <a:schemeClr val="dk1"/>
              </a:solidFill>
              <a:effectLst/>
              <a:latin typeface="+mn-lt"/>
              <a:ea typeface="+mn-ea"/>
              <a:cs typeface="+mn-cs"/>
            </a:rPr>
            <a:t>減少した</a:t>
          </a:r>
          <a:r>
            <a:rPr lang="ja-JP" altLang="ja-JP" sz="1100" b="0" i="0" baseline="0">
              <a:solidFill>
                <a:schemeClr val="dk1"/>
              </a:solidFill>
              <a:effectLst/>
              <a:latin typeface="+mn-lt"/>
              <a:ea typeface="+mn-ea"/>
              <a:cs typeface="+mn-cs"/>
            </a:rPr>
            <a:t>ものの、</a:t>
          </a:r>
          <a:r>
            <a:rPr lang="ja-JP" altLang="en-US" sz="1100" b="0" i="0" baseline="0">
              <a:solidFill>
                <a:schemeClr val="dk1"/>
              </a:solidFill>
              <a:effectLst/>
              <a:latin typeface="+mn-lt"/>
              <a:ea typeface="+mn-ea"/>
              <a:cs typeface="+mn-cs"/>
            </a:rPr>
            <a:t>過年度に借入した</a:t>
          </a:r>
          <a:r>
            <a:rPr lang="ja-JP" altLang="ja-JP" sz="1100" b="0" i="0" baseline="0">
              <a:solidFill>
                <a:schemeClr val="dk1"/>
              </a:solidFill>
              <a:effectLst/>
              <a:latin typeface="+mn-lt"/>
              <a:ea typeface="+mn-ea"/>
              <a:cs typeface="+mn-cs"/>
            </a:rPr>
            <a:t>地方債の元金償還が</a:t>
          </a:r>
          <a:r>
            <a:rPr lang="ja-JP" altLang="en-US" sz="1100" b="0" i="0" baseline="0">
              <a:solidFill>
                <a:schemeClr val="dk1"/>
              </a:solidFill>
              <a:effectLst/>
              <a:latin typeface="+mn-lt"/>
              <a:ea typeface="+mn-ea"/>
              <a:cs typeface="+mn-cs"/>
            </a:rPr>
            <a:t>開始</a:t>
          </a:r>
          <a:r>
            <a:rPr lang="ja-JP" altLang="ja-JP" sz="1100" b="0" i="0" baseline="0">
              <a:solidFill>
                <a:schemeClr val="dk1"/>
              </a:solidFill>
              <a:effectLst/>
              <a:latin typeface="+mn-lt"/>
              <a:ea typeface="+mn-ea"/>
              <a:cs typeface="+mn-cs"/>
            </a:rPr>
            <a:t>した結果、公債費全体では</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となっています。</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また、分母部分である経常一般財源については、普通交付税や地方消費税交付金の増加により、比率は</a:t>
          </a:r>
          <a:r>
            <a:rPr lang="en-US" altLang="ja-JP" sz="1100" b="0" i="0" baseline="0">
              <a:solidFill>
                <a:schemeClr val="dk1"/>
              </a:solidFill>
              <a:effectLst/>
              <a:latin typeface="+mn-lt"/>
              <a:ea typeface="+mn-ea"/>
              <a:cs typeface="+mn-cs"/>
            </a:rPr>
            <a:t>0.3</a:t>
          </a:r>
          <a:r>
            <a:rPr lang="ja-JP" altLang="ja-JP" sz="1100" b="0" i="0" baseline="0">
              <a:solidFill>
                <a:schemeClr val="dk1"/>
              </a:solidFill>
              <a:effectLst/>
              <a:latin typeface="+mn-lt"/>
              <a:ea typeface="+mn-ea"/>
              <a:cs typeface="+mn-cs"/>
            </a:rPr>
            <a:t>ポイント減少しました。</a:t>
          </a:r>
          <a:endParaRPr lang="ja-JP" altLang="ja-JP" sz="1400">
            <a:effectLst/>
          </a:endParaRPr>
        </a:p>
        <a:p>
          <a:r>
            <a:rPr lang="ja-JP" altLang="ja-JP" sz="1100" b="0" i="0" baseline="0">
              <a:solidFill>
                <a:schemeClr val="dk1"/>
              </a:solidFill>
              <a:effectLst/>
              <a:latin typeface="+mn-lt"/>
              <a:ea typeface="+mn-ea"/>
              <a:cs typeface="+mn-cs"/>
            </a:rPr>
            <a:t>　引き続き、世代間負担の平準化を図り、適切な地方債管理を行ってまいります。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20320</xdr:rowOff>
    </xdr:from>
    <xdr:to>
      <xdr:col>24</xdr:col>
      <xdr:colOff>25400</xdr:colOff>
      <xdr:row>76</xdr:row>
      <xdr:rowOff>43180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505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43180</xdr:rowOff>
    </xdr:from>
    <xdr:to>
      <xdr:col>19</xdr:col>
      <xdr:colOff>187325</xdr:colOff>
      <xdr:row>76</xdr:row>
      <xdr:rowOff>66039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0733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138430</xdr:rowOff>
    </xdr:from>
    <xdr:to>
      <xdr:col>15</xdr:col>
      <xdr:colOff>98425</xdr:colOff>
      <xdr:row>76</xdr:row>
      <xdr:rowOff>66039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997180"/>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138430</xdr:rowOff>
    </xdr:from>
    <xdr:to>
      <xdr:col>11</xdr:col>
      <xdr:colOff>9525</xdr:colOff>
      <xdr:row>75</xdr:row>
      <xdr:rowOff>153670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9971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135907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140970</xdr:rowOff>
    </xdr:from>
    <xdr:to>
      <xdr:col>24</xdr:col>
      <xdr:colOff>76200</xdr:colOff>
      <xdr:row>76</xdr:row>
      <xdr:rowOff>71120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157497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163830</xdr:rowOff>
    </xdr:from>
    <xdr:to>
      <xdr:col>20</xdr:col>
      <xdr:colOff>38100</xdr:colOff>
      <xdr:row>76</xdr:row>
      <xdr:rowOff>93980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104157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79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15239</xdr:rowOff>
    </xdr:from>
    <xdr:to>
      <xdr:col>15</xdr:col>
      <xdr:colOff>149225</xdr:colOff>
      <xdr:row>76</xdr:row>
      <xdr:rowOff>116839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127017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87630</xdr:rowOff>
    </xdr:from>
    <xdr:to>
      <xdr:col>11</xdr:col>
      <xdr:colOff>60325</xdr:colOff>
      <xdr:row>76</xdr:row>
      <xdr:rowOff>17780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27957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102870</xdr:rowOff>
    </xdr:from>
    <xdr:to>
      <xdr:col>6</xdr:col>
      <xdr:colOff>171450</xdr:colOff>
      <xdr:row>76</xdr:row>
      <xdr:rowOff>33020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43197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公債費以外で比率増加の影響が大きかった費目については、</a:t>
          </a:r>
          <a:r>
            <a:rPr lang="ja-JP" altLang="en-US" sz="1100" b="0" i="0" baseline="0">
              <a:solidFill>
                <a:schemeClr val="dk1"/>
              </a:solidFill>
              <a:effectLst/>
              <a:latin typeface="+mn-lt"/>
              <a:ea typeface="+mn-ea"/>
              <a:cs typeface="+mn-cs"/>
            </a:rPr>
            <a:t>人件</a:t>
          </a:r>
          <a:r>
            <a:rPr lang="ja-JP" altLang="ja-JP" sz="1100" b="0" i="0" baseline="0">
              <a:solidFill>
                <a:schemeClr val="dk1"/>
              </a:solidFill>
              <a:effectLst/>
              <a:latin typeface="+mn-lt"/>
              <a:ea typeface="+mn-ea"/>
              <a:cs typeface="+mn-cs"/>
            </a:rPr>
            <a:t>費</a:t>
          </a:r>
          <a:r>
            <a:rPr lang="ja-JP" altLang="en-US" sz="1100" b="0" i="0" baseline="0">
              <a:solidFill>
                <a:schemeClr val="dk1"/>
              </a:solidFill>
              <a:effectLst/>
              <a:latin typeface="+mn-lt"/>
              <a:ea typeface="+mn-ea"/>
              <a:cs typeface="+mn-cs"/>
            </a:rPr>
            <a:t>及び扶助費</a:t>
          </a:r>
          <a:r>
            <a:rPr lang="ja-JP" altLang="ja-JP" sz="1100" b="0" i="0" baseline="0">
              <a:solidFill>
                <a:schemeClr val="dk1"/>
              </a:solidFill>
              <a:effectLst/>
              <a:latin typeface="+mn-lt"/>
              <a:ea typeface="+mn-ea"/>
              <a:cs typeface="+mn-cs"/>
            </a:rPr>
            <a:t>が</a:t>
          </a:r>
          <a:r>
            <a:rPr lang="en-US" altLang="ja-JP" sz="1100" b="0" i="0" baseline="0">
              <a:solidFill>
                <a:schemeClr val="dk1"/>
              </a:solidFill>
              <a:effectLst/>
              <a:latin typeface="+mn-lt"/>
              <a:ea typeface="+mn-ea"/>
              <a:cs typeface="+mn-cs"/>
            </a:rPr>
            <a:t>0.9</a:t>
          </a:r>
          <a:r>
            <a:rPr lang="ja-JP" altLang="ja-JP" sz="1100" b="0" i="0" baseline="0">
              <a:solidFill>
                <a:schemeClr val="dk1"/>
              </a:solidFill>
              <a:effectLst/>
              <a:latin typeface="+mn-lt"/>
              <a:ea typeface="+mn-ea"/>
              <a:cs typeface="+mn-cs"/>
            </a:rPr>
            <a:t>ポイントの増となりました。</a:t>
          </a:r>
          <a:endParaRPr lang="ja-JP" altLang="ja-JP" sz="1400">
            <a:effectLst/>
          </a:endParaRPr>
        </a:p>
        <a:p>
          <a:r>
            <a:rPr lang="ja-JP" altLang="ja-JP" sz="1100" b="0" i="0" baseline="0">
              <a:solidFill>
                <a:schemeClr val="dk1"/>
              </a:solidFill>
              <a:effectLst/>
              <a:latin typeface="+mn-lt"/>
              <a:ea typeface="+mn-ea"/>
              <a:cs typeface="+mn-cs"/>
            </a:rPr>
            <a:t>　比率の分母である経常収支比率の経常一般財源が増加した</a:t>
          </a:r>
          <a:r>
            <a:rPr lang="ja-JP" altLang="en-US" sz="1100" b="0" i="0" baseline="0">
              <a:solidFill>
                <a:schemeClr val="dk1"/>
              </a:solidFill>
              <a:effectLst/>
              <a:latin typeface="+mn-lt"/>
              <a:ea typeface="+mn-ea"/>
              <a:cs typeface="+mn-cs"/>
            </a:rPr>
            <a:t>ものの、</a:t>
          </a:r>
          <a:r>
            <a:rPr lang="ja-JP" altLang="ja-JP" sz="1100" b="0" i="0" baseline="0">
              <a:solidFill>
                <a:schemeClr val="dk1"/>
              </a:solidFill>
              <a:effectLst/>
              <a:latin typeface="+mn-lt"/>
              <a:ea typeface="+mn-ea"/>
              <a:cs typeface="+mn-cs"/>
            </a:rPr>
            <a:t>分子である経常的経費は全体的に増となり、経常収支比率が</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しました。　　</a:t>
          </a:r>
          <a:endParaRPr lang="ja-JP" altLang="ja-JP" sz="1400">
            <a:effectLst/>
          </a:endParaRPr>
        </a:p>
        <a:p>
          <a:r>
            <a:rPr lang="ja-JP" altLang="ja-JP" sz="1100" b="0" i="0" baseline="0">
              <a:solidFill>
                <a:schemeClr val="dk1"/>
              </a:solidFill>
              <a:effectLst/>
              <a:latin typeface="+mn-lt"/>
              <a:ea typeface="+mn-ea"/>
              <a:cs typeface="+mn-cs"/>
            </a:rPr>
            <a:t>　今後も引き続き、財政の硬直化を改善すべく、経常経費の節減を徹底してまいります。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49276</xdr:rowOff>
    </xdr:from>
    <xdr:to>
      <xdr:col>82</xdr:col>
      <xdr:colOff>107950</xdr:colOff>
      <xdr:row>76</xdr:row>
      <xdr:rowOff>90424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7947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49276</xdr:rowOff>
    </xdr:from>
    <xdr:to>
      <xdr:col>78</xdr:col>
      <xdr:colOff>69850</xdr:colOff>
      <xdr:row>76</xdr:row>
      <xdr:rowOff>67563</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3079476"/>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76708</xdr:rowOff>
    </xdr:from>
    <xdr:to>
      <xdr:col>73</xdr:col>
      <xdr:colOff>180975</xdr:colOff>
      <xdr:row>76</xdr:row>
      <xdr:rowOff>67563</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764008"/>
          <a:ext cx="889000" cy="33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76708</xdr:rowOff>
    </xdr:from>
    <xdr:to>
      <xdr:col>69</xdr:col>
      <xdr:colOff>92075</xdr:colOff>
      <xdr:row>76</xdr:row>
      <xdr:rowOff>44704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764008"/>
          <a:ext cx="889000" cy="3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80535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59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39624</xdr:rowOff>
    </xdr:from>
    <xdr:to>
      <xdr:col>82</xdr:col>
      <xdr:colOff>158750</xdr:colOff>
      <xdr:row>76</xdr:row>
      <xdr:rowOff>141224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11701</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041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169926</xdr:rowOff>
    </xdr:from>
    <xdr:to>
      <xdr:col>78</xdr:col>
      <xdr:colOff>120650</xdr:colOff>
      <xdr:row>76</xdr:row>
      <xdr:rowOff>100076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84853</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115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16763</xdr:rowOff>
    </xdr:from>
    <xdr:to>
      <xdr:col>74</xdr:col>
      <xdr:colOff>31750</xdr:colOff>
      <xdr:row>76</xdr:row>
      <xdr:rowOff>118363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103140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1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25908</xdr:rowOff>
    </xdr:from>
    <xdr:to>
      <xdr:col>69</xdr:col>
      <xdr:colOff>142875</xdr:colOff>
      <xdr:row>74</xdr:row>
      <xdr:rowOff>127508</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1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137685</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48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165354</xdr:rowOff>
    </xdr:from>
    <xdr:to>
      <xdr:col>65</xdr:col>
      <xdr:colOff>53975</xdr:colOff>
      <xdr:row>76</xdr:row>
      <xdr:rowOff>95504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80281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1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埼玉県幸手市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68796</xdr:rowOff>
    </xdr:from>
    <xdr:to>
      <xdr:col>29</xdr:col>
      <xdr:colOff>127000</xdr:colOff>
      <xdr:row>19</xdr:row>
      <xdr:rowOff>98654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73971"/>
          <a:ext cx="647700" cy="298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98451</xdr:rowOff>
    </xdr:from>
    <xdr:to>
      <xdr:col>26</xdr:col>
      <xdr:colOff>50800</xdr:colOff>
      <xdr:row>19</xdr:row>
      <xdr:rowOff>98654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403626"/>
          <a:ext cx="698500" cy="2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98451</xdr:rowOff>
    </xdr:from>
    <xdr:to>
      <xdr:col>22</xdr:col>
      <xdr:colOff>114300</xdr:colOff>
      <xdr:row>19</xdr:row>
      <xdr:rowOff>142583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03626"/>
          <a:ext cx="698500" cy="441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139027</xdr:rowOff>
    </xdr:from>
    <xdr:to>
      <xdr:col>18</xdr:col>
      <xdr:colOff>177800</xdr:colOff>
      <xdr:row>19</xdr:row>
      <xdr:rowOff>142583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44202"/>
          <a:ext cx="698500" cy="35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148895</xdr:rowOff>
    </xdr:from>
    <xdr:to>
      <xdr:col>15</xdr:col>
      <xdr:colOff>101600</xdr:colOff>
      <xdr:row>19</xdr:row>
      <xdr:rowOff>79045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89222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17996</xdr:rowOff>
    </xdr:from>
    <xdr:to>
      <xdr:col>29</xdr:col>
      <xdr:colOff>177800</xdr:colOff>
      <xdr:row>19</xdr:row>
      <xdr:rowOff>119596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23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161523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95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47854</xdr:rowOff>
    </xdr:from>
    <xdr:to>
      <xdr:col>26</xdr:col>
      <xdr:colOff>101600</xdr:colOff>
      <xdr:row>19</xdr:row>
      <xdr:rowOff>149454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530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134231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39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47651</xdr:rowOff>
    </xdr:from>
    <xdr:to>
      <xdr:col>22</xdr:col>
      <xdr:colOff>165100</xdr:colOff>
      <xdr:row>19</xdr:row>
      <xdr:rowOff>149251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52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134028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3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91783</xdr:rowOff>
    </xdr:from>
    <xdr:to>
      <xdr:col>19</xdr:col>
      <xdr:colOff>38100</xdr:colOff>
      <xdr:row>20</xdr:row>
      <xdr:rowOff>21933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969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6710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83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88227</xdr:rowOff>
    </xdr:from>
    <xdr:to>
      <xdr:col>15</xdr:col>
      <xdr:colOff>101600</xdr:colOff>
      <xdr:row>20</xdr:row>
      <xdr:rowOff>18377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934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3154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79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339794</xdr:rowOff>
    </xdr:from>
    <xdr:to>
      <xdr:col>29</xdr:col>
      <xdr:colOff>127000</xdr:colOff>
      <xdr:row>36</xdr:row>
      <xdr:rowOff>15084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50144"/>
          <a:ext cx="647700" cy="181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15084</xdr:rowOff>
    </xdr:from>
    <xdr:to>
      <xdr:col>26</xdr:col>
      <xdr:colOff>50800</xdr:colOff>
      <xdr:row>36</xdr:row>
      <xdr:rowOff>27722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68334"/>
          <a:ext cx="698500" cy="126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27722</xdr:rowOff>
    </xdr:from>
    <xdr:to>
      <xdr:col>22</xdr:col>
      <xdr:colOff>114300</xdr:colOff>
      <xdr:row>36</xdr:row>
      <xdr:rowOff>138789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80972"/>
          <a:ext cx="698500" cy="111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138789</xdr:rowOff>
    </xdr:from>
    <xdr:to>
      <xdr:col>18</xdr:col>
      <xdr:colOff>177800</xdr:colOff>
      <xdr:row>36</xdr:row>
      <xdr:rowOff>159037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92039"/>
          <a:ext cx="698500" cy="202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288994</xdr:rowOff>
    </xdr:from>
    <xdr:to>
      <xdr:col>29</xdr:col>
      <xdr:colOff>177800</xdr:colOff>
      <xdr:row>36</xdr:row>
      <xdr:rowOff>47694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993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261071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71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307184</xdr:rowOff>
    </xdr:from>
    <xdr:to>
      <xdr:col>26</xdr:col>
      <xdr:colOff>101600</xdr:colOff>
      <xdr:row>36</xdr:row>
      <xdr:rowOff>65884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17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50661</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03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319822</xdr:rowOff>
    </xdr:from>
    <xdr:to>
      <xdr:col>22</xdr:col>
      <xdr:colOff>165100</xdr:colOff>
      <xdr:row>36</xdr:row>
      <xdr:rowOff>78522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301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63299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1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87989</xdr:rowOff>
    </xdr:from>
    <xdr:to>
      <xdr:col>19</xdr:col>
      <xdr:colOff>38100</xdr:colOff>
      <xdr:row>37</xdr:row>
      <xdr:rowOff>18139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412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2916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27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108237</xdr:rowOff>
    </xdr:from>
    <xdr:to>
      <xdr:col>15</xdr:col>
      <xdr:colOff>101600</xdr:colOff>
      <xdr:row>37</xdr:row>
      <xdr:rowOff>38387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614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23164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4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埼玉県幸手市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48,801
47,162
33.93
20,536,073
19,273,610
1,157,351
11,289,522
11,601,823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71006</xdr:rowOff>
    </xdr:from>
    <xdr:to>
      <xdr:col>24</xdr:col>
      <xdr:colOff>63500</xdr:colOff>
      <xdr:row>37</xdr:row>
      <xdr:rowOff>145023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14656"/>
          <a:ext cx="838200" cy="7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145023</xdr:rowOff>
    </xdr:from>
    <xdr:to>
      <xdr:col>19</xdr:col>
      <xdr:colOff>177800</xdr:colOff>
      <xdr:row>37</xdr:row>
      <xdr:rowOff>164422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88673"/>
          <a:ext cx="889000" cy="1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164422</xdr:rowOff>
    </xdr:from>
    <xdr:to>
      <xdr:col>15</xdr:col>
      <xdr:colOff>50800</xdr:colOff>
      <xdr:row>38</xdr:row>
      <xdr:rowOff>31507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08072"/>
          <a:ext cx="889000" cy="3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31507</xdr:rowOff>
    </xdr:from>
    <xdr:to>
      <xdr:col>10</xdr:col>
      <xdr:colOff>114300</xdr:colOff>
      <xdr:row>38</xdr:row>
      <xdr:rowOff>49599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46607"/>
          <a:ext cx="889000" cy="1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20206</xdr:rowOff>
    </xdr:from>
    <xdr:to>
      <xdr:col>24</xdr:col>
      <xdr:colOff>114300</xdr:colOff>
      <xdr:row>37</xdr:row>
      <xdr:rowOff>121806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63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170083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94223</xdr:rowOff>
    </xdr:from>
    <xdr:to>
      <xdr:col>20</xdr:col>
      <xdr:colOff>38100</xdr:colOff>
      <xdr:row>38</xdr:row>
      <xdr:rowOff>24373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3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15500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30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113621</xdr:rowOff>
    </xdr:from>
    <xdr:to>
      <xdr:col>15</xdr:col>
      <xdr:colOff>101600</xdr:colOff>
      <xdr:row>38</xdr:row>
      <xdr:rowOff>43771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5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34899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4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152157</xdr:rowOff>
    </xdr:from>
    <xdr:to>
      <xdr:col>10</xdr:col>
      <xdr:colOff>165100</xdr:colOff>
      <xdr:row>38</xdr:row>
      <xdr:rowOff>82307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9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73434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88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170249</xdr:rowOff>
    </xdr:from>
    <xdr:to>
      <xdr:col>6</xdr:col>
      <xdr:colOff>38100</xdr:colOff>
      <xdr:row>38</xdr:row>
      <xdr:rowOff>100399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1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91526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0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57617</xdr:rowOff>
    </xdr:from>
    <xdr:to>
      <xdr:col>24</xdr:col>
      <xdr:colOff>63500</xdr:colOff>
      <xdr:row>58</xdr:row>
      <xdr:rowOff>73017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01717"/>
          <a:ext cx="838200" cy="1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55405</xdr:rowOff>
    </xdr:from>
    <xdr:to>
      <xdr:col>19</xdr:col>
      <xdr:colOff>177800</xdr:colOff>
      <xdr:row>58</xdr:row>
      <xdr:rowOff>73017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99505"/>
          <a:ext cx="889000" cy="17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55405</xdr:rowOff>
    </xdr:from>
    <xdr:to>
      <xdr:col>15</xdr:col>
      <xdr:colOff>50800</xdr:colOff>
      <xdr:row>58</xdr:row>
      <xdr:rowOff>61026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99505"/>
          <a:ext cx="889000" cy="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61026</xdr:rowOff>
    </xdr:from>
    <xdr:to>
      <xdr:col>10</xdr:col>
      <xdr:colOff>114300</xdr:colOff>
      <xdr:row>58</xdr:row>
      <xdr:rowOff>88317</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05126"/>
          <a:ext cx="889000" cy="27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4387</xdr:rowOff>
    </xdr:from>
    <xdr:to>
      <xdr:col>6</xdr:col>
      <xdr:colOff>38100</xdr:colOff>
      <xdr:row>58</xdr:row>
      <xdr:rowOff>105987</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4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122514</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23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6817</xdr:rowOff>
    </xdr:from>
    <xdr:to>
      <xdr:col>24</xdr:col>
      <xdr:colOff>114300</xdr:colOff>
      <xdr:row>58</xdr:row>
      <xdr:rowOff>108417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5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22217</xdr:rowOff>
    </xdr:from>
    <xdr:to>
      <xdr:col>20</xdr:col>
      <xdr:colOff>38100</xdr:colOff>
      <xdr:row>58</xdr:row>
      <xdr:rowOff>123817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6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114944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59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4605</xdr:rowOff>
    </xdr:from>
    <xdr:to>
      <xdr:col>15</xdr:col>
      <xdr:colOff>101600</xdr:colOff>
      <xdr:row>58</xdr:row>
      <xdr:rowOff>106205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4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97332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41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10226</xdr:rowOff>
    </xdr:from>
    <xdr:to>
      <xdr:col>10</xdr:col>
      <xdr:colOff>165100</xdr:colOff>
      <xdr:row>58</xdr:row>
      <xdr:rowOff>111826</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5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102953</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47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37517</xdr:rowOff>
    </xdr:from>
    <xdr:to>
      <xdr:col>6</xdr:col>
      <xdr:colOff>38100</xdr:colOff>
      <xdr:row>58</xdr:row>
      <xdr:rowOff>139117</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8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130244</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74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48337</xdr:rowOff>
    </xdr:from>
    <xdr:to>
      <xdr:col>24</xdr:col>
      <xdr:colOff>63500</xdr:colOff>
      <xdr:row>78</xdr:row>
      <xdr:rowOff>117106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421437"/>
          <a:ext cx="838200" cy="68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117106</xdr:rowOff>
    </xdr:from>
    <xdr:to>
      <xdr:col>19</xdr:col>
      <xdr:colOff>177800</xdr:colOff>
      <xdr:row>78</xdr:row>
      <xdr:rowOff>117411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490206"/>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117411</xdr:rowOff>
    </xdr:from>
    <xdr:to>
      <xdr:col>15</xdr:col>
      <xdr:colOff>50800</xdr:colOff>
      <xdr:row>78</xdr:row>
      <xdr:rowOff>121983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9051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121983</xdr:rowOff>
    </xdr:from>
    <xdr:to>
      <xdr:col>10</xdr:col>
      <xdr:colOff>114300</xdr:colOff>
      <xdr:row>78</xdr:row>
      <xdr:rowOff>136958</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495083"/>
          <a:ext cx="889000" cy="14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168987</xdr:rowOff>
    </xdr:from>
    <xdr:to>
      <xdr:col>24</xdr:col>
      <xdr:colOff>114300</xdr:colOff>
      <xdr:row>78</xdr:row>
      <xdr:rowOff>99137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37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147414</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49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66306</xdr:rowOff>
    </xdr:from>
    <xdr:to>
      <xdr:col>20</xdr:col>
      <xdr:colOff>38100</xdr:colOff>
      <xdr:row>78</xdr:row>
      <xdr:rowOff>167906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3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159033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3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66611</xdr:rowOff>
    </xdr:from>
    <xdr:to>
      <xdr:col>15</xdr:col>
      <xdr:colOff>101600</xdr:colOff>
      <xdr:row>78</xdr:row>
      <xdr:rowOff>168211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159338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3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71183</xdr:rowOff>
    </xdr:from>
    <xdr:to>
      <xdr:col>10</xdr:col>
      <xdr:colOff>165100</xdr:colOff>
      <xdr:row>79</xdr:row>
      <xdr:rowOff>1333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44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163910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37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86158</xdr:rowOff>
    </xdr:from>
    <xdr:to>
      <xdr:col>6</xdr:col>
      <xdr:colOff>38100</xdr:colOff>
      <xdr:row>79</xdr:row>
      <xdr:rowOff>16308</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5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7435</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51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52208</xdr:rowOff>
    </xdr:from>
    <xdr:to>
      <xdr:col>24</xdr:col>
      <xdr:colOff>62865</xdr:colOff>
      <xdr:row>97</xdr:row>
      <xdr:rowOff>131425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654158"/>
          <a:ext cx="1270" cy="1107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135252</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76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131425</xdr:rowOff>
    </xdr:from>
    <xdr:to>
      <xdr:col>24</xdr:col>
      <xdr:colOff>152400</xdr:colOff>
      <xdr:row>97</xdr:row>
      <xdr:rowOff>131425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762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170335</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4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52208</xdr:rowOff>
    </xdr:from>
    <xdr:to>
      <xdr:col>24</xdr:col>
      <xdr:colOff>152400</xdr:colOff>
      <xdr:row>91</xdr:row>
      <xdr:rowOff>52208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65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137826</xdr:rowOff>
    </xdr:from>
    <xdr:to>
      <xdr:col>24</xdr:col>
      <xdr:colOff>63500</xdr:colOff>
      <xdr:row>97</xdr:row>
      <xdr:rowOff>37973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597026"/>
          <a:ext cx="838200" cy="7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78280</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4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55403</xdr:rowOff>
    </xdr:from>
    <xdr:to>
      <xdr:col>24</xdr:col>
      <xdr:colOff>114300</xdr:colOff>
      <xdr:row>95</xdr:row>
      <xdr:rowOff>157003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3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37973</xdr:rowOff>
    </xdr:from>
    <xdr:to>
      <xdr:col>19</xdr:col>
      <xdr:colOff>177800</xdr:colOff>
      <xdr:row>97</xdr:row>
      <xdr:rowOff>126913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668623"/>
          <a:ext cx="889000" cy="88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129332</xdr:rowOff>
    </xdr:from>
    <xdr:to>
      <xdr:col>20</xdr:col>
      <xdr:colOff>38100</xdr:colOff>
      <xdr:row>96</xdr:row>
      <xdr:rowOff>59482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1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76009</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192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24851</xdr:rowOff>
    </xdr:from>
    <xdr:to>
      <xdr:col>15</xdr:col>
      <xdr:colOff>50800</xdr:colOff>
      <xdr:row>97</xdr:row>
      <xdr:rowOff>126913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655501"/>
          <a:ext cx="889000" cy="10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21036</xdr:rowOff>
    </xdr:from>
    <xdr:to>
      <xdr:col>15</xdr:col>
      <xdr:colOff>101600</xdr:colOff>
      <xdr:row>96</xdr:row>
      <xdr:rowOff>122636</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4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139163</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2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24851</xdr:rowOff>
    </xdr:from>
    <xdr:to>
      <xdr:col>10</xdr:col>
      <xdr:colOff>114300</xdr:colOff>
      <xdr:row>98</xdr:row>
      <xdr:rowOff>13475</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655501"/>
          <a:ext cx="889000" cy="160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96314</xdr:rowOff>
    </xdr:from>
    <xdr:to>
      <xdr:col>10</xdr:col>
      <xdr:colOff>165100</xdr:colOff>
      <xdr:row>96</xdr:row>
      <xdr:rowOff>26464</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38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42991</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159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50510</xdr:rowOff>
    </xdr:from>
    <xdr:to>
      <xdr:col>6</xdr:col>
      <xdr:colOff>38100</xdr:colOff>
      <xdr:row>97</xdr:row>
      <xdr:rowOff>152110</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6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168637</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63111" y="16456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87026</xdr:rowOff>
    </xdr:from>
    <xdr:to>
      <xdr:col>24</xdr:col>
      <xdr:colOff>114300</xdr:colOff>
      <xdr:row>97</xdr:row>
      <xdr:rowOff>17176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54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65453</xdr:rowOff>
    </xdr:from>
    <xdr:ext cx="599010"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524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158623</xdr:rowOff>
    </xdr:from>
    <xdr:to>
      <xdr:col>20</xdr:col>
      <xdr:colOff>38100</xdr:colOff>
      <xdr:row>97</xdr:row>
      <xdr:rowOff>88773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61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79900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530111" y="1671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76113</xdr:rowOff>
    </xdr:from>
    <xdr:to>
      <xdr:col>15</xdr:col>
      <xdr:colOff>101600</xdr:colOff>
      <xdr:row>98</xdr:row>
      <xdr:rowOff>6263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70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168840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41111" y="16799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145501</xdr:rowOff>
    </xdr:from>
    <xdr:to>
      <xdr:col>10</xdr:col>
      <xdr:colOff>165100</xdr:colOff>
      <xdr:row>97</xdr:row>
      <xdr:rowOff>75651</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60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66778</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52111" y="1669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134125</xdr:rowOff>
    </xdr:from>
    <xdr:to>
      <xdr:col>6</xdr:col>
      <xdr:colOff>38100</xdr:colOff>
      <xdr:row>98</xdr:row>
      <xdr:rowOff>64275</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7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55402</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85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2113</xdr:rowOff>
    </xdr:from>
    <xdr:to>
      <xdr:col>55</xdr:col>
      <xdr:colOff>0</xdr:colOff>
      <xdr:row>37</xdr:row>
      <xdr:rowOff>37287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345763"/>
          <a:ext cx="838200" cy="3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148486</xdr:rowOff>
    </xdr:from>
    <xdr:to>
      <xdr:col>50</xdr:col>
      <xdr:colOff>114300</xdr:colOff>
      <xdr:row>37</xdr:row>
      <xdr:rowOff>2113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320686"/>
          <a:ext cx="889000" cy="2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148486</xdr:rowOff>
    </xdr:from>
    <xdr:to>
      <xdr:col>45</xdr:col>
      <xdr:colOff>177800</xdr:colOff>
      <xdr:row>37</xdr:row>
      <xdr:rowOff>15989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320686"/>
          <a:ext cx="889000" cy="3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71676</xdr:rowOff>
    </xdr:from>
    <xdr:to>
      <xdr:col>41</xdr:col>
      <xdr:colOff>50800</xdr:colOff>
      <xdr:row>37</xdr:row>
      <xdr:rowOff>15989</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58076"/>
          <a:ext cx="889000" cy="80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74310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21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157937</xdr:rowOff>
    </xdr:from>
    <xdr:to>
      <xdr:col>55</xdr:col>
      <xdr:colOff>50800</xdr:colOff>
      <xdr:row>37</xdr:row>
      <xdr:rowOff>88087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3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136364</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30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122763</xdr:rowOff>
    </xdr:from>
    <xdr:to>
      <xdr:col>50</xdr:col>
      <xdr:colOff>165100</xdr:colOff>
      <xdr:row>37</xdr:row>
      <xdr:rowOff>52913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29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44040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38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97686</xdr:rowOff>
    </xdr:from>
    <xdr:to>
      <xdr:col>46</xdr:col>
      <xdr:colOff>38100</xdr:colOff>
      <xdr:row>37</xdr:row>
      <xdr:rowOff>27836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26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18963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362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136639</xdr:rowOff>
    </xdr:from>
    <xdr:to>
      <xdr:col>41</xdr:col>
      <xdr:colOff>101600</xdr:colOff>
      <xdr:row>37</xdr:row>
      <xdr:rowOff>66789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0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57916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40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20876</xdr:rowOff>
    </xdr:from>
    <xdr:to>
      <xdr:col>36</xdr:col>
      <xdr:colOff>165100</xdr:colOff>
      <xdr:row>32</xdr:row>
      <xdr:rowOff>122476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50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113603</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600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170539</xdr:rowOff>
    </xdr:from>
    <xdr:to>
      <xdr:col>55</xdr:col>
      <xdr:colOff>0</xdr:colOff>
      <xdr:row>58</xdr:row>
      <xdr:rowOff>34316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9639300" y="9943189"/>
          <a:ext cx="838200" cy="3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34316</xdr:rowOff>
    </xdr:from>
    <xdr:to>
      <xdr:col>50</xdr:col>
      <xdr:colOff>114300</xdr:colOff>
      <xdr:row>58</xdr:row>
      <xdr:rowOff>47618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8750300" y="9978416"/>
          <a:ext cx="889000" cy="1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47618</xdr:rowOff>
    </xdr:from>
    <xdr:to>
      <xdr:col>45</xdr:col>
      <xdr:colOff>177800</xdr:colOff>
      <xdr:row>58</xdr:row>
      <xdr:rowOff>131155</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7861300" y="9991718"/>
          <a:ext cx="889000" cy="83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158021</xdr:rowOff>
    </xdr:from>
    <xdr:to>
      <xdr:col>41</xdr:col>
      <xdr:colOff>50800</xdr:colOff>
      <xdr:row>58</xdr:row>
      <xdr:rowOff>131155</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6972300" y="9930671"/>
          <a:ext cx="889000" cy="14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39239</xdr:rowOff>
    </xdr:from>
    <xdr:to>
      <xdr:col>36</xdr:col>
      <xdr:colOff>165100</xdr:colOff>
      <xdr:row>55</xdr:row>
      <xdr:rowOff>140839</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157366</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24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119739</xdr:rowOff>
    </xdr:from>
    <xdr:to>
      <xdr:col>55</xdr:col>
      <xdr:colOff>50800</xdr:colOff>
      <xdr:row>58</xdr:row>
      <xdr:rowOff>49889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89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98166</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87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154966</xdr:rowOff>
    </xdr:from>
    <xdr:to>
      <xdr:col>50</xdr:col>
      <xdr:colOff>165100</xdr:colOff>
      <xdr:row>58</xdr:row>
      <xdr:rowOff>85116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92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76243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1002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168268</xdr:rowOff>
    </xdr:from>
    <xdr:to>
      <xdr:col>46</xdr:col>
      <xdr:colOff>38100</xdr:colOff>
      <xdr:row>58</xdr:row>
      <xdr:rowOff>98418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94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89545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10033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80355</xdr:rowOff>
    </xdr:from>
    <xdr:to>
      <xdr:col>41</xdr:col>
      <xdr:colOff>101600</xdr:colOff>
      <xdr:row>59</xdr:row>
      <xdr:rowOff>10505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1002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1632</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10117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107221</xdr:rowOff>
    </xdr:from>
    <xdr:to>
      <xdr:col>36</xdr:col>
      <xdr:colOff>165100</xdr:colOff>
      <xdr:row>58</xdr:row>
      <xdr:rowOff>37371</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87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28498</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997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98037</xdr:rowOff>
    </xdr:from>
    <xdr:to>
      <xdr:col>55</xdr:col>
      <xdr:colOff>0</xdr:colOff>
      <xdr:row>78</xdr:row>
      <xdr:rowOff>146444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9639300" y="13471137"/>
          <a:ext cx="838200" cy="4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98037</xdr:rowOff>
    </xdr:from>
    <xdr:to>
      <xdr:col>50</xdr:col>
      <xdr:colOff>114300</xdr:colOff>
      <xdr:row>78</xdr:row>
      <xdr:rowOff>167512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3471137"/>
          <a:ext cx="889000" cy="69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152997</xdr:rowOff>
    </xdr:from>
    <xdr:to>
      <xdr:col>45</xdr:col>
      <xdr:colOff>177800</xdr:colOff>
      <xdr:row>78</xdr:row>
      <xdr:rowOff>167512</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526097"/>
          <a:ext cx="889000" cy="1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136747</xdr:rowOff>
    </xdr:from>
    <xdr:to>
      <xdr:col>41</xdr:col>
      <xdr:colOff>50800</xdr:colOff>
      <xdr:row>78</xdr:row>
      <xdr:rowOff>152997</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509847"/>
          <a:ext cx="889000" cy="1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154718</xdr:rowOff>
    </xdr:from>
    <xdr:to>
      <xdr:col>36</xdr:col>
      <xdr:colOff>165100</xdr:colOff>
      <xdr:row>77</xdr:row>
      <xdr:rowOff>84868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101395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96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95644</xdr:rowOff>
    </xdr:from>
    <xdr:to>
      <xdr:col>55</xdr:col>
      <xdr:colOff>50800</xdr:colOff>
      <xdr:row>79</xdr:row>
      <xdr:rowOff>25794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46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10571</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83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47237</xdr:rowOff>
    </xdr:from>
    <xdr:to>
      <xdr:col>50</xdr:col>
      <xdr:colOff>165100</xdr:colOff>
      <xdr:row>78</xdr:row>
      <xdr:rowOff>148837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42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139964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51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116712</xdr:rowOff>
    </xdr:from>
    <xdr:to>
      <xdr:col>46</xdr:col>
      <xdr:colOff>38100</xdr:colOff>
      <xdr:row>79</xdr:row>
      <xdr:rowOff>46862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48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37989</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58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102197</xdr:rowOff>
    </xdr:from>
    <xdr:to>
      <xdr:col>41</xdr:col>
      <xdr:colOff>101600</xdr:colOff>
      <xdr:row>79</xdr:row>
      <xdr:rowOff>32347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47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23474</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568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85947</xdr:rowOff>
    </xdr:from>
    <xdr:to>
      <xdr:col>36</xdr:col>
      <xdr:colOff>165100</xdr:colOff>
      <xdr:row>79</xdr:row>
      <xdr:rowOff>16097</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45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7224</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55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19278</xdr:rowOff>
    </xdr:from>
    <xdr:to>
      <xdr:col>55</xdr:col>
      <xdr:colOff>0</xdr:colOff>
      <xdr:row>98</xdr:row>
      <xdr:rowOff>60097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6821378"/>
          <a:ext cx="838200" cy="40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42342</xdr:rowOff>
    </xdr:from>
    <xdr:to>
      <xdr:col>50</xdr:col>
      <xdr:colOff>114300</xdr:colOff>
      <xdr:row>98</xdr:row>
      <xdr:rowOff>60097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8750300" y="16844442"/>
          <a:ext cx="889000" cy="1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42342</xdr:rowOff>
    </xdr:from>
    <xdr:to>
      <xdr:col>45</xdr:col>
      <xdr:colOff>177800</xdr:colOff>
      <xdr:row>98</xdr:row>
      <xdr:rowOff>135243</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7861300" y="16844442"/>
          <a:ext cx="889000" cy="92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144780</xdr:rowOff>
    </xdr:from>
    <xdr:to>
      <xdr:col>41</xdr:col>
      <xdr:colOff>50800</xdr:colOff>
      <xdr:row>98</xdr:row>
      <xdr:rowOff>135243</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6972300" y="16775430"/>
          <a:ext cx="889000" cy="161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43002</xdr:rowOff>
    </xdr:from>
    <xdr:to>
      <xdr:col>36</xdr:col>
      <xdr:colOff>165100</xdr:colOff>
      <xdr:row>96</xdr:row>
      <xdr:rowOff>144602</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50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161129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27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139928</xdr:rowOff>
    </xdr:from>
    <xdr:to>
      <xdr:col>55</xdr:col>
      <xdr:colOff>50800</xdr:colOff>
      <xdr:row>98</xdr:row>
      <xdr:rowOff>70078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77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118355</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74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9297</xdr:rowOff>
    </xdr:from>
    <xdr:to>
      <xdr:col>50</xdr:col>
      <xdr:colOff>165100</xdr:colOff>
      <xdr:row>98</xdr:row>
      <xdr:rowOff>110897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81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102024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90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162992</xdr:rowOff>
    </xdr:from>
    <xdr:to>
      <xdr:col>46</xdr:col>
      <xdr:colOff>38100</xdr:colOff>
      <xdr:row>98</xdr:row>
      <xdr:rowOff>93142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79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84269</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88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84443</xdr:rowOff>
    </xdr:from>
    <xdr:to>
      <xdr:col>41</xdr:col>
      <xdr:colOff>101600</xdr:colOff>
      <xdr:row>99</xdr:row>
      <xdr:rowOff>14593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88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5720</xdr:rowOff>
    </xdr:from>
    <xdr:ext cx="469744"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626428" y="1697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93980</xdr:rowOff>
    </xdr:from>
    <xdr:to>
      <xdr:col>36</xdr:col>
      <xdr:colOff>165100</xdr:colOff>
      <xdr:row>98</xdr:row>
      <xdr:rowOff>24130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72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15257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817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1205</xdr:rowOff>
    </xdr:from>
    <xdr:to>
      <xdr:col>67</xdr:col>
      <xdr:colOff>101600</xdr:colOff>
      <xdr:row>39</xdr:row>
      <xdr:rowOff>102805</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68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119332</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46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20041</xdr:rowOff>
    </xdr:from>
    <xdr:to>
      <xdr:col>85</xdr:col>
      <xdr:colOff>127000</xdr:colOff>
      <xdr:row>77</xdr:row>
      <xdr:rowOff>24955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3221691"/>
          <a:ext cx="8382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24955</xdr:rowOff>
    </xdr:from>
    <xdr:to>
      <xdr:col>81</xdr:col>
      <xdr:colOff>50800</xdr:colOff>
      <xdr:row>77</xdr:row>
      <xdr:rowOff>25857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226605"/>
          <a:ext cx="889000" cy="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25857</xdr:rowOff>
    </xdr:from>
    <xdr:to>
      <xdr:col>76</xdr:col>
      <xdr:colOff>114300</xdr:colOff>
      <xdr:row>77</xdr:row>
      <xdr:rowOff>48247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27507"/>
          <a:ext cx="889000" cy="2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48247</xdr:rowOff>
    </xdr:from>
    <xdr:to>
      <xdr:col>71</xdr:col>
      <xdr:colOff>177800</xdr:colOff>
      <xdr:row>77</xdr:row>
      <xdr:rowOff>74637</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249897"/>
          <a:ext cx="889000" cy="2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3747</xdr:rowOff>
    </xdr:from>
    <xdr:to>
      <xdr:col>67</xdr:col>
      <xdr:colOff>101600</xdr:colOff>
      <xdr:row>76</xdr:row>
      <xdr:rowOff>105347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121873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80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140691</xdr:rowOff>
    </xdr:from>
    <xdr:to>
      <xdr:col>85</xdr:col>
      <xdr:colOff>177800</xdr:colOff>
      <xdr:row>77</xdr:row>
      <xdr:rowOff>70841</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17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119118</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14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145605</xdr:rowOff>
    </xdr:from>
    <xdr:to>
      <xdr:col>81</xdr:col>
      <xdr:colOff>101600</xdr:colOff>
      <xdr:row>77</xdr:row>
      <xdr:rowOff>75755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7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66882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268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146507</xdr:rowOff>
    </xdr:from>
    <xdr:to>
      <xdr:col>76</xdr:col>
      <xdr:colOff>165100</xdr:colOff>
      <xdr:row>77</xdr:row>
      <xdr:rowOff>76657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7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67784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6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168897</xdr:rowOff>
    </xdr:from>
    <xdr:to>
      <xdr:col>72</xdr:col>
      <xdr:colOff>38100</xdr:colOff>
      <xdr:row>77</xdr:row>
      <xdr:rowOff>99047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199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90174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29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23837</xdr:rowOff>
    </xdr:from>
    <xdr:to>
      <xdr:col>67</xdr:col>
      <xdr:colOff>101600</xdr:colOff>
      <xdr:row>77</xdr:row>
      <xdr:rowOff>125437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2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116564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18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118769</xdr:rowOff>
    </xdr:from>
    <xdr:to>
      <xdr:col>85</xdr:col>
      <xdr:colOff>127000</xdr:colOff>
      <xdr:row>97</xdr:row>
      <xdr:rowOff>154696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749419"/>
          <a:ext cx="838200" cy="3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118769</xdr:rowOff>
    </xdr:from>
    <xdr:to>
      <xdr:col>81</xdr:col>
      <xdr:colOff>50800</xdr:colOff>
      <xdr:row>97</xdr:row>
      <xdr:rowOff>130191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749419"/>
          <a:ext cx="889000" cy="1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123067</xdr:rowOff>
    </xdr:from>
    <xdr:to>
      <xdr:col>76</xdr:col>
      <xdr:colOff>114300</xdr:colOff>
      <xdr:row>97</xdr:row>
      <xdr:rowOff>130191</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753717"/>
          <a:ext cx="889000" cy="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123067</xdr:rowOff>
    </xdr:from>
    <xdr:to>
      <xdr:col>71</xdr:col>
      <xdr:colOff>177800</xdr:colOff>
      <xdr:row>98</xdr:row>
      <xdr:rowOff>56462</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753717"/>
          <a:ext cx="889000" cy="104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106886</xdr:rowOff>
    </xdr:from>
    <xdr:to>
      <xdr:col>67</xdr:col>
      <xdr:colOff>101600</xdr:colOff>
      <xdr:row>98</xdr:row>
      <xdr:rowOff>37036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53563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51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103896</xdr:rowOff>
    </xdr:from>
    <xdr:to>
      <xdr:col>85</xdr:col>
      <xdr:colOff>177800</xdr:colOff>
      <xdr:row>98</xdr:row>
      <xdr:rowOff>34046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3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82323</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12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67969</xdr:rowOff>
    </xdr:from>
    <xdr:to>
      <xdr:col>81</xdr:col>
      <xdr:colOff>101600</xdr:colOff>
      <xdr:row>97</xdr:row>
      <xdr:rowOff>169569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69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14646</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47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79391</xdr:rowOff>
    </xdr:from>
    <xdr:to>
      <xdr:col>76</xdr:col>
      <xdr:colOff>165100</xdr:colOff>
      <xdr:row>98</xdr:row>
      <xdr:rowOff>9541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1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668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0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72267</xdr:rowOff>
    </xdr:from>
    <xdr:to>
      <xdr:col>72</xdr:col>
      <xdr:colOff>38100</xdr:colOff>
      <xdr:row>98</xdr:row>
      <xdr:rowOff>2417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0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164994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79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5662</xdr:rowOff>
    </xdr:from>
    <xdr:to>
      <xdr:col>67</xdr:col>
      <xdr:colOff>101600</xdr:colOff>
      <xdr:row>98</xdr:row>
      <xdr:rowOff>107262</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0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98389</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0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41910</xdr:rowOff>
    </xdr:from>
    <xdr:to>
      <xdr:col>98</xdr:col>
      <xdr:colOff>38100</xdr:colOff>
      <xdr:row>36</xdr:row>
      <xdr:rowOff>143510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160037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598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125024</xdr:rowOff>
    </xdr:from>
    <xdr:to>
      <xdr:col>116</xdr:col>
      <xdr:colOff>63500</xdr:colOff>
      <xdr:row>58</xdr:row>
      <xdr:rowOff>125344</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69124"/>
          <a:ext cx="8382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125024</xdr:rowOff>
    </xdr:from>
    <xdr:to>
      <xdr:col>111</xdr:col>
      <xdr:colOff>177800</xdr:colOff>
      <xdr:row>58</xdr:row>
      <xdr:rowOff>125116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69124"/>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125116</xdr:rowOff>
    </xdr:from>
    <xdr:to>
      <xdr:col>107</xdr:col>
      <xdr:colOff>50800</xdr:colOff>
      <xdr:row>58</xdr:row>
      <xdr:rowOff>125207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69216"/>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125207</xdr:rowOff>
    </xdr:from>
    <xdr:to>
      <xdr:col>102</xdr:col>
      <xdr:colOff>114300</xdr:colOff>
      <xdr:row>58</xdr:row>
      <xdr:rowOff>125504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69307"/>
          <a:ext cx="889000" cy="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143856</xdr:rowOff>
    </xdr:from>
    <xdr:to>
      <xdr:col>98</xdr:col>
      <xdr:colOff>38100</xdr:colOff>
      <xdr:row>58</xdr:row>
      <xdr:rowOff>74006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1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90533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9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74544</xdr:rowOff>
    </xdr:from>
    <xdr:to>
      <xdr:col>116</xdr:col>
      <xdr:colOff>114300</xdr:colOff>
      <xdr:row>59</xdr:row>
      <xdr:rowOff>4694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61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74224</xdr:rowOff>
    </xdr:from>
    <xdr:to>
      <xdr:col>112</xdr:col>
      <xdr:colOff>38100</xdr:colOff>
      <xdr:row>59</xdr:row>
      <xdr:rowOff>4374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1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166951</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111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74316</xdr:rowOff>
    </xdr:from>
    <xdr:to>
      <xdr:col>107</xdr:col>
      <xdr:colOff>101600</xdr:colOff>
      <xdr:row>59</xdr:row>
      <xdr:rowOff>4466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1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167043</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11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74407</xdr:rowOff>
    </xdr:from>
    <xdr:to>
      <xdr:col>102</xdr:col>
      <xdr:colOff>165100</xdr:colOff>
      <xdr:row>59</xdr:row>
      <xdr:rowOff>4557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1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167134</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111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74704</xdr:rowOff>
    </xdr:from>
    <xdr:to>
      <xdr:col>98</xdr:col>
      <xdr:colOff>38100</xdr:colOff>
      <xdr:row>59</xdr:row>
      <xdr:rowOff>4854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1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167431</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1115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112458</xdr:rowOff>
    </xdr:from>
    <xdr:to>
      <xdr:col>116</xdr:col>
      <xdr:colOff>63500</xdr:colOff>
      <xdr:row>74</xdr:row>
      <xdr:rowOff>141986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1323300" y="12799758"/>
          <a:ext cx="838200" cy="2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112458</xdr:rowOff>
    </xdr:from>
    <xdr:to>
      <xdr:col>111</xdr:col>
      <xdr:colOff>177800</xdr:colOff>
      <xdr:row>75</xdr:row>
      <xdr:rowOff>29439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2799758"/>
          <a:ext cx="889000" cy="88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29439</xdr:rowOff>
    </xdr:from>
    <xdr:to>
      <xdr:col>107</xdr:col>
      <xdr:colOff>50800</xdr:colOff>
      <xdr:row>75</xdr:row>
      <xdr:rowOff>142519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2888189"/>
          <a:ext cx="889000" cy="113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142519</xdr:rowOff>
    </xdr:from>
    <xdr:to>
      <xdr:col>102</xdr:col>
      <xdr:colOff>114300</xdr:colOff>
      <xdr:row>76</xdr:row>
      <xdr:rowOff>21743</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3001269"/>
          <a:ext cx="889000" cy="50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115608</xdr:rowOff>
    </xdr:from>
    <xdr:to>
      <xdr:col>98</xdr:col>
      <xdr:colOff>38100</xdr:colOff>
      <xdr:row>76</xdr:row>
      <xdr:rowOff>45758</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74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62285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74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91186</xdr:rowOff>
    </xdr:from>
    <xdr:to>
      <xdr:col>116</xdr:col>
      <xdr:colOff>114300</xdr:colOff>
      <xdr:row>75</xdr:row>
      <xdr:rowOff>21336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77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114063</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62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61658</xdr:rowOff>
    </xdr:from>
    <xdr:to>
      <xdr:col>112</xdr:col>
      <xdr:colOff>38100</xdr:colOff>
      <xdr:row>74</xdr:row>
      <xdr:rowOff>163258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748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252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150089</xdr:rowOff>
    </xdr:from>
    <xdr:to>
      <xdr:col>107</xdr:col>
      <xdr:colOff>101600</xdr:colOff>
      <xdr:row>75</xdr:row>
      <xdr:rowOff>80239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83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96766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261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91719</xdr:rowOff>
    </xdr:from>
    <xdr:to>
      <xdr:col>102</xdr:col>
      <xdr:colOff>165100</xdr:colOff>
      <xdr:row>76</xdr:row>
      <xdr:rowOff>21868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295046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12997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04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142392</xdr:rowOff>
    </xdr:from>
    <xdr:to>
      <xdr:col>98</xdr:col>
      <xdr:colOff>38100</xdr:colOff>
      <xdr:row>76</xdr:row>
      <xdr:rowOff>72541</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00114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63670</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09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令和</a:t>
          </a:r>
          <a:r>
            <a:rPr lang="ja-JP" altLang="en-US" sz="1100" b="0" i="0" baseline="0">
              <a:solidFill>
                <a:schemeClr val="dk1"/>
              </a:solidFill>
              <a:effectLst/>
              <a:latin typeface="+mn-lt"/>
              <a:ea typeface="+mn-ea"/>
              <a:cs typeface="+mn-cs"/>
            </a:rPr>
            <a:t>６年</a:t>
          </a:r>
          <a:r>
            <a:rPr lang="ja-JP" altLang="ja-JP" sz="1100" b="0" i="0" baseline="0">
              <a:solidFill>
                <a:schemeClr val="dk1"/>
              </a:solidFill>
              <a:effectLst/>
              <a:latin typeface="+mn-lt"/>
              <a:ea typeface="+mn-ea"/>
              <a:cs typeface="+mn-cs"/>
            </a:rPr>
            <a:t>度における住民一人あたり歳出決算総額は</a:t>
          </a:r>
          <a:r>
            <a:rPr lang="en-US" altLang="ja-JP" sz="1100" b="0" i="0" baseline="0">
              <a:solidFill>
                <a:schemeClr val="dk1"/>
              </a:solidFill>
              <a:effectLst/>
              <a:latin typeface="+mn-lt"/>
              <a:ea typeface="+mn-ea"/>
              <a:cs typeface="+mn-cs"/>
            </a:rPr>
            <a:t>394,943</a:t>
          </a:r>
          <a:r>
            <a:rPr lang="ja-JP" altLang="en-US" sz="1100" b="0" i="0" baseline="0">
              <a:solidFill>
                <a:schemeClr val="dk1"/>
              </a:solidFill>
              <a:effectLst/>
              <a:latin typeface="+mn-lt"/>
              <a:ea typeface="+mn-ea"/>
              <a:cs typeface="+mn-cs"/>
            </a:rPr>
            <a:t>円</a:t>
          </a:r>
          <a:r>
            <a:rPr lang="ja-JP" altLang="ja-JP" sz="1100" b="0" i="0" baseline="0">
              <a:solidFill>
                <a:schemeClr val="dk1"/>
              </a:solidFill>
              <a:effectLst/>
              <a:latin typeface="+mn-lt"/>
              <a:ea typeface="+mn-ea"/>
              <a:cs typeface="+mn-cs"/>
            </a:rPr>
            <a:t>であり、令和</a:t>
          </a:r>
          <a:r>
            <a:rPr lang="ja-JP" altLang="en-US" sz="1100" b="0" i="0" baseline="0">
              <a:solidFill>
                <a:schemeClr val="dk1"/>
              </a:solidFill>
              <a:effectLst/>
              <a:latin typeface="+mn-lt"/>
              <a:ea typeface="+mn-ea"/>
              <a:cs typeface="+mn-cs"/>
            </a:rPr>
            <a:t>５</a:t>
          </a:r>
          <a:r>
            <a:rPr lang="ja-JP" altLang="ja-JP" sz="1100" b="0" i="0" baseline="0">
              <a:solidFill>
                <a:schemeClr val="dk1"/>
              </a:solidFill>
              <a:effectLst/>
              <a:latin typeface="+mn-lt"/>
              <a:ea typeface="+mn-ea"/>
              <a:cs typeface="+mn-cs"/>
            </a:rPr>
            <a:t>年度と比較して</a:t>
          </a:r>
          <a:r>
            <a:rPr lang="en-US" altLang="ja-JP" sz="1100" b="0" i="0" baseline="0">
              <a:solidFill>
                <a:schemeClr val="dk1"/>
              </a:solidFill>
              <a:effectLst/>
              <a:latin typeface="+mn-lt"/>
              <a:ea typeface="+mn-ea"/>
              <a:cs typeface="+mn-cs"/>
            </a:rPr>
            <a:t>14,739</a:t>
          </a:r>
          <a:r>
            <a:rPr lang="ja-JP" altLang="ja-JP" sz="1100" b="0" i="0" baseline="0">
              <a:solidFill>
                <a:schemeClr val="dk1"/>
              </a:solidFill>
              <a:effectLst/>
              <a:latin typeface="+mn-lt"/>
              <a:ea typeface="+mn-ea"/>
              <a:cs typeface="+mn-cs"/>
            </a:rPr>
            <a:t>円、率にして</a:t>
          </a:r>
          <a:r>
            <a:rPr lang="en-US" altLang="ja-JP" sz="1100" b="0" i="0" baseline="0">
              <a:solidFill>
                <a:schemeClr val="dk1"/>
              </a:solidFill>
              <a:effectLst/>
              <a:latin typeface="+mn-lt"/>
              <a:ea typeface="+mn-ea"/>
              <a:cs typeface="+mn-cs"/>
            </a:rPr>
            <a:t>3.8</a:t>
          </a:r>
          <a:r>
            <a:rPr lang="ja-JP" altLang="ja-JP" sz="1100" b="0" i="0" baseline="0">
              <a:solidFill>
                <a:schemeClr val="dk1"/>
              </a:solidFill>
              <a:effectLst/>
              <a:latin typeface="+mn-lt"/>
              <a:ea typeface="+mn-ea"/>
              <a:cs typeface="+mn-cs"/>
            </a:rPr>
            <a:t>％の増加となりました。繰出金以外の費目について類似団体平均値を下回っています。</a:t>
          </a:r>
          <a:endParaRPr lang="ja-JP" altLang="ja-JP" sz="1400">
            <a:effectLst/>
          </a:endParaRPr>
        </a:p>
        <a:p>
          <a:r>
            <a:rPr lang="ja-JP" altLang="en-US" sz="1100" b="0" i="0" baseline="0">
              <a:solidFill>
                <a:schemeClr val="dk1"/>
              </a:solidFill>
              <a:effectLst/>
              <a:latin typeface="+mn-lt"/>
              <a:ea typeface="+mn-ea"/>
              <a:cs typeface="+mn-cs"/>
            </a:rPr>
            <a:t>維持補修費</a:t>
          </a:r>
          <a:r>
            <a:rPr lang="ja-JP" altLang="ja-JP" sz="1100" b="0" i="0" baseline="0">
              <a:solidFill>
                <a:schemeClr val="dk1"/>
              </a:solidFill>
              <a:effectLst/>
              <a:latin typeface="+mn-lt"/>
              <a:ea typeface="+mn-ea"/>
              <a:cs typeface="+mn-cs"/>
            </a:rPr>
            <a:t>については、類似団体平均が概ね横ばいであるのに対し、当市においては</a:t>
          </a:r>
          <a:r>
            <a:rPr lang="ja-JP" altLang="en-US" sz="1100" b="0" i="0" baseline="0">
              <a:solidFill>
                <a:schemeClr val="dk1"/>
              </a:solidFill>
              <a:effectLst/>
              <a:latin typeface="+mn-lt"/>
              <a:ea typeface="+mn-ea"/>
              <a:cs typeface="+mn-cs"/>
            </a:rPr>
            <a:t>令和６年度に急増しており</a:t>
          </a:r>
          <a:r>
            <a:rPr lang="ja-JP" altLang="ja-JP" sz="1100" b="0" i="0" baseline="0">
              <a:solidFill>
                <a:schemeClr val="dk1"/>
              </a:solidFill>
              <a:effectLst/>
              <a:latin typeface="+mn-lt"/>
              <a:ea typeface="+mn-ea"/>
              <a:cs typeface="+mn-cs"/>
            </a:rPr>
            <a:t>、類似団体平均値と</a:t>
          </a:r>
          <a:r>
            <a:rPr lang="ja-JP" altLang="en-US" sz="1100" b="0" i="0" baseline="0">
              <a:solidFill>
                <a:schemeClr val="dk1"/>
              </a:solidFill>
              <a:effectLst/>
              <a:latin typeface="+mn-lt"/>
              <a:ea typeface="+mn-ea"/>
              <a:cs typeface="+mn-cs"/>
            </a:rPr>
            <a:t>ほぼ同水準の数値となっています。これは、令和６年度に実施した河川等浚渫工事の実施が要因となります</a:t>
          </a:r>
          <a:r>
            <a:rPr lang="ja-JP" altLang="ja-JP" sz="1100" b="0" i="0" baseline="0">
              <a:solidFill>
                <a:schemeClr val="dk1"/>
              </a:solidFill>
              <a:effectLst/>
              <a:latin typeface="+mn-lt"/>
              <a:ea typeface="+mn-ea"/>
              <a:cs typeface="+mn-cs"/>
            </a:rPr>
            <a:t>。</a:t>
          </a:r>
          <a:endParaRPr lang="ja-JP" altLang="ja-JP" sz="1400">
            <a:effectLst/>
          </a:endParaRPr>
        </a:p>
        <a:p>
          <a:r>
            <a:rPr lang="ja-JP" altLang="en-US" sz="1100" b="0" i="0" baseline="0">
              <a:solidFill>
                <a:schemeClr val="dk1"/>
              </a:solidFill>
              <a:effectLst/>
              <a:latin typeface="+mn-lt"/>
              <a:ea typeface="+mn-ea"/>
              <a:cs typeface="+mn-cs"/>
            </a:rPr>
            <a:t>また、普通建設事業費（新規整備）については、類似団体平均が概ね横ばいであるのに対し、当市では前年度から</a:t>
          </a:r>
          <a:r>
            <a:rPr lang="en-US" altLang="ja-JP" sz="1100" b="0" i="0" baseline="0">
              <a:solidFill>
                <a:schemeClr val="dk1"/>
              </a:solidFill>
              <a:effectLst/>
              <a:latin typeface="+mn-lt"/>
              <a:ea typeface="+mn-ea"/>
              <a:cs typeface="+mn-cs"/>
            </a:rPr>
            <a:t>2,541</a:t>
          </a:r>
          <a:r>
            <a:rPr lang="ja-JP" altLang="en-US" sz="1100" b="0" i="0" baseline="0">
              <a:solidFill>
                <a:schemeClr val="dk1"/>
              </a:solidFill>
              <a:effectLst/>
              <a:latin typeface="+mn-lt"/>
              <a:ea typeface="+mn-ea"/>
              <a:cs typeface="+mn-cs"/>
            </a:rPr>
            <a:t>千円の減となっております</a:t>
          </a:r>
          <a:r>
            <a:rPr lang="ja-JP" altLang="ja-JP" sz="1100" b="0" i="0" baseline="0">
              <a:solidFill>
                <a:schemeClr val="dk1"/>
              </a:solidFill>
              <a:effectLst/>
              <a:latin typeface="+mn-lt"/>
              <a:ea typeface="+mn-ea"/>
              <a:cs typeface="+mn-cs"/>
            </a:rPr>
            <a:t>。</a:t>
          </a:r>
          <a:endParaRPr lang="ja-JP" altLang="ja-JP" sz="1400">
            <a:effectLst/>
          </a:endParaRPr>
        </a:p>
        <a:p>
          <a:r>
            <a:rPr lang="ja-JP" altLang="ja-JP" sz="1100" b="0" i="0" baseline="0">
              <a:solidFill>
                <a:schemeClr val="dk1"/>
              </a:solidFill>
              <a:effectLst/>
              <a:latin typeface="+mn-lt"/>
              <a:ea typeface="+mn-ea"/>
              <a:cs typeface="+mn-cs"/>
            </a:rPr>
            <a:t>今後、人口減少による税収の減少や社会保障経費の増加、公共施設の老朽化・長寿命化対策、激甚化する災害への対応など、限られた財源で多くの課題を克服していく必要がありますことから、引き続き、持続可能な財政運営に努めてまいります。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埼玉県幸手市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48,801
47,162
33.93
20,536,073
19,273,610
1,157,351
11,289,522
11,601,823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254</xdr:rowOff>
    </xdr:from>
    <xdr:to>
      <xdr:col>24</xdr:col>
      <xdr:colOff>63500</xdr:colOff>
      <xdr:row>35</xdr:row>
      <xdr:rowOff>24943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001004"/>
          <a:ext cx="8382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254</xdr:rowOff>
    </xdr:from>
    <xdr:to>
      <xdr:col>19</xdr:col>
      <xdr:colOff>177800</xdr:colOff>
      <xdr:row>35</xdr:row>
      <xdr:rowOff>19457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01004"/>
          <a:ext cx="889000" cy="1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19457</xdr:rowOff>
    </xdr:from>
    <xdr:to>
      <xdr:col>15</xdr:col>
      <xdr:colOff>50800</xdr:colOff>
      <xdr:row>35</xdr:row>
      <xdr:rowOff>24486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20207"/>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24486</xdr:rowOff>
    </xdr:from>
    <xdr:to>
      <xdr:col>10</xdr:col>
      <xdr:colOff>114300</xdr:colOff>
      <xdr:row>35</xdr:row>
      <xdr:rowOff>51003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025236"/>
          <a:ext cx="8890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145593</xdr:rowOff>
    </xdr:from>
    <xdr:to>
      <xdr:col>24</xdr:col>
      <xdr:colOff>114300</xdr:colOff>
      <xdr:row>35</xdr:row>
      <xdr:rowOff>75743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7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168470</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26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120904</xdr:rowOff>
    </xdr:from>
    <xdr:to>
      <xdr:col>20</xdr:col>
      <xdr:colOff>38100</xdr:colOff>
      <xdr:row>35</xdr:row>
      <xdr:rowOff>51054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5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67581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25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140107</xdr:rowOff>
    </xdr:from>
    <xdr:to>
      <xdr:col>15</xdr:col>
      <xdr:colOff>101600</xdr:colOff>
      <xdr:row>35</xdr:row>
      <xdr:rowOff>70257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6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86784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44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145136</xdr:rowOff>
    </xdr:from>
    <xdr:to>
      <xdr:col>10</xdr:col>
      <xdr:colOff>165100</xdr:colOff>
      <xdr:row>35</xdr:row>
      <xdr:rowOff>75286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7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91813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4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203</xdr:rowOff>
    </xdr:from>
    <xdr:to>
      <xdr:col>6</xdr:col>
      <xdr:colOff>38100</xdr:colOff>
      <xdr:row>35</xdr:row>
      <xdr:rowOff>101803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0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118330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76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76979</xdr:rowOff>
    </xdr:from>
    <xdr:to>
      <xdr:col>24</xdr:col>
      <xdr:colOff>63500</xdr:colOff>
      <xdr:row>57</xdr:row>
      <xdr:rowOff>106422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49629"/>
          <a:ext cx="838200" cy="2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76979</xdr:rowOff>
    </xdr:from>
    <xdr:to>
      <xdr:col>19</xdr:col>
      <xdr:colOff>177800</xdr:colOff>
      <xdr:row>57</xdr:row>
      <xdr:rowOff>96482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49629"/>
          <a:ext cx="889000" cy="19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96482</xdr:rowOff>
    </xdr:from>
    <xdr:to>
      <xdr:col>15</xdr:col>
      <xdr:colOff>50800</xdr:colOff>
      <xdr:row>57</xdr:row>
      <xdr:rowOff>119061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69132"/>
          <a:ext cx="889000" cy="2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39370</xdr:rowOff>
    </xdr:from>
    <xdr:to>
      <xdr:col>10</xdr:col>
      <xdr:colOff>114300</xdr:colOff>
      <xdr:row>57</xdr:row>
      <xdr:rowOff>119061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97670"/>
          <a:ext cx="889000" cy="59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155704</xdr:rowOff>
    </xdr:from>
    <xdr:to>
      <xdr:col>6</xdr:col>
      <xdr:colOff>38100</xdr:colOff>
      <xdr:row>53</xdr:row>
      <xdr:rowOff>85854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7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102381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84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55622</xdr:rowOff>
    </xdr:from>
    <xdr:to>
      <xdr:col>24</xdr:col>
      <xdr:colOff>114300</xdr:colOff>
      <xdr:row>57</xdr:row>
      <xdr:rowOff>157222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34049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26179</xdr:rowOff>
    </xdr:from>
    <xdr:to>
      <xdr:col>20</xdr:col>
      <xdr:colOff>38100</xdr:colOff>
      <xdr:row>57</xdr:row>
      <xdr:rowOff>127779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9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118906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9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45682</xdr:rowOff>
    </xdr:from>
    <xdr:to>
      <xdr:col>15</xdr:col>
      <xdr:colOff>101600</xdr:colOff>
      <xdr:row>57</xdr:row>
      <xdr:rowOff>147282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1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138409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11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68261</xdr:rowOff>
    </xdr:from>
    <xdr:to>
      <xdr:col>10</xdr:col>
      <xdr:colOff>165100</xdr:colOff>
      <xdr:row>57</xdr:row>
      <xdr:rowOff>169861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160988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3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160020</xdr:rowOff>
    </xdr:from>
    <xdr:to>
      <xdr:col>6</xdr:col>
      <xdr:colOff>38100</xdr:colOff>
      <xdr:row>54</xdr:row>
      <xdr:rowOff>90170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4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81297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39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38819</xdr:rowOff>
    </xdr:from>
    <xdr:to>
      <xdr:col>24</xdr:col>
      <xdr:colOff>62865</xdr:colOff>
      <xdr:row>77</xdr:row>
      <xdr:rowOff>2952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40319"/>
          <a:ext cx="1270" cy="1164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6779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0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2952</xdr:rowOff>
    </xdr:from>
    <xdr:to>
      <xdr:col>24</xdr:col>
      <xdr:colOff>152400</xdr:colOff>
      <xdr:row>77</xdr:row>
      <xdr:rowOff>2952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04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156946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1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38819</xdr:rowOff>
    </xdr:from>
    <xdr:to>
      <xdr:col>24</xdr:col>
      <xdr:colOff>152400</xdr:colOff>
      <xdr:row>70</xdr:row>
      <xdr:rowOff>38819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40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18931</xdr:rowOff>
    </xdr:from>
    <xdr:to>
      <xdr:col>24</xdr:col>
      <xdr:colOff>63500</xdr:colOff>
      <xdr:row>76</xdr:row>
      <xdr:rowOff>125306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49131"/>
          <a:ext cx="838200" cy="106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90495</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063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67618</xdr:rowOff>
    </xdr:from>
    <xdr:to>
      <xdr:col>24</xdr:col>
      <xdr:colOff>114300</xdr:colOff>
      <xdr:row>74</xdr:row>
      <xdr:rowOff>169218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75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125306</xdr:rowOff>
    </xdr:from>
    <xdr:to>
      <xdr:col>19</xdr:col>
      <xdr:colOff>177800</xdr:colOff>
      <xdr:row>77</xdr:row>
      <xdr:rowOff>60230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55506"/>
          <a:ext cx="889000" cy="106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168247</xdr:rowOff>
    </xdr:from>
    <xdr:to>
      <xdr:col>20</xdr:col>
      <xdr:colOff>38100</xdr:colOff>
      <xdr:row>75</xdr:row>
      <xdr:rowOff>98397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114924</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63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6091</xdr:rowOff>
    </xdr:from>
    <xdr:to>
      <xdr:col>15</xdr:col>
      <xdr:colOff>50800</xdr:colOff>
      <xdr:row>77</xdr:row>
      <xdr:rowOff>60230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07741"/>
          <a:ext cx="889000" cy="54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74559</xdr:rowOff>
    </xdr:from>
    <xdr:to>
      <xdr:col>15</xdr:col>
      <xdr:colOff>101600</xdr:colOff>
      <xdr:row>76</xdr:row>
      <xdr:rowOff>4710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933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21236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6091</xdr:rowOff>
    </xdr:from>
    <xdr:to>
      <xdr:col>10</xdr:col>
      <xdr:colOff>114300</xdr:colOff>
      <xdr:row>78</xdr:row>
      <xdr:rowOff>18382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07741"/>
          <a:ext cx="889000" cy="18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10292</xdr:rowOff>
    </xdr:from>
    <xdr:to>
      <xdr:col>10</xdr:col>
      <xdr:colOff>165100</xdr:colOff>
      <xdr:row>75</xdr:row>
      <xdr:rowOff>111892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8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128419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64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124279</xdr:rowOff>
    </xdr:from>
    <xdr:to>
      <xdr:col>6</xdr:col>
      <xdr:colOff>38100</xdr:colOff>
      <xdr:row>77</xdr:row>
      <xdr:rowOff>54429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54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70957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29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139581</xdr:rowOff>
    </xdr:from>
    <xdr:to>
      <xdr:col>24</xdr:col>
      <xdr:colOff>114300</xdr:colOff>
      <xdr:row>76</xdr:row>
      <xdr:rowOff>69731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9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118008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76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74506</xdr:rowOff>
    </xdr:from>
    <xdr:to>
      <xdr:col>20</xdr:col>
      <xdr:colOff>38100</xdr:colOff>
      <xdr:row>77</xdr:row>
      <xdr:rowOff>4656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0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167233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97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9430</xdr:rowOff>
    </xdr:from>
    <xdr:to>
      <xdr:col>15</xdr:col>
      <xdr:colOff>101600</xdr:colOff>
      <xdr:row>77</xdr:row>
      <xdr:rowOff>111030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1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102157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03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126741</xdr:rowOff>
    </xdr:from>
    <xdr:to>
      <xdr:col>10</xdr:col>
      <xdr:colOff>165100</xdr:colOff>
      <xdr:row>77</xdr:row>
      <xdr:rowOff>56891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5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48018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49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139032</xdr:rowOff>
    </xdr:from>
    <xdr:to>
      <xdr:col>6</xdr:col>
      <xdr:colOff>38100</xdr:colOff>
      <xdr:row>78</xdr:row>
      <xdr:rowOff>69182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4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60309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33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75192</xdr:rowOff>
    </xdr:from>
    <xdr:to>
      <xdr:col>24</xdr:col>
      <xdr:colOff>63500</xdr:colOff>
      <xdr:row>98</xdr:row>
      <xdr:rowOff>77727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877292"/>
          <a:ext cx="838200" cy="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59945</xdr:rowOff>
    </xdr:from>
    <xdr:to>
      <xdr:col>19</xdr:col>
      <xdr:colOff>177800</xdr:colOff>
      <xdr:row>98</xdr:row>
      <xdr:rowOff>75192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862045"/>
          <a:ext cx="889000" cy="1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59945</xdr:rowOff>
    </xdr:from>
    <xdr:to>
      <xdr:col>15</xdr:col>
      <xdr:colOff>50800</xdr:colOff>
      <xdr:row>98</xdr:row>
      <xdr:rowOff>60703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862045"/>
          <a:ext cx="889000" cy="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60703</xdr:rowOff>
    </xdr:from>
    <xdr:to>
      <xdr:col>10</xdr:col>
      <xdr:colOff>114300</xdr:colOff>
      <xdr:row>98</xdr:row>
      <xdr:rowOff>108286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862803"/>
          <a:ext cx="889000" cy="4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170856</xdr:rowOff>
    </xdr:from>
    <xdr:to>
      <xdr:col>6</xdr:col>
      <xdr:colOff>38100</xdr:colOff>
      <xdr:row>98</xdr:row>
      <xdr:rowOff>101006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801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117533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57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26927</xdr:rowOff>
    </xdr:from>
    <xdr:to>
      <xdr:col>24</xdr:col>
      <xdr:colOff>114300</xdr:colOff>
      <xdr:row>98</xdr:row>
      <xdr:rowOff>128527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2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24392</xdr:rowOff>
    </xdr:from>
    <xdr:to>
      <xdr:col>20</xdr:col>
      <xdr:colOff>38100</xdr:colOff>
      <xdr:row>98</xdr:row>
      <xdr:rowOff>125992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2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117119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19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9145</xdr:rowOff>
    </xdr:from>
    <xdr:to>
      <xdr:col>15</xdr:col>
      <xdr:colOff>101600</xdr:colOff>
      <xdr:row>98</xdr:row>
      <xdr:rowOff>110745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1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101872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0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9903</xdr:rowOff>
    </xdr:from>
    <xdr:to>
      <xdr:col>10</xdr:col>
      <xdr:colOff>165100</xdr:colOff>
      <xdr:row>98</xdr:row>
      <xdr:rowOff>111503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1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102630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0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57486</xdr:rowOff>
    </xdr:from>
    <xdr:to>
      <xdr:col>6</xdr:col>
      <xdr:colOff>38100</xdr:colOff>
      <xdr:row>98</xdr:row>
      <xdr:rowOff>159086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5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150213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52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166497</xdr:rowOff>
    </xdr:from>
    <xdr:to>
      <xdr:col>55</xdr:col>
      <xdr:colOff>0</xdr:colOff>
      <xdr:row>39</xdr:row>
      <xdr:rowOff>254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681597"/>
          <a:ext cx="838200" cy="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254</xdr:rowOff>
    </xdr:from>
    <xdr:to>
      <xdr:col>50</xdr:col>
      <xdr:colOff>114300</xdr:colOff>
      <xdr:row>39</xdr:row>
      <xdr:rowOff>1270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86804"/>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157607</xdr:rowOff>
    </xdr:from>
    <xdr:to>
      <xdr:col>45</xdr:col>
      <xdr:colOff>177800</xdr:colOff>
      <xdr:row>39</xdr:row>
      <xdr:rowOff>1270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72707"/>
          <a:ext cx="88900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157607</xdr:rowOff>
    </xdr:from>
    <xdr:to>
      <xdr:col>41</xdr:col>
      <xdr:colOff>50800</xdr:colOff>
      <xdr:row>38</xdr:row>
      <xdr:rowOff>169926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672707"/>
          <a:ext cx="889000"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8128</xdr:rowOff>
    </xdr:from>
    <xdr:to>
      <xdr:col>36</xdr:col>
      <xdr:colOff>165100</xdr:colOff>
      <xdr:row>38</xdr:row>
      <xdr:rowOff>109728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23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126255</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629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115697</xdr:rowOff>
    </xdr:from>
    <xdr:to>
      <xdr:col>55</xdr:col>
      <xdr:colOff>50800</xdr:colOff>
      <xdr:row>39</xdr:row>
      <xdr:rowOff>45847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3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120904</xdr:rowOff>
    </xdr:from>
    <xdr:to>
      <xdr:col>50</xdr:col>
      <xdr:colOff>165100</xdr:colOff>
      <xdr:row>39</xdr:row>
      <xdr:rowOff>51054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3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42181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7287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121920</xdr:rowOff>
    </xdr:from>
    <xdr:to>
      <xdr:col>46</xdr:col>
      <xdr:colOff>38100</xdr:colOff>
      <xdr:row>39</xdr:row>
      <xdr:rowOff>52070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43197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7297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106807</xdr:rowOff>
    </xdr:from>
    <xdr:to>
      <xdr:col>41</xdr:col>
      <xdr:colOff>101600</xdr:colOff>
      <xdr:row>39</xdr:row>
      <xdr:rowOff>36957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2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28084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7146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119126</xdr:rowOff>
    </xdr:from>
    <xdr:to>
      <xdr:col>36</xdr:col>
      <xdr:colOff>165100</xdr:colOff>
      <xdr:row>39</xdr:row>
      <xdr:rowOff>49276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3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40403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7269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56414</xdr:rowOff>
    </xdr:from>
    <xdr:to>
      <xdr:col>55</xdr:col>
      <xdr:colOff>0</xdr:colOff>
      <xdr:row>58</xdr:row>
      <xdr:rowOff>60337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10000514"/>
          <a:ext cx="838200" cy="3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10655</xdr:rowOff>
    </xdr:from>
    <xdr:to>
      <xdr:col>50</xdr:col>
      <xdr:colOff>114300</xdr:colOff>
      <xdr:row>58</xdr:row>
      <xdr:rowOff>56414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954755"/>
          <a:ext cx="889000" cy="4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10655</xdr:rowOff>
    </xdr:from>
    <xdr:to>
      <xdr:col>45</xdr:col>
      <xdr:colOff>177800</xdr:colOff>
      <xdr:row>58</xdr:row>
      <xdr:rowOff>38164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954755"/>
          <a:ext cx="889000" cy="27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38164</xdr:rowOff>
    </xdr:from>
    <xdr:to>
      <xdr:col>41</xdr:col>
      <xdr:colOff>50800</xdr:colOff>
      <xdr:row>58</xdr:row>
      <xdr:rowOff>61671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982264"/>
          <a:ext cx="889000" cy="2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23520</xdr:rowOff>
    </xdr:from>
    <xdr:to>
      <xdr:col>36</xdr:col>
      <xdr:colOff>165100</xdr:colOff>
      <xdr:row>56</xdr:row>
      <xdr:rowOff>125120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141647</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39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9537</xdr:rowOff>
    </xdr:from>
    <xdr:to>
      <xdr:col>55</xdr:col>
      <xdr:colOff>50800</xdr:colOff>
      <xdr:row>58</xdr:row>
      <xdr:rowOff>111137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5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159414</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3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5614</xdr:rowOff>
    </xdr:from>
    <xdr:to>
      <xdr:col>50</xdr:col>
      <xdr:colOff>165100</xdr:colOff>
      <xdr:row>58</xdr:row>
      <xdr:rowOff>107214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4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98341</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04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131305</xdr:rowOff>
    </xdr:from>
    <xdr:to>
      <xdr:col>46</xdr:col>
      <xdr:colOff>38100</xdr:colOff>
      <xdr:row>58</xdr:row>
      <xdr:rowOff>61455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90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52582</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999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158814</xdr:rowOff>
    </xdr:from>
    <xdr:to>
      <xdr:col>41</xdr:col>
      <xdr:colOff>101600</xdr:colOff>
      <xdr:row>58</xdr:row>
      <xdr:rowOff>88964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93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80091</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02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10871</xdr:rowOff>
    </xdr:from>
    <xdr:to>
      <xdr:col>36</xdr:col>
      <xdr:colOff>165100</xdr:colOff>
      <xdr:row>58</xdr:row>
      <xdr:rowOff>112471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5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103598</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10047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9627</xdr:rowOff>
    </xdr:from>
    <xdr:to>
      <xdr:col>55</xdr:col>
      <xdr:colOff>0</xdr:colOff>
      <xdr:row>78</xdr:row>
      <xdr:rowOff>45517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382727"/>
          <a:ext cx="838200" cy="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9627</xdr:rowOff>
    </xdr:from>
    <xdr:to>
      <xdr:col>50</xdr:col>
      <xdr:colOff>114300</xdr:colOff>
      <xdr:row>78</xdr:row>
      <xdr:rowOff>19495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382727"/>
          <a:ext cx="889000" cy="9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100191</xdr:rowOff>
    </xdr:from>
    <xdr:to>
      <xdr:col>45</xdr:col>
      <xdr:colOff>177800</xdr:colOff>
      <xdr:row>78</xdr:row>
      <xdr:rowOff>19495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301841"/>
          <a:ext cx="889000" cy="90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27687</xdr:rowOff>
    </xdr:from>
    <xdr:to>
      <xdr:col>41</xdr:col>
      <xdr:colOff>50800</xdr:colOff>
      <xdr:row>77</xdr:row>
      <xdr:rowOff>100191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057887"/>
          <a:ext cx="889000" cy="24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133058</xdr:rowOff>
    </xdr:from>
    <xdr:to>
      <xdr:col>36</xdr:col>
      <xdr:colOff>165100</xdr:colOff>
      <xdr:row>75</xdr:row>
      <xdr:rowOff>63208</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282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79735</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5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166167</xdr:rowOff>
    </xdr:from>
    <xdr:to>
      <xdr:col>55</xdr:col>
      <xdr:colOff>50800</xdr:colOff>
      <xdr:row>78</xdr:row>
      <xdr:rowOff>96317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6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144594</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346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130277</xdr:rowOff>
    </xdr:from>
    <xdr:to>
      <xdr:col>50</xdr:col>
      <xdr:colOff>165100</xdr:colOff>
      <xdr:row>78</xdr:row>
      <xdr:rowOff>60427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33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51554</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424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140145</xdr:rowOff>
    </xdr:from>
    <xdr:to>
      <xdr:col>46</xdr:col>
      <xdr:colOff>38100</xdr:colOff>
      <xdr:row>78</xdr:row>
      <xdr:rowOff>70295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34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61422</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43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49391</xdr:rowOff>
    </xdr:from>
    <xdr:to>
      <xdr:col>41</xdr:col>
      <xdr:colOff>101600</xdr:colOff>
      <xdr:row>77</xdr:row>
      <xdr:rowOff>150991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25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142118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343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148337</xdr:rowOff>
    </xdr:from>
    <xdr:to>
      <xdr:col>36</xdr:col>
      <xdr:colOff>165100</xdr:colOff>
      <xdr:row>76</xdr:row>
      <xdr:rowOff>78487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00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69614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09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47117</xdr:rowOff>
    </xdr:from>
    <xdr:to>
      <xdr:col>55</xdr:col>
      <xdr:colOff>0</xdr:colOff>
      <xdr:row>97</xdr:row>
      <xdr:rowOff>69462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77767"/>
          <a:ext cx="838200" cy="2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69462</xdr:rowOff>
    </xdr:from>
    <xdr:to>
      <xdr:col>50</xdr:col>
      <xdr:colOff>114300</xdr:colOff>
      <xdr:row>97</xdr:row>
      <xdr:rowOff>106020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700112"/>
          <a:ext cx="889000" cy="36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106020</xdr:rowOff>
    </xdr:from>
    <xdr:to>
      <xdr:col>45</xdr:col>
      <xdr:colOff>177800</xdr:colOff>
      <xdr:row>98</xdr:row>
      <xdr:rowOff>61557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736670"/>
          <a:ext cx="889000" cy="1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31992</xdr:rowOff>
    </xdr:from>
    <xdr:to>
      <xdr:col>41</xdr:col>
      <xdr:colOff>50800</xdr:colOff>
      <xdr:row>98</xdr:row>
      <xdr:rowOff>61557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834092"/>
          <a:ext cx="889000" cy="2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35465</xdr:rowOff>
    </xdr:from>
    <xdr:to>
      <xdr:col>36</xdr:col>
      <xdr:colOff>165100</xdr:colOff>
      <xdr:row>96</xdr:row>
      <xdr:rowOff>137065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153592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6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167767</xdr:rowOff>
    </xdr:from>
    <xdr:to>
      <xdr:col>55</xdr:col>
      <xdr:colOff>50800</xdr:colOff>
      <xdr:row>97</xdr:row>
      <xdr:rowOff>97917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2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146194</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18662</xdr:rowOff>
    </xdr:from>
    <xdr:to>
      <xdr:col>50</xdr:col>
      <xdr:colOff>165100</xdr:colOff>
      <xdr:row>97</xdr:row>
      <xdr:rowOff>120262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4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111389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42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55220</xdr:rowOff>
    </xdr:from>
    <xdr:to>
      <xdr:col>46</xdr:col>
      <xdr:colOff>38100</xdr:colOff>
      <xdr:row>97</xdr:row>
      <xdr:rowOff>156820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8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147947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78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10757</xdr:rowOff>
    </xdr:from>
    <xdr:to>
      <xdr:col>41</xdr:col>
      <xdr:colOff>101600</xdr:colOff>
      <xdr:row>98</xdr:row>
      <xdr:rowOff>112357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1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103484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90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152642</xdr:rowOff>
    </xdr:from>
    <xdr:to>
      <xdr:col>36</xdr:col>
      <xdr:colOff>165100</xdr:colOff>
      <xdr:row>98</xdr:row>
      <xdr:rowOff>82792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8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73919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876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72434</xdr:rowOff>
    </xdr:from>
    <xdr:to>
      <xdr:col>85</xdr:col>
      <xdr:colOff>127000</xdr:colOff>
      <xdr:row>37</xdr:row>
      <xdr:rowOff>79959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16084"/>
          <a:ext cx="838200" cy="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18180</xdr:rowOff>
    </xdr:from>
    <xdr:to>
      <xdr:col>81</xdr:col>
      <xdr:colOff>50800</xdr:colOff>
      <xdr:row>37</xdr:row>
      <xdr:rowOff>79959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361830"/>
          <a:ext cx="889000" cy="61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18180</xdr:rowOff>
    </xdr:from>
    <xdr:to>
      <xdr:col>76</xdr:col>
      <xdr:colOff>114300</xdr:colOff>
      <xdr:row>37</xdr:row>
      <xdr:rowOff>31382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361830"/>
          <a:ext cx="889000" cy="1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16085</xdr:rowOff>
    </xdr:from>
    <xdr:to>
      <xdr:col>71</xdr:col>
      <xdr:colOff>177800</xdr:colOff>
      <xdr:row>37</xdr:row>
      <xdr:rowOff>31382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359735"/>
          <a:ext cx="889000" cy="15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13633</xdr:rowOff>
    </xdr:from>
    <xdr:to>
      <xdr:col>67</xdr:col>
      <xdr:colOff>101600</xdr:colOff>
      <xdr:row>37</xdr:row>
      <xdr:rowOff>115233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106360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450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21634</xdr:rowOff>
    </xdr:from>
    <xdr:to>
      <xdr:col>85</xdr:col>
      <xdr:colOff>177800</xdr:colOff>
      <xdr:row>37</xdr:row>
      <xdr:rowOff>123234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6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141488</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31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29159</xdr:rowOff>
    </xdr:from>
    <xdr:to>
      <xdr:col>81</xdr:col>
      <xdr:colOff>101600</xdr:colOff>
      <xdr:row>37</xdr:row>
      <xdr:rowOff>130759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72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147286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148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138830</xdr:rowOff>
    </xdr:from>
    <xdr:to>
      <xdr:col>76</xdr:col>
      <xdr:colOff>165100</xdr:colOff>
      <xdr:row>37</xdr:row>
      <xdr:rowOff>68980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31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85507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08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152032</xdr:rowOff>
    </xdr:from>
    <xdr:to>
      <xdr:col>72</xdr:col>
      <xdr:colOff>38100</xdr:colOff>
      <xdr:row>37</xdr:row>
      <xdr:rowOff>82182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32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98709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09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136735</xdr:rowOff>
    </xdr:from>
    <xdr:to>
      <xdr:col>67</xdr:col>
      <xdr:colOff>101600</xdr:colOff>
      <xdr:row>37</xdr:row>
      <xdr:rowOff>66885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30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83412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084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78105</xdr:rowOff>
    </xdr:from>
    <xdr:to>
      <xdr:col>85</xdr:col>
      <xdr:colOff>127000</xdr:colOff>
      <xdr:row>58</xdr:row>
      <xdr:rowOff>142316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10022205"/>
          <a:ext cx="838200" cy="6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120079</xdr:rowOff>
    </xdr:from>
    <xdr:to>
      <xdr:col>81</xdr:col>
      <xdr:colOff>50800</xdr:colOff>
      <xdr:row>58</xdr:row>
      <xdr:rowOff>142316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10064179"/>
          <a:ext cx="889000" cy="2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120079</xdr:rowOff>
    </xdr:from>
    <xdr:to>
      <xdr:col>76</xdr:col>
      <xdr:colOff>114300</xdr:colOff>
      <xdr:row>58</xdr:row>
      <xdr:rowOff>166383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10064179"/>
          <a:ext cx="889000" cy="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8115</xdr:rowOff>
    </xdr:from>
    <xdr:to>
      <xdr:col>71</xdr:col>
      <xdr:colOff>177800</xdr:colOff>
      <xdr:row>58</xdr:row>
      <xdr:rowOff>166383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952215"/>
          <a:ext cx="889000" cy="15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170599</xdr:rowOff>
    </xdr:from>
    <xdr:to>
      <xdr:col>67</xdr:col>
      <xdr:colOff>101600</xdr:colOff>
      <xdr:row>57</xdr:row>
      <xdr:rowOff>100749</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117276</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27305</xdr:rowOff>
    </xdr:from>
    <xdr:to>
      <xdr:col>85</xdr:col>
      <xdr:colOff>177800</xdr:colOff>
      <xdr:row>58</xdr:row>
      <xdr:rowOff>128905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5732</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949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91516</xdr:rowOff>
    </xdr:from>
    <xdr:to>
      <xdr:col>81</xdr:col>
      <xdr:colOff>101600</xdr:colOff>
      <xdr:row>59</xdr:row>
      <xdr:rowOff>21666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1003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12793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12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69279</xdr:rowOff>
    </xdr:from>
    <xdr:to>
      <xdr:col>76</xdr:col>
      <xdr:colOff>165100</xdr:colOff>
      <xdr:row>58</xdr:row>
      <xdr:rowOff>170879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1001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162006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10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115583</xdr:rowOff>
    </xdr:from>
    <xdr:to>
      <xdr:col>72</xdr:col>
      <xdr:colOff>38100</xdr:colOff>
      <xdr:row>59</xdr:row>
      <xdr:rowOff>45733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1005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36860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15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128765</xdr:rowOff>
    </xdr:from>
    <xdr:to>
      <xdr:col>67</xdr:col>
      <xdr:colOff>101600</xdr:colOff>
      <xdr:row>58</xdr:row>
      <xdr:rowOff>58915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9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50042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94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1107</xdr:rowOff>
    </xdr:from>
    <xdr:to>
      <xdr:col>67</xdr:col>
      <xdr:colOff>101600</xdr:colOff>
      <xdr:row>79</xdr:row>
      <xdr:rowOff>102707</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54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119234</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79428" y="133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20041</xdr:rowOff>
    </xdr:from>
    <xdr:to>
      <xdr:col>85</xdr:col>
      <xdr:colOff>127000</xdr:colOff>
      <xdr:row>97</xdr:row>
      <xdr:rowOff>24955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650691"/>
          <a:ext cx="8382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24955</xdr:rowOff>
    </xdr:from>
    <xdr:to>
      <xdr:col>81</xdr:col>
      <xdr:colOff>50800</xdr:colOff>
      <xdr:row>97</xdr:row>
      <xdr:rowOff>25857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655605"/>
          <a:ext cx="889000" cy="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25857</xdr:rowOff>
    </xdr:from>
    <xdr:to>
      <xdr:col>76</xdr:col>
      <xdr:colOff>114300</xdr:colOff>
      <xdr:row>97</xdr:row>
      <xdr:rowOff>48247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656507"/>
          <a:ext cx="889000" cy="2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48247</xdr:rowOff>
    </xdr:from>
    <xdr:to>
      <xdr:col>71</xdr:col>
      <xdr:colOff>177800</xdr:colOff>
      <xdr:row>97</xdr:row>
      <xdr:rowOff>74637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678897"/>
          <a:ext cx="889000" cy="2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3733</xdr:rowOff>
    </xdr:from>
    <xdr:to>
      <xdr:col>67</xdr:col>
      <xdr:colOff>101600</xdr:colOff>
      <xdr:row>96</xdr:row>
      <xdr:rowOff>105333</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46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121860</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23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140691</xdr:rowOff>
    </xdr:from>
    <xdr:to>
      <xdr:col>85</xdr:col>
      <xdr:colOff>177800</xdr:colOff>
      <xdr:row>97</xdr:row>
      <xdr:rowOff>70841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59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119118</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5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145605</xdr:rowOff>
    </xdr:from>
    <xdr:to>
      <xdr:col>81</xdr:col>
      <xdr:colOff>101600</xdr:colOff>
      <xdr:row>97</xdr:row>
      <xdr:rowOff>75755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6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66882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69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146507</xdr:rowOff>
    </xdr:from>
    <xdr:to>
      <xdr:col>76</xdr:col>
      <xdr:colOff>165100</xdr:colOff>
      <xdr:row>97</xdr:row>
      <xdr:rowOff>76657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60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67784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69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168897</xdr:rowOff>
    </xdr:from>
    <xdr:to>
      <xdr:col>72</xdr:col>
      <xdr:colOff>38100</xdr:colOff>
      <xdr:row>97</xdr:row>
      <xdr:rowOff>99047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62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90174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72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23837</xdr:rowOff>
    </xdr:from>
    <xdr:to>
      <xdr:col>67</xdr:col>
      <xdr:colOff>101600</xdr:colOff>
      <xdr:row>97</xdr:row>
      <xdr:rowOff>125437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65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116564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74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85562</xdr:rowOff>
    </xdr:from>
    <xdr:to>
      <xdr:col>98</xdr:col>
      <xdr:colOff>38100</xdr:colOff>
      <xdr:row>39</xdr:row>
      <xdr:rowOff>15712</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32240</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99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年度の歳出決算総額は、住民一人当たり</a:t>
          </a:r>
          <a:r>
            <a:rPr lang="en-US" altLang="ja-JP" sz="1100" b="0" i="0" baseline="0">
              <a:solidFill>
                <a:schemeClr val="dk1"/>
              </a:solidFill>
              <a:effectLst/>
              <a:latin typeface="+mn-lt"/>
              <a:ea typeface="+mn-ea"/>
              <a:cs typeface="+mn-cs"/>
            </a:rPr>
            <a:t>394,943</a:t>
          </a:r>
          <a:r>
            <a:rPr lang="ja-JP" altLang="ja-JP" sz="1100" b="0" i="0" baseline="0">
              <a:solidFill>
                <a:schemeClr val="dk1"/>
              </a:solidFill>
              <a:effectLst/>
              <a:latin typeface="+mn-lt"/>
              <a:ea typeface="+mn-ea"/>
              <a:cs typeface="+mn-cs"/>
            </a:rPr>
            <a:t>円となっています。議会費以外の費目において、類似団体平均を下回っています。</a:t>
          </a:r>
          <a:endParaRPr lang="ja-JP" altLang="ja-JP" sz="1400">
            <a:effectLst/>
          </a:endParaRPr>
        </a:p>
        <a:p>
          <a:r>
            <a:rPr lang="ja-JP" altLang="en-US" sz="1100" b="0" i="0" baseline="0">
              <a:solidFill>
                <a:schemeClr val="dk1"/>
              </a:solidFill>
              <a:effectLst/>
              <a:latin typeface="+mn-lt"/>
              <a:ea typeface="+mn-ea"/>
              <a:cs typeface="+mn-cs"/>
            </a:rPr>
            <a:t>民生</a:t>
          </a:r>
          <a:r>
            <a:rPr lang="ja-JP" altLang="ja-JP" sz="1100" b="0" i="0" baseline="0">
              <a:solidFill>
                <a:schemeClr val="dk1"/>
              </a:solidFill>
              <a:effectLst/>
              <a:latin typeface="+mn-lt"/>
              <a:ea typeface="+mn-ea"/>
              <a:cs typeface="+mn-cs"/>
            </a:rPr>
            <a:t>費に</a:t>
          </a:r>
          <a:r>
            <a:rPr lang="ja-JP" altLang="en-US" sz="1100" b="0" i="0" baseline="0">
              <a:solidFill>
                <a:schemeClr val="dk1"/>
              </a:solidFill>
              <a:effectLst/>
              <a:latin typeface="+mn-lt"/>
              <a:ea typeface="+mn-ea"/>
              <a:cs typeface="+mn-cs"/>
            </a:rPr>
            <a:t>つ</a:t>
          </a:r>
          <a:r>
            <a:rPr lang="ja-JP" altLang="ja-JP" sz="1100" b="0" i="0" baseline="0">
              <a:solidFill>
                <a:schemeClr val="dk1"/>
              </a:solidFill>
              <a:effectLst/>
              <a:latin typeface="+mn-lt"/>
              <a:ea typeface="+mn-ea"/>
              <a:cs typeface="+mn-cs"/>
            </a:rPr>
            <a:t>いては、類似団体</a:t>
          </a:r>
          <a:r>
            <a:rPr lang="ja-JP" altLang="en-US" sz="1100" b="0" i="0" baseline="0">
              <a:solidFill>
                <a:schemeClr val="dk1"/>
              </a:solidFill>
              <a:effectLst/>
              <a:latin typeface="+mn-lt"/>
              <a:ea typeface="+mn-ea"/>
              <a:cs typeface="+mn-cs"/>
            </a:rPr>
            <a:t>と同様に</a:t>
          </a:r>
          <a:r>
            <a:rPr lang="ja-JP" altLang="ja-JP" sz="1100" b="0" i="0" baseline="0">
              <a:solidFill>
                <a:schemeClr val="dk1"/>
              </a:solidFill>
              <a:effectLst/>
              <a:latin typeface="+mn-lt"/>
              <a:ea typeface="+mn-ea"/>
              <a:cs typeface="+mn-cs"/>
            </a:rPr>
            <a:t>、当市において</a:t>
          </a:r>
          <a:r>
            <a:rPr lang="ja-JP" altLang="en-US" sz="1100" b="0" i="0" baseline="0">
              <a:solidFill>
                <a:schemeClr val="dk1"/>
              </a:solidFill>
              <a:effectLst/>
              <a:latin typeface="+mn-lt"/>
              <a:ea typeface="+mn-ea"/>
              <a:cs typeface="+mn-cs"/>
            </a:rPr>
            <a:t>も</a:t>
          </a:r>
          <a:r>
            <a:rPr lang="ja-JP" altLang="ja-JP" sz="1100" b="0" i="0" baseline="0">
              <a:solidFill>
                <a:schemeClr val="dk1"/>
              </a:solidFill>
              <a:effectLst/>
              <a:latin typeface="+mn-lt"/>
              <a:ea typeface="+mn-ea"/>
              <a:cs typeface="+mn-cs"/>
            </a:rPr>
            <a:t>増加傾向にあります。要因としては、</a:t>
          </a:r>
          <a:r>
            <a:rPr lang="ja-JP" altLang="en-US" sz="1100" b="0" i="0" baseline="0">
              <a:solidFill>
                <a:schemeClr val="dk1"/>
              </a:solidFill>
              <a:effectLst/>
              <a:latin typeface="+mn-lt"/>
              <a:ea typeface="+mn-ea"/>
              <a:cs typeface="+mn-cs"/>
            </a:rPr>
            <a:t>高齢化に伴う社会保障経費の増が挙げられます。</a:t>
          </a:r>
          <a:endParaRPr lang="en-US" altLang="ja-JP" sz="1100" b="0" i="0" baseline="0">
            <a:solidFill>
              <a:schemeClr val="dk1"/>
            </a:solidFill>
            <a:effectLst/>
            <a:latin typeface="+mn-lt"/>
            <a:ea typeface="+mn-ea"/>
            <a:cs typeface="+mn-cs"/>
          </a:endParaRPr>
        </a:p>
        <a:p>
          <a:r>
            <a:rPr lang="ja-JP" altLang="en-US" sz="1100" b="0" i="0" baseline="0">
              <a:solidFill>
                <a:schemeClr val="dk1"/>
              </a:solidFill>
              <a:effectLst/>
              <a:latin typeface="+mn-lt"/>
              <a:ea typeface="+mn-ea"/>
              <a:cs typeface="+mn-cs"/>
            </a:rPr>
            <a:t>今後</a:t>
          </a:r>
          <a:r>
            <a:rPr lang="ja-JP" altLang="ja-JP" sz="1100" b="0" i="0" baseline="0">
              <a:solidFill>
                <a:schemeClr val="dk1"/>
              </a:solidFill>
              <a:effectLst/>
              <a:latin typeface="+mn-lt"/>
              <a:ea typeface="+mn-ea"/>
              <a:cs typeface="+mn-cs"/>
            </a:rPr>
            <a:t>も、事業内容を精査し、類似団体平均を参考に、適切な財源配分に留意しつつ、持続可能な財政運営に努めてまいります。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埼玉県幸手市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i="0" baseline="0">
              <a:solidFill>
                <a:schemeClr val="dk1"/>
              </a:solidFill>
              <a:effectLst/>
              <a:latin typeface="+mn-lt"/>
              <a:ea typeface="+mn-ea"/>
              <a:cs typeface="+mn-cs"/>
            </a:rPr>
            <a:t>　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年度の実質収支比率は</a:t>
          </a:r>
          <a:r>
            <a:rPr lang="en-US" altLang="ja-JP" sz="1100" b="0" i="0" baseline="0">
              <a:solidFill>
                <a:schemeClr val="dk1"/>
              </a:solidFill>
              <a:effectLst/>
              <a:latin typeface="+mn-lt"/>
              <a:ea typeface="+mn-ea"/>
              <a:cs typeface="+mn-cs"/>
            </a:rPr>
            <a:t>10.25</a:t>
          </a:r>
          <a:r>
            <a:rPr lang="ja-JP" altLang="ja-JP" sz="1100" b="0" i="0" baseline="0">
              <a:solidFill>
                <a:schemeClr val="dk1"/>
              </a:solidFill>
              <a:effectLst/>
              <a:latin typeface="+mn-lt"/>
              <a:ea typeface="+mn-ea"/>
              <a:cs typeface="+mn-cs"/>
            </a:rPr>
            <a:t>％となり、前年度と比較して</a:t>
          </a:r>
          <a:r>
            <a:rPr lang="en-US" altLang="ja-JP" sz="1100" b="0" i="0" baseline="0">
              <a:solidFill>
                <a:schemeClr val="dk1"/>
              </a:solidFill>
              <a:effectLst/>
              <a:latin typeface="+mn-lt"/>
              <a:ea typeface="+mn-ea"/>
              <a:cs typeface="+mn-cs"/>
            </a:rPr>
            <a:t>0.65</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しました。</a:t>
          </a:r>
          <a:endParaRPr lang="ja-JP" altLang="ja-JP" sz="1400">
            <a:effectLst/>
          </a:endParaRPr>
        </a:p>
        <a:p>
          <a:r>
            <a:rPr lang="ja-JP" altLang="ja-JP" sz="1100" b="0" i="0" baseline="0">
              <a:solidFill>
                <a:schemeClr val="dk1"/>
              </a:solidFill>
              <a:effectLst/>
              <a:latin typeface="+mn-lt"/>
              <a:ea typeface="+mn-ea"/>
              <a:cs typeface="+mn-cs"/>
            </a:rPr>
            <a:t>　また、令和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年度の標準財政規模に対する財政調整基金残高の比率は</a:t>
          </a:r>
          <a:r>
            <a:rPr lang="en-US" altLang="ja-JP" sz="1100" b="0" i="0" baseline="0">
              <a:solidFill>
                <a:schemeClr val="dk1"/>
              </a:solidFill>
              <a:effectLst/>
              <a:latin typeface="+mn-lt"/>
              <a:ea typeface="+mn-ea"/>
              <a:cs typeface="+mn-cs"/>
            </a:rPr>
            <a:t>11.25</a:t>
          </a:r>
          <a:r>
            <a:rPr lang="ja-JP" altLang="ja-JP" sz="1100" b="0" i="0" baseline="0">
              <a:solidFill>
                <a:schemeClr val="dk1"/>
              </a:solidFill>
              <a:effectLst/>
              <a:latin typeface="+mn-lt"/>
              <a:ea typeface="+mn-ea"/>
              <a:cs typeface="+mn-cs"/>
            </a:rPr>
            <a:t>％となり、前年度と比較して</a:t>
          </a:r>
          <a:r>
            <a:rPr lang="en-US" altLang="ja-JP" sz="1100" b="0" i="0" baseline="0">
              <a:solidFill>
                <a:schemeClr val="dk1"/>
              </a:solidFill>
              <a:effectLst/>
              <a:latin typeface="+mn-lt"/>
              <a:ea typeface="+mn-ea"/>
              <a:cs typeface="+mn-cs"/>
            </a:rPr>
            <a:t>1.49</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しました。</a:t>
          </a:r>
          <a:endParaRPr lang="ja-JP" altLang="ja-JP" sz="1400">
            <a:effectLst/>
          </a:endParaRPr>
        </a:p>
        <a:p>
          <a:r>
            <a:rPr lang="ja-JP" altLang="ja-JP" sz="1100" b="0" i="0" baseline="0">
              <a:solidFill>
                <a:schemeClr val="dk1"/>
              </a:solidFill>
              <a:effectLst/>
              <a:latin typeface="+mn-lt"/>
              <a:ea typeface="+mn-ea"/>
              <a:cs typeface="+mn-cs"/>
            </a:rPr>
            <a:t>　実質単年度収支は令和２年度から令和４年度まで黒字となっていましたが、令和５年度</a:t>
          </a:r>
          <a:r>
            <a:rPr lang="ja-JP" altLang="en-US" sz="1100" b="0" i="0" baseline="0">
              <a:solidFill>
                <a:schemeClr val="dk1"/>
              </a:solidFill>
              <a:effectLst/>
              <a:latin typeface="+mn-lt"/>
              <a:ea typeface="+mn-ea"/>
              <a:cs typeface="+mn-cs"/>
            </a:rPr>
            <a:t>から</a:t>
          </a:r>
          <a:r>
            <a:rPr lang="ja-JP" altLang="ja-JP" sz="1100" b="0" i="0" baseline="0">
              <a:solidFill>
                <a:schemeClr val="dk1"/>
              </a:solidFill>
              <a:effectLst/>
              <a:latin typeface="+mn-lt"/>
              <a:ea typeface="+mn-ea"/>
              <a:cs typeface="+mn-cs"/>
            </a:rPr>
            <a:t>は</a:t>
          </a:r>
          <a:r>
            <a:rPr lang="ja-JP" altLang="en-US" sz="1100" b="0" i="0" baseline="0">
              <a:solidFill>
                <a:schemeClr val="dk1"/>
              </a:solidFill>
              <a:effectLst/>
              <a:latin typeface="+mn-lt"/>
              <a:ea typeface="+mn-ea"/>
              <a:cs typeface="+mn-cs"/>
            </a:rPr>
            <a:t>赤字となりましたが、令和６年度は</a:t>
          </a:r>
          <a:r>
            <a:rPr lang="ja-JP" altLang="ja-JP" sz="1100" b="0" i="0" baseline="0">
              <a:solidFill>
                <a:schemeClr val="dk1"/>
              </a:solidFill>
              <a:effectLst/>
              <a:latin typeface="+mn-lt"/>
              <a:ea typeface="+mn-ea"/>
              <a:cs typeface="+mn-cs"/>
            </a:rPr>
            <a:t>前年度と比較して</a:t>
          </a:r>
          <a:r>
            <a:rPr lang="en-US" altLang="ja-JP" sz="1100" b="0" i="0" baseline="0">
              <a:solidFill>
                <a:schemeClr val="dk1"/>
              </a:solidFill>
              <a:effectLst/>
              <a:latin typeface="+mn-lt"/>
              <a:ea typeface="+mn-ea"/>
              <a:cs typeface="+mn-cs"/>
            </a:rPr>
            <a:t>2.86</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しました。今後とも、健全な財政運営に努めてまいります。 </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埼玉県幸手市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i="0" baseline="0">
              <a:solidFill>
                <a:schemeClr val="dk1"/>
              </a:solidFill>
              <a:effectLst/>
              <a:latin typeface="+mn-lt"/>
              <a:ea typeface="+mn-ea"/>
              <a:cs typeface="+mn-cs"/>
            </a:rPr>
            <a:t>　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年度も、全ての会計で赤字は発生していないため、連結実質赤字も生じておりません。</a:t>
          </a:r>
          <a:endParaRPr lang="ja-JP" altLang="ja-JP" sz="1400">
            <a:effectLst/>
          </a:endParaRPr>
        </a:p>
        <a:p>
          <a:r>
            <a:rPr lang="ja-JP" altLang="ja-JP" sz="1100" b="0" i="0" baseline="0">
              <a:solidFill>
                <a:schemeClr val="dk1"/>
              </a:solidFill>
              <a:effectLst/>
              <a:latin typeface="+mn-lt"/>
              <a:ea typeface="+mn-ea"/>
              <a:cs typeface="+mn-cs"/>
            </a:rPr>
            <a:t>　一般会計においては、今後</a:t>
          </a:r>
          <a:r>
            <a:rPr lang="ja-JP" altLang="en-US" sz="1100" b="0" i="0" baseline="0">
              <a:solidFill>
                <a:schemeClr val="dk1"/>
              </a:solidFill>
              <a:effectLst/>
              <a:latin typeface="+mn-lt"/>
              <a:ea typeface="+mn-ea"/>
              <a:cs typeface="+mn-cs"/>
            </a:rPr>
            <a:t>も</a:t>
          </a:r>
          <a:r>
            <a:rPr lang="ja-JP" altLang="ja-JP" sz="1100" b="0" i="0" baseline="0">
              <a:solidFill>
                <a:schemeClr val="dk1"/>
              </a:solidFill>
              <a:effectLst/>
              <a:latin typeface="+mn-lt"/>
              <a:ea typeface="+mn-ea"/>
              <a:cs typeface="+mn-cs"/>
            </a:rPr>
            <a:t>施設の更新や修繕に要する費用が増加することが懸念されます。このため、今後は、公共施設等総合管理計画及び個別施設計画に基づき、計画的な施設の更新や修繕を行っていく必要があります。</a:t>
          </a:r>
          <a:endParaRPr lang="ja-JP" altLang="ja-JP" sz="1400">
            <a:effectLst/>
          </a:endParaRPr>
        </a:p>
        <a:p>
          <a:r>
            <a:rPr lang="ja-JP" altLang="ja-JP" sz="1100" b="0" i="0" baseline="0">
              <a:solidFill>
                <a:schemeClr val="dk1"/>
              </a:solidFill>
              <a:effectLst/>
              <a:latin typeface="+mn-lt"/>
              <a:ea typeface="+mn-ea"/>
              <a:cs typeface="+mn-cs"/>
            </a:rPr>
            <a:t>　</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埼玉県幸手市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年度の実質公債費比率の分子は</a:t>
          </a:r>
          <a:r>
            <a:rPr lang="en-US" altLang="ja-JP" sz="1100" b="0" i="0" baseline="0">
              <a:solidFill>
                <a:schemeClr val="dk1"/>
              </a:solidFill>
              <a:effectLst/>
              <a:latin typeface="+mn-lt"/>
              <a:ea typeface="+mn-ea"/>
              <a:cs typeface="+mn-cs"/>
            </a:rPr>
            <a:t>500</a:t>
          </a:r>
          <a:r>
            <a:rPr lang="ja-JP" altLang="ja-JP" sz="1100" b="0" i="0" baseline="0">
              <a:solidFill>
                <a:schemeClr val="dk1"/>
              </a:solidFill>
              <a:effectLst/>
              <a:latin typeface="+mn-lt"/>
              <a:ea typeface="+mn-ea"/>
              <a:cs typeface="+mn-cs"/>
            </a:rPr>
            <a:t>百万円となり、前年度と比較して</a:t>
          </a:r>
          <a:r>
            <a:rPr lang="en-US" altLang="ja-JP" sz="1100" b="0" i="0" baseline="0">
              <a:solidFill>
                <a:schemeClr val="dk1"/>
              </a:solidFill>
              <a:effectLst/>
              <a:latin typeface="+mn-lt"/>
              <a:ea typeface="+mn-ea"/>
              <a:cs typeface="+mn-cs"/>
            </a:rPr>
            <a:t>26</a:t>
          </a:r>
          <a:r>
            <a:rPr lang="ja-JP" altLang="ja-JP" sz="1100" b="0" i="0" baseline="0">
              <a:solidFill>
                <a:schemeClr val="dk1"/>
              </a:solidFill>
              <a:effectLst/>
              <a:latin typeface="+mn-lt"/>
              <a:ea typeface="+mn-ea"/>
              <a:cs typeface="+mn-cs"/>
            </a:rPr>
            <a:t>百万円増加しました。算入公債費の減少が大きな要因となります。</a:t>
          </a:r>
          <a:endParaRPr lang="ja-JP" altLang="ja-JP" sz="1400">
            <a:effectLst/>
          </a:endParaRPr>
        </a:p>
        <a:p>
          <a:r>
            <a:rPr lang="ja-JP" altLang="ja-JP" sz="1100" b="0" i="0" baseline="0">
              <a:solidFill>
                <a:schemeClr val="dk1"/>
              </a:solidFill>
              <a:effectLst/>
              <a:latin typeface="+mn-lt"/>
              <a:ea typeface="+mn-ea"/>
              <a:cs typeface="+mn-cs"/>
            </a:rPr>
            <a:t>　今後とも、交付税措置のある地方債を優先的に借り入れ、将来世代への負担を先送りすることのないよう、財政運営を行ってまいります。</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埼玉県幸手市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i="0" baseline="0">
              <a:solidFill>
                <a:schemeClr val="dk1"/>
              </a:solidFill>
              <a:effectLst/>
              <a:latin typeface="+mn-lt"/>
              <a:ea typeface="+mn-ea"/>
              <a:cs typeface="+mn-cs"/>
            </a:rPr>
            <a:t>　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年度の将来負担比率の分子は</a:t>
          </a:r>
          <a:r>
            <a:rPr lang="en-US" altLang="ja-JP" sz="1100" b="0" i="0" baseline="0">
              <a:solidFill>
                <a:schemeClr val="dk1"/>
              </a:solidFill>
              <a:effectLst/>
              <a:latin typeface="+mn-lt"/>
              <a:ea typeface="+mn-ea"/>
              <a:cs typeface="+mn-cs"/>
            </a:rPr>
            <a:t>1,190</a:t>
          </a:r>
          <a:r>
            <a:rPr lang="ja-JP" altLang="ja-JP" sz="1100" b="0" i="0" baseline="0">
              <a:solidFill>
                <a:schemeClr val="dk1"/>
              </a:solidFill>
              <a:effectLst/>
              <a:latin typeface="+mn-lt"/>
              <a:ea typeface="+mn-ea"/>
              <a:cs typeface="+mn-cs"/>
            </a:rPr>
            <a:t>百万円となり、前年度と比較して</a:t>
          </a:r>
          <a:r>
            <a:rPr lang="en-US" altLang="ja-JP" sz="1100" b="0" i="0" baseline="0">
              <a:solidFill>
                <a:schemeClr val="dk1"/>
              </a:solidFill>
              <a:effectLst/>
              <a:latin typeface="+mn-lt"/>
              <a:ea typeface="+mn-ea"/>
              <a:cs typeface="+mn-cs"/>
            </a:rPr>
            <a:t>506</a:t>
          </a:r>
          <a:r>
            <a:rPr lang="ja-JP" altLang="ja-JP" sz="1100" b="0" i="0" baseline="0">
              <a:solidFill>
                <a:schemeClr val="dk1"/>
              </a:solidFill>
              <a:effectLst/>
              <a:latin typeface="+mn-lt"/>
              <a:ea typeface="+mn-ea"/>
              <a:cs typeface="+mn-cs"/>
            </a:rPr>
            <a:t>百万円減少しました。</a:t>
          </a:r>
          <a:endParaRPr lang="ja-JP" altLang="ja-JP" sz="1400">
            <a:effectLst/>
          </a:endParaRPr>
        </a:p>
        <a:p>
          <a:r>
            <a:rPr lang="ja-JP" altLang="ja-JP" sz="1100" b="0" i="0" baseline="0">
              <a:solidFill>
                <a:schemeClr val="dk1"/>
              </a:solidFill>
              <a:effectLst/>
              <a:latin typeface="+mn-lt"/>
              <a:ea typeface="+mn-ea"/>
              <a:cs typeface="+mn-cs"/>
            </a:rPr>
            <a:t>　将来負担額については、一般会計等に係る地方債の現在高、債務負担行為に基づく支出予定額や退職手当負担見込額等が減少しているため、全体として減少しています。</a:t>
          </a:r>
          <a:endParaRPr lang="ja-JP" altLang="ja-JP" sz="1400">
            <a:effectLst/>
          </a:endParaRPr>
        </a:p>
        <a:p>
          <a:r>
            <a:rPr lang="ja-JP" altLang="ja-JP" sz="1100" b="0" i="0" baseline="0">
              <a:solidFill>
                <a:schemeClr val="dk1"/>
              </a:solidFill>
              <a:effectLst/>
              <a:latin typeface="+mn-lt"/>
              <a:ea typeface="+mn-ea"/>
              <a:cs typeface="+mn-cs"/>
            </a:rPr>
            <a:t>　充当可能財源等については、財政調整基金をはじめとする各種基金を積立てしていることから、充当可能基金が増加し、全体的に</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しています。</a:t>
          </a:r>
          <a:endParaRPr lang="ja-JP" altLang="ja-JP" sz="1400">
            <a:effectLst/>
          </a:endParaRPr>
        </a:p>
        <a:p>
          <a:r>
            <a:rPr lang="ja-JP" altLang="ja-JP" sz="1100" b="0" i="0" baseline="0">
              <a:solidFill>
                <a:schemeClr val="dk1"/>
              </a:solidFill>
              <a:effectLst/>
              <a:latin typeface="+mn-lt"/>
              <a:ea typeface="+mn-ea"/>
              <a:cs typeface="+mn-cs"/>
            </a:rPr>
            <a:t>　今後とも、計画的に基金への積立てを行うとともに、引き続き交付税措置のある地方債を優先的に借り入れることで、将来負担比率が悪化することがないよう、健全な財政運営に努めてまいります。 </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埼玉県幸手市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lang="ja-JP" altLang="ja-JP" sz="1100" b="0" i="0" baseline="0">
              <a:solidFill>
                <a:schemeClr val="dk1"/>
              </a:solidFill>
              <a:effectLst/>
              <a:latin typeface="+mn-lt"/>
              <a:ea typeface="+mn-ea"/>
              <a:cs typeface="+mn-cs"/>
            </a:rPr>
            <a:t>　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年度の基金残高は</a:t>
          </a:r>
          <a:r>
            <a:rPr lang="en-US" altLang="ja-JP" sz="1100" b="0" i="0" baseline="0">
              <a:solidFill>
                <a:schemeClr val="dk1"/>
              </a:solidFill>
              <a:effectLst/>
              <a:latin typeface="+mn-lt"/>
              <a:ea typeface="+mn-ea"/>
              <a:cs typeface="+mn-cs"/>
            </a:rPr>
            <a:t>2,625</a:t>
          </a:r>
          <a:r>
            <a:rPr lang="ja-JP" altLang="ja-JP" sz="1100" b="0" i="0" baseline="0">
              <a:solidFill>
                <a:schemeClr val="dk1"/>
              </a:solidFill>
              <a:effectLst/>
              <a:latin typeface="+mn-lt"/>
              <a:ea typeface="+mn-ea"/>
              <a:cs typeface="+mn-cs"/>
            </a:rPr>
            <a:t>百万円となっており、前年度から</a:t>
          </a:r>
          <a:r>
            <a:rPr lang="en-US" altLang="ja-JP" sz="1100" b="0" i="0" baseline="0">
              <a:solidFill>
                <a:schemeClr val="dk1"/>
              </a:solidFill>
              <a:effectLst/>
              <a:latin typeface="+mn-lt"/>
              <a:ea typeface="+mn-ea"/>
              <a:cs typeface="+mn-cs"/>
            </a:rPr>
            <a:t>160</a:t>
          </a:r>
          <a:r>
            <a:rPr lang="ja-JP" altLang="ja-JP" sz="1100" b="0" i="0" baseline="0">
              <a:solidFill>
                <a:schemeClr val="dk1"/>
              </a:solidFill>
              <a:effectLst/>
              <a:latin typeface="+mn-lt"/>
              <a:ea typeface="+mn-ea"/>
              <a:cs typeface="+mn-cs"/>
            </a:rPr>
            <a:t>百万円増加しております。</a:t>
          </a:r>
          <a:endParaRPr lang="ja-JP" altLang="ja-JP" sz="1400">
            <a:effectLst/>
          </a:endParaRPr>
        </a:p>
        <a:p>
          <a:r>
            <a:rPr lang="ja-JP" altLang="ja-JP" sz="1100" b="0" i="0" baseline="0">
              <a:solidFill>
                <a:schemeClr val="dk1"/>
              </a:solidFill>
              <a:effectLst/>
              <a:latin typeface="+mn-lt"/>
              <a:ea typeface="+mn-ea"/>
              <a:cs typeface="+mn-cs"/>
            </a:rPr>
            <a:t>　これは、庁舎建設基金が</a:t>
          </a:r>
          <a:r>
            <a:rPr lang="en-US" altLang="ja-JP" sz="1100" b="0" i="0" baseline="0">
              <a:solidFill>
                <a:schemeClr val="dk1"/>
              </a:solidFill>
              <a:effectLst/>
              <a:latin typeface="+mn-lt"/>
              <a:ea typeface="+mn-ea"/>
              <a:cs typeface="+mn-cs"/>
            </a:rPr>
            <a:t>100</a:t>
          </a:r>
          <a:r>
            <a:rPr lang="ja-JP" altLang="ja-JP" sz="1100" b="0" i="0" baseline="0">
              <a:solidFill>
                <a:schemeClr val="dk1"/>
              </a:solidFill>
              <a:effectLst/>
              <a:latin typeface="+mn-lt"/>
              <a:ea typeface="+mn-ea"/>
              <a:cs typeface="+mn-cs"/>
            </a:rPr>
            <a:t>百万円</a:t>
          </a:r>
          <a:r>
            <a:rPr lang="ja-JP" altLang="en-US" sz="1100" b="0" i="0" baseline="0">
              <a:solidFill>
                <a:schemeClr val="dk1"/>
              </a:solidFill>
              <a:effectLst/>
              <a:latin typeface="+mn-lt"/>
              <a:ea typeface="+mn-ea"/>
              <a:cs typeface="+mn-cs"/>
            </a:rPr>
            <a:t>、学校教育施設整備基金が</a:t>
          </a:r>
          <a:r>
            <a:rPr lang="en-US" altLang="ja-JP" sz="1100" b="0" i="0" baseline="0">
              <a:solidFill>
                <a:schemeClr val="dk1"/>
              </a:solidFill>
              <a:effectLst/>
              <a:latin typeface="+mn-lt"/>
              <a:ea typeface="+mn-ea"/>
              <a:cs typeface="+mn-cs"/>
            </a:rPr>
            <a:t>50</a:t>
          </a:r>
          <a:r>
            <a:rPr lang="ja-JP" altLang="en-US" sz="1100" b="0" i="0" baseline="0">
              <a:solidFill>
                <a:schemeClr val="dk1"/>
              </a:solidFill>
              <a:effectLst/>
              <a:latin typeface="+mn-lt"/>
              <a:ea typeface="+mn-ea"/>
              <a:cs typeface="+mn-cs"/>
            </a:rPr>
            <a:t>百万円</a:t>
          </a:r>
          <a:r>
            <a:rPr lang="ja-JP" altLang="ja-JP" sz="1100" b="0" i="0" baseline="0">
              <a:solidFill>
                <a:schemeClr val="dk1"/>
              </a:solidFill>
              <a:effectLst/>
              <a:latin typeface="+mn-lt"/>
              <a:ea typeface="+mn-ea"/>
              <a:cs typeface="+mn-cs"/>
            </a:rPr>
            <a:t>増加したことなどによるものです。</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lang="ja-JP" altLang="ja-JP" sz="1100" b="0" i="0" baseline="0">
              <a:solidFill>
                <a:schemeClr val="dk1"/>
              </a:solidFill>
              <a:effectLst/>
              <a:latin typeface="+mn-lt"/>
              <a:ea typeface="+mn-ea"/>
              <a:cs typeface="+mn-cs"/>
            </a:rPr>
            <a:t>　今後は老朽化した公共施設等の更新需要等及び新庁舎整備に向けた庁舎建設基金への積立も本格化していくことが見込まれるため、計画的に基金への積立てを行い、健全な財政運営に努めてまいります。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lang="ja-JP" altLang="ja-JP" sz="1100" b="0" i="0" baseline="0">
              <a:solidFill>
                <a:schemeClr val="dk1"/>
              </a:solidFill>
              <a:effectLst/>
              <a:latin typeface="+mn-lt"/>
              <a:ea typeface="+mn-ea"/>
              <a:cs typeface="+mn-cs"/>
            </a:rPr>
            <a:t>　公共施設整備基金：公共施設の整備</a:t>
          </a:r>
          <a:endParaRPr lang="ja-JP" altLang="ja-JP" sz="1400">
            <a:effectLst/>
          </a:endParaRPr>
        </a:p>
        <a:p>
          <a:r>
            <a:rPr lang="ja-JP" altLang="ja-JP" sz="1100" b="0" i="0" baseline="0">
              <a:solidFill>
                <a:schemeClr val="dk1"/>
              </a:solidFill>
              <a:effectLst/>
              <a:latin typeface="+mn-lt"/>
              <a:ea typeface="+mn-ea"/>
              <a:cs typeface="+mn-cs"/>
            </a:rPr>
            <a:t>　地域福祉基金：在宅福祉の推進など、地域における保健福祉活動の振興</a:t>
          </a:r>
          <a:endParaRPr lang="ja-JP" altLang="ja-JP" sz="1400">
            <a:effectLst/>
          </a:endParaRPr>
        </a:p>
        <a:p>
          <a:r>
            <a:rPr lang="ja-JP" altLang="ja-JP" sz="1100" b="0" i="0" baseline="0">
              <a:solidFill>
                <a:schemeClr val="dk1"/>
              </a:solidFill>
              <a:effectLst/>
              <a:latin typeface="+mn-lt"/>
              <a:ea typeface="+mn-ea"/>
              <a:cs typeface="+mn-cs"/>
            </a:rPr>
            <a:t>　学校教育整備基金：学校教育施設の整備</a:t>
          </a:r>
          <a:endParaRPr lang="ja-JP" altLang="ja-JP" sz="1400">
            <a:effectLst/>
          </a:endParaRPr>
        </a:p>
        <a:p>
          <a:r>
            <a:rPr lang="ja-JP" altLang="ja-JP" sz="1100" b="0" i="0" baseline="0">
              <a:solidFill>
                <a:schemeClr val="dk1"/>
              </a:solidFill>
              <a:effectLst/>
              <a:latin typeface="+mn-lt"/>
              <a:ea typeface="+mn-ea"/>
              <a:cs typeface="+mn-cs"/>
            </a:rPr>
            <a:t>　子育て応援基金：子どもたちが健やかに育つ環境づくり、子育て支援のより一層の充実</a:t>
          </a:r>
          <a:endParaRPr lang="ja-JP" altLang="ja-JP" sz="1400">
            <a:effectLst/>
          </a:endParaRPr>
        </a:p>
        <a:p>
          <a:r>
            <a:rPr lang="ja-JP" altLang="ja-JP" sz="1100" b="0" i="0" baseline="0">
              <a:solidFill>
                <a:schemeClr val="dk1"/>
              </a:solidFill>
              <a:effectLst/>
              <a:latin typeface="+mn-lt"/>
              <a:ea typeface="+mn-ea"/>
              <a:cs typeface="+mn-cs"/>
            </a:rPr>
            <a:t>　庁舎建設基金：庁舎の建設</a:t>
          </a:r>
          <a:endParaRPr lang="ja-JP" altLang="ja-JP" sz="1400">
            <a:effectLst/>
          </a:endParaRPr>
        </a:p>
        <a:p>
          <a:r>
            <a:rPr lang="ja-JP" altLang="ja-JP" sz="1100" b="0" i="0" baseline="0">
              <a:solidFill>
                <a:schemeClr val="dk1"/>
              </a:solidFill>
              <a:effectLst/>
              <a:latin typeface="+mn-lt"/>
              <a:ea typeface="+mn-ea"/>
              <a:cs typeface="+mn-cs"/>
            </a:rPr>
            <a:t>　森林環境譲与税基金：森林整備及びその促進</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庁舎建設基金：庁舎建設に備えて</a:t>
          </a:r>
          <a:r>
            <a:rPr lang="en-US" altLang="ja-JP" sz="1100" b="0" i="0" baseline="0">
              <a:solidFill>
                <a:schemeClr val="dk1"/>
              </a:solidFill>
              <a:effectLst/>
              <a:latin typeface="+mn-lt"/>
              <a:ea typeface="+mn-ea"/>
              <a:cs typeface="+mn-cs"/>
            </a:rPr>
            <a:t>100</a:t>
          </a:r>
          <a:r>
            <a:rPr lang="ja-JP" altLang="ja-JP" sz="1100" b="0" i="0" baseline="0">
              <a:solidFill>
                <a:schemeClr val="dk1"/>
              </a:solidFill>
              <a:effectLst/>
              <a:latin typeface="+mn-lt"/>
              <a:ea typeface="+mn-ea"/>
              <a:cs typeface="+mn-cs"/>
            </a:rPr>
            <a:t>百万円を積立てました。</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子育て応援基金：</a:t>
          </a:r>
          <a:r>
            <a:rPr lang="ja-JP" altLang="en-US" sz="1100" b="0" i="0" baseline="0">
              <a:solidFill>
                <a:schemeClr val="dk1"/>
              </a:solidFill>
              <a:effectLst/>
              <a:latin typeface="+mn-lt"/>
              <a:ea typeface="+mn-ea"/>
              <a:cs typeface="+mn-cs"/>
            </a:rPr>
            <a:t>利子運用分として、</a:t>
          </a:r>
          <a:r>
            <a:rPr lang="en-US" altLang="ja-JP" sz="1100" b="0" i="0" baseline="0">
              <a:solidFill>
                <a:schemeClr val="dk1"/>
              </a:solidFill>
              <a:effectLst/>
              <a:latin typeface="+mn-lt"/>
              <a:ea typeface="+mn-ea"/>
              <a:cs typeface="+mn-cs"/>
            </a:rPr>
            <a:t>0.1</a:t>
          </a:r>
          <a:r>
            <a:rPr lang="ja-JP" altLang="ja-JP" sz="1100" b="0" i="0" baseline="0">
              <a:solidFill>
                <a:schemeClr val="dk1"/>
              </a:solidFill>
              <a:effectLst/>
              <a:latin typeface="+mn-lt"/>
              <a:ea typeface="+mn-ea"/>
              <a:cs typeface="+mn-cs"/>
            </a:rPr>
            <a:t>百万円を</a:t>
          </a:r>
          <a:r>
            <a:rPr lang="ja-JP" altLang="en-US" sz="1100" b="0" i="0" baseline="0">
              <a:solidFill>
                <a:schemeClr val="dk1"/>
              </a:solidFill>
              <a:effectLst/>
              <a:latin typeface="+mn-lt"/>
              <a:ea typeface="+mn-ea"/>
              <a:cs typeface="+mn-cs"/>
            </a:rPr>
            <a:t>積立ました</a:t>
          </a:r>
          <a:r>
            <a:rPr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森林環境譲与税基金：取崩しは実施していません。</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地域福祉基金：</a:t>
          </a:r>
          <a:r>
            <a:rPr lang="ja-JP" altLang="en-US" sz="1100" b="0" i="0" baseline="0">
              <a:solidFill>
                <a:schemeClr val="dk1"/>
              </a:solidFill>
              <a:effectLst/>
              <a:latin typeface="+mn-lt"/>
              <a:ea typeface="+mn-ea"/>
              <a:cs typeface="+mn-cs"/>
            </a:rPr>
            <a:t>寄付積立・利子運用分として</a:t>
          </a:r>
          <a:r>
            <a:rPr lang="en-US" altLang="ja-JP" sz="1100" b="0" i="0" baseline="0">
              <a:solidFill>
                <a:schemeClr val="dk1"/>
              </a:solidFill>
              <a:effectLst/>
              <a:latin typeface="+mn-lt"/>
              <a:ea typeface="+mn-ea"/>
              <a:cs typeface="+mn-cs"/>
            </a:rPr>
            <a:t>11</a:t>
          </a:r>
          <a:r>
            <a:rPr lang="ja-JP" altLang="en-US" sz="1100" b="0" i="0" baseline="0">
              <a:solidFill>
                <a:schemeClr val="dk1"/>
              </a:solidFill>
              <a:effectLst/>
              <a:latin typeface="+mn-lt"/>
              <a:ea typeface="+mn-ea"/>
              <a:cs typeface="+mn-cs"/>
            </a:rPr>
            <a:t>百万円</a:t>
          </a:r>
          <a:r>
            <a:rPr lang="ja-JP" altLang="ja-JP" sz="1100" b="0" i="0" baseline="0">
              <a:solidFill>
                <a:schemeClr val="dk1"/>
              </a:solidFill>
              <a:effectLst/>
              <a:latin typeface="+mn-lt"/>
              <a:ea typeface="+mn-ea"/>
              <a:cs typeface="+mn-cs"/>
            </a:rPr>
            <a:t>を積み立てました。</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公共施設整備基金：取崩しは実施していません。</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学校教育整備基金：</a:t>
          </a:r>
          <a:r>
            <a:rPr lang="ja-JP" altLang="en-US" sz="1100" b="0" i="0" baseline="0">
              <a:solidFill>
                <a:schemeClr val="dk1"/>
              </a:solidFill>
              <a:effectLst/>
              <a:latin typeface="+mn-lt"/>
              <a:ea typeface="+mn-ea"/>
              <a:cs typeface="+mn-cs"/>
            </a:rPr>
            <a:t>学校再編</a:t>
          </a:r>
          <a:r>
            <a:rPr lang="ja-JP" altLang="ja-JP" sz="1100" b="0" i="0" baseline="0">
              <a:solidFill>
                <a:schemeClr val="dk1"/>
              </a:solidFill>
              <a:effectLst/>
              <a:latin typeface="+mn-lt"/>
              <a:ea typeface="+mn-ea"/>
              <a:cs typeface="+mn-cs"/>
            </a:rPr>
            <a:t>に備えて</a:t>
          </a:r>
          <a:r>
            <a:rPr lang="en-US" altLang="ja-JP" sz="1100" b="0" i="0" baseline="0">
              <a:solidFill>
                <a:schemeClr val="dk1"/>
              </a:solidFill>
              <a:effectLst/>
              <a:latin typeface="+mn-lt"/>
              <a:ea typeface="+mn-ea"/>
              <a:cs typeface="+mn-cs"/>
            </a:rPr>
            <a:t>100</a:t>
          </a:r>
          <a:r>
            <a:rPr lang="ja-JP" altLang="ja-JP" sz="1100" b="0" i="0" baseline="0">
              <a:solidFill>
                <a:schemeClr val="dk1"/>
              </a:solidFill>
              <a:effectLst/>
              <a:latin typeface="+mn-lt"/>
              <a:ea typeface="+mn-ea"/>
              <a:cs typeface="+mn-cs"/>
            </a:rPr>
            <a:t>百万円を積立てました。</a:t>
          </a:r>
          <a:endParaRPr lang="ja-JP" altLang="ja-JP" sz="1400">
            <a:effectLst/>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lang="ja-JP" altLang="ja-JP" sz="1100" b="0" i="0" baseline="0">
              <a:solidFill>
                <a:schemeClr val="dk1"/>
              </a:solidFill>
              <a:effectLst/>
              <a:latin typeface="+mn-lt"/>
              <a:ea typeface="+mn-ea"/>
              <a:cs typeface="+mn-cs"/>
            </a:rPr>
            <a:t>　幸手駅西口土地区画整理事業や古川橋架替事業、小中学校大規模改修事業等の大規模事業の財源として基金の取崩しを行ってきた結果、基金残高は減少傾向</a:t>
          </a:r>
          <a:r>
            <a:rPr lang="ja-JP" altLang="en-US" sz="1100" b="0" i="0" baseline="0">
              <a:solidFill>
                <a:schemeClr val="dk1"/>
              </a:solidFill>
              <a:effectLst/>
              <a:latin typeface="+mn-lt"/>
              <a:ea typeface="+mn-ea"/>
              <a:cs typeface="+mn-cs"/>
            </a:rPr>
            <a:t>となっています。</a:t>
          </a:r>
          <a:endParaRPr lang="ja-JP" altLang="ja-JP" sz="1400">
            <a:effectLst/>
          </a:endParaRPr>
        </a:p>
        <a:p>
          <a:r>
            <a:rPr lang="ja-JP" altLang="ja-JP" sz="1100" b="0" i="0" baseline="0">
              <a:solidFill>
                <a:schemeClr val="dk1"/>
              </a:solidFill>
              <a:effectLst/>
              <a:latin typeface="+mn-lt"/>
              <a:ea typeface="+mn-ea"/>
              <a:cs typeface="+mn-cs"/>
            </a:rPr>
            <a:t>　今後</a:t>
          </a:r>
          <a:r>
            <a:rPr lang="ja-JP" altLang="en-US" sz="1100" b="0" i="0" baseline="0">
              <a:solidFill>
                <a:schemeClr val="dk1"/>
              </a:solidFill>
              <a:effectLst/>
              <a:latin typeface="+mn-lt"/>
              <a:ea typeface="+mn-ea"/>
              <a:cs typeface="+mn-cs"/>
            </a:rPr>
            <a:t>も</a:t>
          </a:r>
          <a:r>
            <a:rPr lang="ja-JP" altLang="ja-JP" sz="1100" b="0" i="0" baseline="0">
              <a:solidFill>
                <a:schemeClr val="dk1"/>
              </a:solidFill>
              <a:effectLst/>
              <a:latin typeface="+mn-lt"/>
              <a:ea typeface="+mn-ea"/>
              <a:cs typeface="+mn-cs"/>
            </a:rPr>
            <a:t>、庁舎整備事業実施のため、計画的に庁舎建設基金への積立てを行ってまいります。また、その他の基金についても計画的に基金への積立てを行い、健全な財政運営に努めてまいります。</a:t>
          </a:r>
          <a:endParaRPr lang="ja-JP" altLang="ja-JP" sz="14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i="0" baseline="0">
              <a:solidFill>
                <a:schemeClr val="dk1"/>
              </a:solidFill>
              <a:effectLst/>
              <a:latin typeface="+mn-lt"/>
              <a:ea typeface="+mn-ea"/>
              <a:cs typeface="+mn-cs"/>
            </a:rPr>
            <a:t>（増減理由）</a:t>
          </a:r>
          <a:endParaRPr lang="ja-JP" altLang="ja-JP" sz="1400">
            <a:effectLst/>
          </a:endParaRPr>
        </a:p>
        <a:p>
          <a:r>
            <a:rPr lang="ja-JP" altLang="ja-JP" sz="1100" b="0" i="0" baseline="0">
              <a:solidFill>
                <a:schemeClr val="dk1"/>
              </a:solidFill>
              <a:effectLst/>
              <a:latin typeface="+mn-lt"/>
              <a:ea typeface="+mn-ea"/>
              <a:cs typeface="+mn-cs"/>
            </a:rPr>
            <a:t>　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年度の基金残高は</a:t>
          </a:r>
          <a:r>
            <a:rPr lang="en-US" altLang="ja-JP" sz="1100" b="0" i="0" baseline="0">
              <a:solidFill>
                <a:schemeClr val="dk1"/>
              </a:solidFill>
              <a:effectLst/>
              <a:latin typeface="+mn-lt"/>
              <a:ea typeface="+mn-ea"/>
              <a:cs typeface="+mn-cs"/>
            </a:rPr>
            <a:t>1,270</a:t>
          </a:r>
          <a:r>
            <a:rPr lang="ja-JP" altLang="ja-JP" sz="1100" b="0" i="0" baseline="0">
              <a:solidFill>
                <a:schemeClr val="dk1"/>
              </a:solidFill>
              <a:effectLst/>
              <a:latin typeface="+mn-lt"/>
              <a:ea typeface="+mn-ea"/>
              <a:cs typeface="+mn-cs"/>
            </a:rPr>
            <a:t>百万円となっており、前年度から</a:t>
          </a:r>
          <a:r>
            <a:rPr lang="en-US" altLang="ja-JP" sz="1100" b="0" i="0" baseline="0">
              <a:solidFill>
                <a:schemeClr val="dk1"/>
              </a:solidFill>
              <a:effectLst/>
              <a:latin typeface="+mn-lt"/>
              <a:ea typeface="+mn-ea"/>
              <a:cs typeface="+mn-cs"/>
            </a:rPr>
            <a:t>134</a:t>
          </a:r>
          <a:r>
            <a:rPr lang="ja-JP" altLang="ja-JP" sz="1100" b="0" i="0" baseline="0">
              <a:solidFill>
                <a:schemeClr val="dk1"/>
              </a:solidFill>
              <a:effectLst/>
              <a:latin typeface="+mn-lt"/>
              <a:ea typeface="+mn-ea"/>
              <a:cs typeface="+mn-cs"/>
            </a:rPr>
            <a:t>百万円</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しております。</a:t>
          </a:r>
          <a:endParaRPr lang="ja-JP" altLang="ja-JP" sz="1400">
            <a:effectLst/>
          </a:endParaRPr>
        </a:p>
        <a:p>
          <a:r>
            <a:rPr lang="ja-JP" altLang="ja-JP" sz="1100" b="0" i="0" baseline="0">
              <a:solidFill>
                <a:schemeClr val="dk1"/>
              </a:solidFill>
              <a:effectLst/>
              <a:latin typeface="+mn-lt"/>
              <a:ea typeface="+mn-ea"/>
              <a:cs typeface="+mn-cs"/>
            </a:rPr>
            <a:t>　大規模事業実施</a:t>
          </a:r>
          <a:r>
            <a:rPr lang="ja-JP" altLang="en-US" sz="1100" b="0" i="0" baseline="0">
              <a:solidFill>
                <a:schemeClr val="dk1"/>
              </a:solidFill>
              <a:effectLst/>
              <a:latin typeface="+mn-lt"/>
              <a:ea typeface="+mn-ea"/>
              <a:cs typeface="+mn-cs"/>
            </a:rPr>
            <a:t>や人件費の増に</a:t>
          </a:r>
          <a:r>
            <a:rPr lang="ja-JP" altLang="ja-JP" sz="1100" b="0" i="0" baseline="0">
              <a:solidFill>
                <a:schemeClr val="dk1"/>
              </a:solidFill>
              <a:effectLst/>
              <a:latin typeface="+mn-lt"/>
              <a:ea typeface="+mn-ea"/>
              <a:cs typeface="+mn-cs"/>
            </a:rPr>
            <a:t>伴う財源調整のため</a:t>
          </a:r>
          <a:r>
            <a:rPr lang="en-US" altLang="ja-JP" sz="1100" b="0" i="0" baseline="0">
              <a:solidFill>
                <a:schemeClr val="dk1"/>
              </a:solidFill>
              <a:effectLst/>
              <a:latin typeface="+mn-lt"/>
              <a:ea typeface="+mn-ea"/>
              <a:cs typeface="+mn-cs"/>
            </a:rPr>
            <a:t>674</a:t>
          </a:r>
          <a:r>
            <a:rPr lang="ja-JP" altLang="ja-JP" sz="1100" b="0" i="0" baseline="0">
              <a:solidFill>
                <a:schemeClr val="dk1"/>
              </a:solidFill>
              <a:effectLst/>
              <a:latin typeface="+mn-lt"/>
              <a:ea typeface="+mn-ea"/>
              <a:cs typeface="+mn-cs"/>
            </a:rPr>
            <a:t>百万円を取り崩し</a:t>
          </a:r>
          <a:r>
            <a:rPr lang="ja-JP" altLang="en-US" sz="1100" b="0" i="0" baseline="0">
              <a:solidFill>
                <a:schemeClr val="dk1"/>
              </a:solidFill>
              <a:effectLst/>
              <a:latin typeface="+mn-lt"/>
              <a:ea typeface="+mn-ea"/>
              <a:cs typeface="+mn-cs"/>
            </a:rPr>
            <a:t>たことに伴い減少</a:t>
          </a:r>
          <a:r>
            <a:rPr lang="ja-JP" altLang="ja-JP" sz="1100" b="0" i="0" baseline="0">
              <a:solidFill>
                <a:schemeClr val="dk1"/>
              </a:solidFill>
              <a:effectLst/>
              <a:latin typeface="+mn-lt"/>
              <a:ea typeface="+mn-ea"/>
              <a:cs typeface="+mn-cs"/>
            </a:rPr>
            <a:t>しました。</a:t>
          </a:r>
          <a:endParaRPr lang="ja-JP" altLang="ja-JP" sz="1400">
            <a:effectLst/>
          </a:endParaRPr>
        </a:p>
        <a:p>
          <a:r>
            <a:rPr lang="ja-JP" altLang="ja-JP" sz="1100" b="0" i="0" baseline="0">
              <a:solidFill>
                <a:schemeClr val="dk1"/>
              </a:solidFill>
              <a:effectLst/>
              <a:latin typeface="+mn-lt"/>
              <a:ea typeface="+mn-ea"/>
              <a:cs typeface="+mn-cs"/>
            </a:rPr>
            <a:t>（今後の方針）</a:t>
          </a:r>
          <a:endParaRPr lang="ja-JP" altLang="ja-JP" sz="1400">
            <a:effectLst/>
          </a:endParaRPr>
        </a:p>
        <a:p>
          <a:r>
            <a:rPr lang="ja-JP" altLang="ja-JP" sz="1100" b="0" i="0" baseline="0">
              <a:solidFill>
                <a:schemeClr val="dk1"/>
              </a:solidFill>
              <a:effectLst/>
              <a:latin typeface="+mn-lt"/>
              <a:ea typeface="+mn-ea"/>
              <a:cs typeface="+mn-cs"/>
            </a:rPr>
            <a:t>　今後は老朽化した公共施設の更新需要、学校再編事業、新庁舎整備等の事業が見込まれます。そのため、計画的に基金への積立てを行い、健全な財政運営に努めてまいります。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i="0" baseline="0">
              <a:solidFill>
                <a:schemeClr val="dk1"/>
              </a:solidFill>
              <a:effectLst/>
              <a:latin typeface="+mn-lt"/>
              <a:ea typeface="+mn-ea"/>
              <a:cs typeface="+mn-cs"/>
            </a:rPr>
            <a:t>（増減理由）</a:t>
          </a:r>
          <a:endParaRPr lang="ja-JP" altLang="ja-JP" sz="1400">
            <a:effectLst/>
          </a:endParaRPr>
        </a:p>
        <a:p>
          <a:r>
            <a:rPr lang="ja-JP" altLang="ja-JP" sz="1100" b="0" i="0" baseline="0">
              <a:solidFill>
                <a:schemeClr val="dk1"/>
              </a:solidFill>
              <a:effectLst/>
              <a:latin typeface="+mn-lt"/>
              <a:ea typeface="+mn-ea"/>
              <a:cs typeface="+mn-cs"/>
            </a:rPr>
            <a:t>　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年度の基金残高は</a:t>
          </a:r>
          <a:r>
            <a:rPr lang="en-US" altLang="ja-JP" sz="1100" b="0" i="0" baseline="0">
              <a:solidFill>
                <a:schemeClr val="dk1"/>
              </a:solidFill>
              <a:effectLst/>
              <a:latin typeface="+mn-lt"/>
              <a:ea typeface="+mn-ea"/>
              <a:cs typeface="+mn-cs"/>
            </a:rPr>
            <a:t>461</a:t>
          </a:r>
          <a:r>
            <a:rPr lang="ja-JP" altLang="ja-JP" sz="1100" b="0" i="0" baseline="0">
              <a:solidFill>
                <a:schemeClr val="dk1"/>
              </a:solidFill>
              <a:effectLst/>
              <a:latin typeface="+mn-lt"/>
              <a:ea typeface="+mn-ea"/>
              <a:cs typeface="+mn-cs"/>
            </a:rPr>
            <a:t>百万円となっており、前年度から</a:t>
          </a:r>
          <a:r>
            <a:rPr lang="en-US" altLang="ja-JP" sz="1100" b="0" i="0" baseline="0">
              <a:solidFill>
                <a:schemeClr val="dk1"/>
              </a:solidFill>
              <a:effectLst/>
              <a:latin typeface="+mn-lt"/>
              <a:ea typeface="+mn-ea"/>
              <a:cs typeface="+mn-cs"/>
            </a:rPr>
            <a:t>82</a:t>
          </a:r>
          <a:r>
            <a:rPr lang="ja-JP" altLang="ja-JP" sz="1100" b="0" i="0" baseline="0">
              <a:solidFill>
                <a:schemeClr val="dk1"/>
              </a:solidFill>
              <a:effectLst/>
              <a:latin typeface="+mn-lt"/>
              <a:ea typeface="+mn-ea"/>
              <a:cs typeface="+mn-cs"/>
            </a:rPr>
            <a:t>百万円増加しております。</a:t>
          </a:r>
          <a:endParaRPr lang="ja-JP" altLang="ja-JP" sz="1400">
            <a:effectLst/>
          </a:endParaRPr>
        </a:p>
        <a:p>
          <a:r>
            <a:rPr lang="ja-JP" altLang="ja-JP" sz="1100" b="0" i="0" baseline="0">
              <a:solidFill>
                <a:schemeClr val="dk1"/>
              </a:solidFill>
              <a:effectLst/>
              <a:latin typeface="+mn-lt"/>
              <a:ea typeface="+mn-ea"/>
              <a:cs typeface="+mn-cs"/>
            </a:rPr>
            <a:t>　</a:t>
          </a:r>
          <a:r>
            <a:rPr lang="ja-JP" altLang="en-US" sz="1100" b="0" i="0" baseline="0">
              <a:solidFill>
                <a:schemeClr val="dk1"/>
              </a:solidFill>
              <a:effectLst/>
              <a:latin typeface="+mn-lt"/>
              <a:ea typeface="+mn-ea"/>
              <a:cs typeface="+mn-cs"/>
            </a:rPr>
            <a:t>普通交付税再算定分に係る積立</a:t>
          </a:r>
          <a:r>
            <a:rPr lang="ja-JP" altLang="ja-JP" sz="1100" b="0" i="0" baseline="0">
              <a:solidFill>
                <a:schemeClr val="dk1"/>
              </a:solidFill>
              <a:effectLst/>
              <a:latin typeface="+mn-lt"/>
              <a:ea typeface="+mn-ea"/>
              <a:cs typeface="+mn-cs"/>
            </a:rPr>
            <a:t>として、減債基金に積み立てたことによる増加です。</a:t>
          </a:r>
          <a:endParaRPr lang="ja-JP" altLang="ja-JP" sz="1400">
            <a:effectLst/>
          </a:endParaRPr>
        </a:p>
        <a:p>
          <a:r>
            <a:rPr lang="ja-JP" altLang="ja-JP" sz="1100" b="0" i="0" baseline="0">
              <a:solidFill>
                <a:schemeClr val="dk1"/>
              </a:solidFill>
              <a:effectLst/>
              <a:latin typeface="+mn-lt"/>
              <a:ea typeface="+mn-ea"/>
              <a:cs typeface="+mn-cs"/>
            </a:rPr>
            <a:t>（今後の方針）</a:t>
          </a:r>
          <a:endParaRPr lang="ja-JP" altLang="ja-JP" sz="1400">
            <a:effectLst/>
          </a:endParaRPr>
        </a:p>
        <a:p>
          <a:r>
            <a:rPr lang="ja-JP" altLang="ja-JP" sz="1100" b="0" i="0" baseline="0">
              <a:solidFill>
                <a:schemeClr val="dk1"/>
              </a:solidFill>
              <a:effectLst/>
              <a:latin typeface="+mn-lt"/>
              <a:ea typeface="+mn-ea"/>
              <a:cs typeface="+mn-cs"/>
            </a:rPr>
            <a:t>　大規模事業に伴う地方債の償還が</a:t>
          </a:r>
          <a:r>
            <a:rPr lang="ja-JP" altLang="en-US" sz="1100" b="0" i="0" baseline="0">
              <a:solidFill>
                <a:schemeClr val="dk1"/>
              </a:solidFill>
              <a:effectLst/>
              <a:latin typeface="+mn-lt"/>
              <a:ea typeface="+mn-ea"/>
              <a:cs typeface="+mn-cs"/>
            </a:rPr>
            <a:t>開始しており</a:t>
          </a:r>
          <a:r>
            <a:rPr lang="ja-JP" altLang="ja-JP" sz="1100" b="0" i="0" baseline="0">
              <a:solidFill>
                <a:schemeClr val="dk1"/>
              </a:solidFill>
              <a:effectLst/>
              <a:latin typeface="+mn-lt"/>
              <a:ea typeface="+mn-ea"/>
              <a:cs typeface="+mn-cs"/>
            </a:rPr>
            <a:t>、公債費は増加することが予想されます。</a:t>
          </a:r>
          <a:endParaRPr lang="ja-JP" altLang="ja-JP" sz="1400">
            <a:effectLst/>
          </a:endParaRPr>
        </a:p>
        <a:p>
          <a:r>
            <a:rPr lang="ja-JP" altLang="ja-JP" sz="1100" b="0" i="0" baseline="0">
              <a:solidFill>
                <a:schemeClr val="dk1"/>
              </a:solidFill>
              <a:effectLst/>
              <a:latin typeface="+mn-lt"/>
              <a:ea typeface="+mn-ea"/>
              <a:cs typeface="+mn-cs"/>
            </a:rPr>
            <a:t>　今後は基金残高に留意し、適切な取崩し額となるよう努めてまいります。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1170F0A-F8AF-49B5-868B-7F505D8B59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EB2759B-6B46-4FED-97F6-9569A18805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9870661-6690-4B39-A7E2-81DA00254D6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F126DD8-596A-4E84-895F-627FE0713FA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952C8D2-72DA-4667-925F-34B546EAE0D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1B7BB01-174F-4387-A482-F0FE7B8B167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埼玉県幸手市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1413A07-4801-4B3D-8239-5F1DFB0291A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B686B82-CB5B-41D8-9D80-649AF2CD141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798D5F-E72A-4A0B-83EB-6E01832FAFF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34A2A5A-589F-473A-8391-729DB67E902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FAFFC4B-DBA9-43FA-AB5A-84054AA02F7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3B528D1-CE42-41C2-BF32-5DD1182BF48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48,801
47,162
33.93
20,536,073
19,273,610
1,157,351
11,289,522
11,601,823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EB7DF63-39DF-4221-92A5-9CF629FE4EF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FD43485-404E-442B-9E6D-3AB52F9359B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F65C71C-4361-4C6D-9584-340F0A38761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5E2661E-C2D2-406E-8A84-CB95580BDFF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E73AF68-2F6E-4729-B93A-F9FEE88E4D7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137BD2B-E3BC-457D-A3CE-A569E178320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67A49BF-BE27-40C5-ACF9-B97814BCE78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64BCD33-F13C-4A00-9186-2E40A3F80B3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2A87328-8400-4431-8090-65C641692B8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4BA2B97-BD70-4C82-A252-5F8A2A069FE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2B51E2D-B747-4E82-AEEF-4BB3DC3A4A6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50EDC99-DB9B-4E59-AE54-518E3CB122C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AEBF02E-C897-4044-9BB1-6A783692ADE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47112E1-BA45-4203-A71F-BD4AF05D330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6FEB01E-A32C-4625-A0A9-B8619A435F8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A4F3625-DD74-4A94-AAF5-AAC2C343BD6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FA4D1DA-6D4B-4E91-A83A-5BE5843DFBA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EA60C02-B9D2-4AB0-A235-BC6E6F5E1A9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C1400BE-F67F-4656-9DCB-6CE80936C2A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5387452-2FE5-4CF3-A836-3CA32322F55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5F9D0F0-B5D6-4CC9-A565-4F4320043ED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3300A91-FE00-4924-A74D-A30079F999A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4157C6F-63D6-4E0D-8104-ED36BC99E09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DC26423-454E-41DF-8DB7-561AAB209AE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8F1E2882-6B02-412B-B228-02BBAE8CBE8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40152B6-7EDE-4CA8-B54B-291991616A2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46EC873-F7F2-4B83-96E1-F703F249D34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C807A99-F231-4ABF-84FA-6BEFE2DEB13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AF26B72-8165-4B05-85E5-FF85C16322E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132C2B1-7A45-4A9E-A7BD-B12157F8476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549C71B-F0EF-4F13-9A74-B80A605105B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8AA27CC-6C9D-4FC4-996C-E694C472D9A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E44185F3-A657-4783-8CE8-5591BA49D9E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D5E3418-0E82-466B-9A51-D7C0F84DC03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907194C-2080-4FCD-82DB-3B900C47485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年度決算における当市の有形固定資産減価償却率は、類似団体平均に比べて低くなっております。</a:t>
          </a:r>
          <a:endParaRPr lang="ja-JP" altLang="ja-JP">
            <a:effectLst/>
          </a:endParaRPr>
        </a:p>
        <a:p>
          <a:r>
            <a:rPr kumimoji="1" lang="ja-JP" altLang="ja-JP" sz="1100">
              <a:solidFill>
                <a:schemeClr val="dk1"/>
              </a:solidFill>
              <a:effectLst/>
              <a:latin typeface="+mn-lt"/>
              <a:ea typeface="+mn-ea"/>
              <a:cs typeface="+mn-cs"/>
            </a:rPr>
            <a:t>　今後は、減価償却が進むにつれ、建物等の老朽化が顕著となり、大規模な修繕等が必要となることが予想されるため、計画的な資産管理に努めてまいります。</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19316C5-0776-4711-BAF4-4F0D018DFF3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D060EE5-B230-43CB-A164-F448DEECE29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5076FE4B-1391-4FDE-9BD1-77DE5BCFB1DE}"/>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9AE8143A-9CF3-4A67-9206-A193E7B54059}"/>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8425C44B-CCAE-4098-B075-A664213E4F17}"/>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E720F6BA-6011-4273-8A1B-F333E75815A8}"/>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11DFE6FA-E49F-45C6-9892-380053B175C4}"/>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E2D3C73-DE16-4A37-8F40-BA3D792331B8}"/>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F10947D8-C17F-4921-8224-19006202ABF9}"/>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135C24A3-AC81-4154-AC20-DE9F37F109DB}"/>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9B4219BC-25B2-44CB-91FB-FAFC13D6C8E5}"/>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40656DE8-7FF2-429F-882E-32AC29CBE211}"/>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B3CA6FAF-5643-4E57-8DC3-0AD012D0E06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DAD1C20-31DE-40F3-9214-42119BE102F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B0D30DD0-90C1-42FB-BF63-B9084CCECE5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AAAC17C3-3C30-427B-BC35-6376B82EEB3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3F92B5FB-5F97-4AD8-9A00-9F72CE4CDD16}"/>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E2E36B09-EB3E-4AC9-A771-2C7C7A729186}"/>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46EB4CA4-3FEA-4D0D-8AD8-EA6355E26494}"/>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68A61DDA-CD24-449E-9DDE-402A4238C0DC}"/>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0B24E098-0BC5-4AD1-B0C4-3389E2E93CDC}"/>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0" name="有形固定資産減価償却率平均値テキスト">
          <a:extLst>
            <a:ext uri="{FF2B5EF4-FFF2-40B4-BE49-F238E27FC236}">
              <a16:creationId xmlns:a16="http://schemas.microsoft.com/office/drawing/2014/main" id="{7501F3CF-C774-403C-AF42-FDC6A2F7BEB9}"/>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1468545D-D988-4692-9848-A6D22CBF1BAA}"/>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788AB370-4A2E-4E10-B633-BFFFB443903E}"/>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76DCE141-77ED-42C0-A659-689AEBDBA8DE}"/>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512BE1FC-CD3D-43CA-A0C3-A601AA25DF2F}"/>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5" name="フローチャート: 判断 74">
          <a:extLst>
            <a:ext uri="{FF2B5EF4-FFF2-40B4-BE49-F238E27FC236}">
              <a16:creationId xmlns:a16="http://schemas.microsoft.com/office/drawing/2014/main" id="{382315EB-4073-4D9F-950B-678D6834AE34}"/>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60FC03C6-CDB6-4CBD-8D1A-48C2E99EFCE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78BDB690-ADF5-4EAE-AABA-45CDDE36B35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DF8108C-2A4E-46BB-B27D-120538CB41C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8C9BE9A-7795-4A6E-8172-B45636732A1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DA5E545-B706-4235-8EFA-FC95BF41CE7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135043</xdr:rowOff>
    </xdr:from>
    <xdr:to>
      <xdr:col>23</xdr:col>
      <xdr:colOff>136525</xdr:colOff>
      <xdr:row>31</xdr:row>
      <xdr:rowOff>65193</xdr:rowOff>
    </xdr:to>
    <xdr:sp macro="" textlink="">
      <xdr:nvSpPr>
        <xdr:cNvPr id="81" name="楕円 80">
          <a:extLst>
            <a:ext uri="{FF2B5EF4-FFF2-40B4-BE49-F238E27FC236}">
              <a16:creationId xmlns:a16="http://schemas.microsoft.com/office/drawing/2014/main" id="{33334836-91F5-4951-999D-299DC19AC2AD}"/>
            </a:ext>
          </a:extLst>
        </xdr:cNvPr>
        <xdr:cNvSpPr/>
      </xdr:nvSpPr>
      <xdr:spPr>
        <a:xfrm>
          <a:off x="4711700" y="605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157920</xdr:rowOff>
    </xdr:from>
    <xdr:ext cx="405111" cy="259045"/>
    <xdr:sp macro="" textlink="">
      <xdr:nvSpPr>
        <xdr:cNvPr id="82" name="有形固定資産減価償却率該当値テキスト">
          <a:extLst>
            <a:ext uri="{FF2B5EF4-FFF2-40B4-BE49-F238E27FC236}">
              <a16:creationId xmlns:a16="http://schemas.microsoft.com/office/drawing/2014/main" id="{2EF9A90E-E570-451E-8E77-88B36EB195BF}"/>
            </a:ext>
          </a:extLst>
        </xdr:cNvPr>
        <xdr:cNvSpPr txBox="1"/>
      </xdr:nvSpPr>
      <xdr:spPr>
        <a:xfrm>
          <a:off x="4813300" y="590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73872</xdr:rowOff>
    </xdr:from>
    <xdr:to>
      <xdr:col>19</xdr:col>
      <xdr:colOff>187325</xdr:colOff>
      <xdr:row>31</xdr:row>
      <xdr:rowOff>4022</xdr:rowOff>
    </xdr:to>
    <xdr:sp macro="" textlink="">
      <xdr:nvSpPr>
        <xdr:cNvPr id="83" name="楕円 82">
          <a:extLst>
            <a:ext uri="{FF2B5EF4-FFF2-40B4-BE49-F238E27FC236}">
              <a16:creationId xmlns:a16="http://schemas.microsoft.com/office/drawing/2014/main" id="{74DB6BBC-85DD-4199-A530-4D057272C493}"/>
            </a:ext>
          </a:extLst>
        </xdr:cNvPr>
        <xdr:cNvSpPr/>
      </xdr:nvSpPr>
      <xdr:spPr>
        <a:xfrm>
          <a:off x="4000500" y="59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124672</xdr:rowOff>
    </xdr:from>
    <xdr:to>
      <xdr:col>23</xdr:col>
      <xdr:colOff>85725</xdr:colOff>
      <xdr:row>31</xdr:row>
      <xdr:rowOff>14393</xdr:rowOff>
    </xdr:to>
    <xdr:cxnSp macro="">
      <xdr:nvCxnSpPr>
        <xdr:cNvPr id="84" name="直線コネクタ 83">
          <a:extLst>
            <a:ext uri="{FF2B5EF4-FFF2-40B4-BE49-F238E27FC236}">
              <a16:creationId xmlns:a16="http://schemas.microsoft.com/office/drawing/2014/main" id="{C0FF65B8-C016-4527-9D0E-6252D1A1DE4D}"/>
            </a:ext>
          </a:extLst>
        </xdr:cNvPr>
        <xdr:cNvCxnSpPr/>
      </xdr:nvCxnSpPr>
      <xdr:spPr>
        <a:xfrm>
          <a:off x="4051300" y="6039697"/>
          <a:ext cx="711200" cy="6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12700</xdr:rowOff>
    </xdr:from>
    <xdr:to>
      <xdr:col>15</xdr:col>
      <xdr:colOff>187325</xdr:colOff>
      <xdr:row>30</xdr:row>
      <xdr:rowOff>114300</xdr:rowOff>
    </xdr:to>
    <xdr:sp macro="" textlink="">
      <xdr:nvSpPr>
        <xdr:cNvPr id="85" name="楕円 84">
          <a:extLst>
            <a:ext uri="{FF2B5EF4-FFF2-40B4-BE49-F238E27FC236}">
              <a16:creationId xmlns:a16="http://schemas.microsoft.com/office/drawing/2014/main" id="{69D7ACA7-0775-4730-8A85-055960A9DCDE}"/>
            </a:ext>
          </a:extLst>
        </xdr:cNvPr>
        <xdr:cNvSpPr/>
      </xdr:nvSpPr>
      <xdr:spPr>
        <a:xfrm>
          <a:off x="32385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63500</xdr:rowOff>
    </xdr:from>
    <xdr:to>
      <xdr:col>19</xdr:col>
      <xdr:colOff>136525</xdr:colOff>
      <xdr:row>30</xdr:row>
      <xdr:rowOff>124672</xdr:rowOff>
    </xdr:to>
    <xdr:cxnSp macro="">
      <xdr:nvCxnSpPr>
        <xdr:cNvPr id="86" name="直線コネクタ 85">
          <a:extLst>
            <a:ext uri="{FF2B5EF4-FFF2-40B4-BE49-F238E27FC236}">
              <a16:creationId xmlns:a16="http://schemas.microsoft.com/office/drawing/2014/main" id="{E9936261-F052-4B27-8688-6BFCCBD4BBC4}"/>
            </a:ext>
          </a:extLst>
        </xdr:cNvPr>
        <xdr:cNvCxnSpPr/>
      </xdr:nvCxnSpPr>
      <xdr:spPr>
        <a:xfrm>
          <a:off x="3289300" y="5978525"/>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119380</xdr:rowOff>
    </xdr:from>
    <xdr:to>
      <xdr:col>11</xdr:col>
      <xdr:colOff>187325</xdr:colOff>
      <xdr:row>30</xdr:row>
      <xdr:rowOff>49530</xdr:rowOff>
    </xdr:to>
    <xdr:sp macro="" textlink="">
      <xdr:nvSpPr>
        <xdr:cNvPr id="87" name="楕円 86">
          <a:extLst>
            <a:ext uri="{FF2B5EF4-FFF2-40B4-BE49-F238E27FC236}">
              <a16:creationId xmlns:a16="http://schemas.microsoft.com/office/drawing/2014/main" id="{B6517505-A5F2-4B34-A085-52A3265BC09B}"/>
            </a:ext>
          </a:extLst>
        </xdr:cNvPr>
        <xdr:cNvSpPr/>
      </xdr:nvSpPr>
      <xdr:spPr>
        <a:xfrm>
          <a:off x="2476500" y="58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170180</xdr:rowOff>
    </xdr:from>
    <xdr:to>
      <xdr:col>15</xdr:col>
      <xdr:colOff>136525</xdr:colOff>
      <xdr:row>30</xdr:row>
      <xdr:rowOff>63500</xdr:rowOff>
    </xdr:to>
    <xdr:cxnSp macro="">
      <xdr:nvCxnSpPr>
        <xdr:cNvPr id="88" name="直線コネクタ 87">
          <a:extLst>
            <a:ext uri="{FF2B5EF4-FFF2-40B4-BE49-F238E27FC236}">
              <a16:creationId xmlns:a16="http://schemas.microsoft.com/office/drawing/2014/main" id="{B2D30050-FF07-4F75-B81A-0A48DE954092}"/>
            </a:ext>
          </a:extLst>
        </xdr:cNvPr>
        <xdr:cNvCxnSpPr/>
      </xdr:nvCxnSpPr>
      <xdr:spPr>
        <a:xfrm>
          <a:off x="2527300" y="5913755"/>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43815</xdr:rowOff>
    </xdr:from>
    <xdr:to>
      <xdr:col>7</xdr:col>
      <xdr:colOff>187325</xdr:colOff>
      <xdr:row>29</xdr:row>
      <xdr:rowOff>145415</xdr:rowOff>
    </xdr:to>
    <xdr:sp macro="" textlink="">
      <xdr:nvSpPr>
        <xdr:cNvPr id="89" name="楕円 88">
          <a:extLst>
            <a:ext uri="{FF2B5EF4-FFF2-40B4-BE49-F238E27FC236}">
              <a16:creationId xmlns:a16="http://schemas.microsoft.com/office/drawing/2014/main" id="{818CE5E6-31FE-448C-855D-89838AC7B5B7}"/>
            </a:ext>
          </a:extLst>
        </xdr:cNvPr>
        <xdr:cNvSpPr/>
      </xdr:nvSpPr>
      <xdr:spPr>
        <a:xfrm>
          <a:off x="1714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94615</xdr:rowOff>
    </xdr:from>
    <xdr:to>
      <xdr:col>11</xdr:col>
      <xdr:colOff>136525</xdr:colOff>
      <xdr:row>29</xdr:row>
      <xdr:rowOff>170180</xdr:rowOff>
    </xdr:to>
    <xdr:cxnSp macro="">
      <xdr:nvCxnSpPr>
        <xdr:cNvPr id="90" name="直線コネクタ 89">
          <a:extLst>
            <a:ext uri="{FF2B5EF4-FFF2-40B4-BE49-F238E27FC236}">
              <a16:creationId xmlns:a16="http://schemas.microsoft.com/office/drawing/2014/main" id="{EDA1B715-CEFC-4644-A4B3-227F7B10124B}"/>
            </a:ext>
          </a:extLst>
        </xdr:cNvPr>
        <xdr:cNvCxnSpPr/>
      </xdr:nvCxnSpPr>
      <xdr:spPr>
        <a:xfrm>
          <a:off x="1765300" y="5838190"/>
          <a:ext cx="762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1" name="n_1aveValue有形固定資産減価償却率">
          <a:extLst>
            <a:ext uri="{FF2B5EF4-FFF2-40B4-BE49-F238E27FC236}">
              <a16:creationId xmlns:a16="http://schemas.microsoft.com/office/drawing/2014/main" id="{8EDA3B54-A7E1-46C2-BBD4-E617CB7510E6}"/>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2" name="n_2aveValue有形固定資産減価償却率">
          <a:extLst>
            <a:ext uri="{FF2B5EF4-FFF2-40B4-BE49-F238E27FC236}">
              <a16:creationId xmlns:a16="http://schemas.microsoft.com/office/drawing/2014/main" id="{7B769C9F-B7B2-4A28-B9E9-43FC094C9494}"/>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93" name="n_3aveValue有形固定資産減価償却率">
          <a:extLst>
            <a:ext uri="{FF2B5EF4-FFF2-40B4-BE49-F238E27FC236}">
              <a16:creationId xmlns:a16="http://schemas.microsoft.com/office/drawing/2014/main" id="{B52C0BB0-CCFE-4637-B1D1-F822830758EC}"/>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94" name="n_4aveValue有形固定資産減価償却率">
          <a:extLst>
            <a:ext uri="{FF2B5EF4-FFF2-40B4-BE49-F238E27FC236}">
              <a16:creationId xmlns:a16="http://schemas.microsoft.com/office/drawing/2014/main" id="{B3378924-CE2D-455E-8187-76834956D52E}"/>
            </a:ext>
          </a:extLst>
        </xdr:cNvPr>
        <xdr:cNvSpPr txBox="1"/>
      </xdr:nvSpPr>
      <xdr:spPr>
        <a:xfrm>
          <a:off x="1562744" y="6110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20549</xdr:rowOff>
    </xdr:from>
    <xdr:ext cx="405111" cy="259045"/>
    <xdr:sp macro="" textlink="">
      <xdr:nvSpPr>
        <xdr:cNvPr id="95" name="n_1mainValue有形固定資産減価償却率">
          <a:extLst>
            <a:ext uri="{FF2B5EF4-FFF2-40B4-BE49-F238E27FC236}">
              <a16:creationId xmlns:a16="http://schemas.microsoft.com/office/drawing/2014/main" id="{26A7D9B6-3DB9-4D0E-B1FA-BDCB6D90558D}"/>
            </a:ext>
          </a:extLst>
        </xdr:cNvPr>
        <xdr:cNvSpPr txBox="1"/>
      </xdr:nvSpPr>
      <xdr:spPr>
        <a:xfrm>
          <a:off x="3836044" y="5764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130827</xdr:rowOff>
    </xdr:from>
    <xdr:ext cx="405111" cy="259045"/>
    <xdr:sp macro="" textlink="">
      <xdr:nvSpPr>
        <xdr:cNvPr id="96" name="n_2mainValue有形固定資産減価償却率">
          <a:extLst>
            <a:ext uri="{FF2B5EF4-FFF2-40B4-BE49-F238E27FC236}">
              <a16:creationId xmlns:a16="http://schemas.microsoft.com/office/drawing/2014/main" id="{2E7AB46A-901B-4112-A7C8-008EFA96CB2B}"/>
            </a:ext>
          </a:extLst>
        </xdr:cNvPr>
        <xdr:cNvSpPr txBox="1"/>
      </xdr:nvSpPr>
      <xdr:spPr>
        <a:xfrm>
          <a:off x="3086744"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66057</xdr:rowOff>
    </xdr:from>
    <xdr:ext cx="405111" cy="259045"/>
    <xdr:sp macro="" textlink="">
      <xdr:nvSpPr>
        <xdr:cNvPr id="97" name="n_3mainValue有形固定資産減価償却率">
          <a:extLst>
            <a:ext uri="{FF2B5EF4-FFF2-40B4-BE49-F238E27FC236}">
              <a16:creationId xmlns:a16="http://schemas.microsoft.com/office/drawing/2014/main" id="{41DAF130-A02D-45E6-B7BD-201AFAA63D56}"/>
            </a:ext>
          </a:extLst>
        </xdr:cNvPr>
        <xdr:cNvSpPr txBox="1"/>
      </xdr:nvSpPr>
      <xdr:spPr>
        <a:xfrm>
          <a:off x="2324744" y="563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161942</xdr:rowOff>
    </xdr:from>
    <xdr:ext cx="405111" cy="259045"/>
    <xdr:sp macro="" textlink="">
      <xdr:nvSpPr>
        <xdr:cNvPr id="98" name="n_4mainValue有形固定資産減価償却率">
          <a:extLst>
            <a:ext uri="{FF2B5EF4-FFF2-40B4-BE49-F238E27FC236}">
              <a16:creationId xmlns:a16="http://schemas.microsoft.com/office/drawing/2014/main" id="{E3317B5F-09EC-4231-ADD7-27FE9FBCA4D0}"/>
            </a:ext>
          </a:extLst>
        </xdr:cNvPr>
        <xdr:cNvSpPr txBox="1"/>
      </xdr:nvSpPr>
      <xdr:spPr>
        <a:xfrm>
          <a:off x="15627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1190ECFA-8CD4-46C2-B6C9-19FBD61D978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115E12BA-5EFF-4F88-82F8-A394EBD5C5B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F56EEF43-F3BE-4B9E-A361-53E10CE696A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73BF759F-0B22-4074-9B4C-5D4051C51CC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7B836024-B1ED-492A-8A99-35E2F94931D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1C658970-E7A0-4DFC-B101-F5392D8F7E9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5EB12C56-3AD6-4ADD-90FE-C70A0EE56AB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BE6B5768-C40E-4B3E-8BA3-3D9EC2D9E53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68F73B01-4627-4093-A648-B38CB76FB35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31E2452F-C649-44EF-B19B-898F12E9BDC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F87F05DC-A62F-4CAF-A465-856097F2804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5BB9680C-EC10-4FBD-B41C-8EB66D27930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F69AE4D4-790F-46A5-9DB5-E7FC7D939BC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年度決算における当市の債務償還比率は、類似団体平均よりも低くなっております。</a:t>
          </a:r>
          <a:endParaRPr lang="ja-JP" altLang="ja-JP">
            <a:effectLst/>
          </a:endParaRPr>
        </a:p>
        <a:p>
          <a:r>
            <a:rPr kumimoji="1" lang="ja-JP" altLang="ja-JP" sz="1100">
              <a:solidFill>
                <a:schemeClr val="dk1"/>
              </a:solidFill>
              <a:effectLst/>
              <a:latin typeface="+mn-lt"/>
              <a:ea typeface="+mn-ea"/>
              <a:cs typeface="+mn-cs"/>
            </a:rPr>
            <a:t>　今後も、数値が類似団体平均と大幅に差が出ないよう、適切な起債・基金の管理等により、持続可能な財政運営に努めてまいります。</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935D2F79-5AF7-4940-BD28-1D0158711FD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3636CA2E-6002-4899-BB7F-0AD7E020332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2D8D8EC-6C3C-43F3-8A3B-39C394AF96F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2C3DF1D3-0752-4205-B705-F6755A865ED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CEFB5FE2-0CEF-4E18-ABAE-7396A8584B07}"/>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73D99936-977B-4378-B159-78C0DE213A05}"/>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5D927422-25F4-484D-B9E5-7804C391C193}"/>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9D3319E9-D8F5-43E0-A0D4-3F5090D1433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7E1BFCB-C3D8-4CD6-BCB0-83D2C0525AD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ACADF76D-2F90-4C42-804D-A19F0161BE18}"/>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EDF283D2-1329-45A2-87FE-14BE0066C8D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B39647DD-4410-4468-9C63-E97F6973D40C}"/>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B0AF44E0-27D4-47D8-85A2-BBE333C3F1B4}"/>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EED49964-C98F-4F40-AB0F-8EF9EEE1C13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7E58265-E5E5-4179-9055-781D3BEFD05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E877EBC1-1F75-4453-8115-0D917617C062}"/>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0908799C-DDD9-4301-BB85-E7A95CB27C07}"/>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EB73F029-B61B-4E40-85CF-C16A0798C58D}"/>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43988347-CA9E-403E-B38E-67FDA84A63D5}"/>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30676516-B622-4483-BA1C-DDDC244165ED}"/>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32" name="債務償還比率平均値テキスト">
          <a:extLst>
            <a:ext uri="{FF2B5EF4-FFF2-40B4-BE49-F238E27FC236}">
              <a16:creationId xmlns:a16="http://schemas.microsoft.com/office/drawing/2014/main" id="{346880A4-1752-40A4-A810-F26B6C4A36BF}"/>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D277684F-7718-4321-8295-8263BEE4FABD}"/>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EC366511-2BCE-4047-B37E-5583BD21DDB2}"/>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31145D33-8C83-4335-B15C-04D82FF27ADC}"/>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26101708-9EA5-4968-8DA4-68FC7C2CAFD8}"/>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7" name="フローチャート: 判断 136">
          <a:extLst>
            <a:ext uri="{FF2B5EF4-FFF2-40B4-BE49-F238E27FC236}">
              <a16:creationId xmlns:a16="http://schemas.microsoft.com/office/drawing/2014/main" id="{6CBE34F5-BF63-4BFC-856F-BBF8B9C7E623}"/>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594EBEDC-CD86-414B-83C3-8A2AA1DBDE2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68930E7-5374-4937-8BD9-637434889C8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663A322-7182-4491-A126-252715AA1BB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068E56B-AA92-487B-BCFE-22B15E00A6D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20C2357-EEFF-431D-AD8D-D7A4D35F3E2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106546</xdr:rowOff>
    </xdr:from>
    <xdr:to>
      <xdr:col>76</xdr:col>
      <xdr:colOff>73025</xdr:colOff>
      <xdr:row>30</xdr:row>
      <xdr:rowOff>36696</xdr:rowOff>
    </xdr:to>
    <xdr:sp macro="" textlink="">
      <xdr:nvSpPr>
        <xdr:cNvPr id="143" name="楕円 142">
          <a:extLst>
            <a:ext uri="{FF2B5EF4-FFF2-40B4-BE49-F238E27FC236}">
              <a16:creationId xmlns:a16="http://schemas.microsoft.com/office/drawing/2014/main" id="{31C5A189-F46F-4BDB-96E9-397B1A5ADA67}"/>
            </a:ext>
          </a:extLst>
        </xdr:cNvPr>
        <xdr:cNvSpPr/>
      </xdr:nvSpPr>
      <xdr:spPr>
        <a:xfrm>
          <a:off x="14744700" y="5850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129423</xdr:rowOff>
    </xdr:from>
    <xdr:ext cx="469744" cy="259045"/>
    <xdr:sp macro="" textlink="">
      <xdr:nvSpPr>
        <xdr:cNvPr id="144" name="債務償還比率該当値テキスト">
          <a:extLst>
            <a:ext uri="{FF2B5EF4-FFF2-40B4-BE49-F238E27FC236}">
              <a16:creationId xmlns:a16="http://schemas.microsoft.com/office/drawing/2014/main" id="{CBEBD890-94B2-4562-8B5E-ACAC9C8F3FA9}"/>
            </a:ext>
          </a:extLst>
        </xdr:cNvPr>
        <xdr:cNvSpPr txBox="1"/>
      </xdr:nvSpPr>
      <xdr:spPr>
        <a:xfrm>
          <a:off x="14846300" y="5701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117341</xdr:rowOff>
    </xdr:from>
    <xdr:to>
      <xdr:col>72</xdr:col>
      <xdr:colOff>123825</xdr:colOff>
      <xdr:row>30</xdr:row>
      <xdr:rowOff>47491</xdr:rowOff>
    </xdr:to>
    <xdr:sp macro="" textlink="">
      <xdr:nvSpPr>
        <xdr:cNvPr id="145" name="楕円 144">
          <a:extLst>
            <a:ext uri="{FF2B5EF4-FFF2-40B4-BE49-F238E27FC236}">
              <a16:creationId xmlns:a16="http://schemas.microsoft.com/office/drawing/2014/main" id="{D6EE5CBD-E09F-4320-AC97-D529C0B2D6FE}"/>
            </a:ext>
          </a:extLst>
        </xdr:cNvPr>
        <xdr:cNvSpPr/>
      </xdr:nvSpPr>
      <xdr:spPr>
        <a:xfrm>
          <a:off x="14033500" y="586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157346</xdr:rowOff>
    </xdr:from>
    <xdr:to>
      <xdr:col>76</xdr:col>
      <xdr:colOff>22225</xdr:colOff>
      <xdr:row>29</xdr:row>
      <xdr:rowOff>168141</xdr:rowOff>
    </xdr:to>
    <xdr:cxnSp macro="">
      <xdr:nvCxnSpPr>
        <xdr:cNvPr id="146" name="直線コネクタ 145">
          <a:extLst>
            <a:ext uri="{FF2B5EF4-FFF2-40B4-BE49-F238E27FC236}">
              <a16:creationId xmlns:a16="http://schemas.microsoft.com/office/drawing/2014/main" id="{8DB974E0-240A-43F0-9A09-600852BA3B20}"/>
            </a:ext>
          </a:extLst>
        </xdr:cNvPr>
        <xdr:cNvCxnSpPr/>
      </xdr:nvCxnSpPr>
      <xdr:spPr>
        <a:xfrm flipV="1">
          <a:off x="14084300" y="5900921"/>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60438</xdr:rowOff>
    </xdr:from>
    <xdr:to>
      <xdr:col>68</xdr:col>
      <xdr:colOff>123825</xdr:colOff>
      <xdr:row>30</xdr:row>
      <xdr:rowOff>162038</xdr:rowOff>
    </xdr:to>
    <xdr:sp macro="" textlink="">
      <xdr:nvSpPr>
        <xdr:cNvPr id="147" name="楕円 146">
          <a:extLst>
            <a:ext uri="{FF2B5EF4-FFF2-40B4-BE49-F238E27FC236}">
              <a16:creationId xmlns:a16="http://schemas.microsoft.com/office/drawing/2014/main" id="{E657CA3B-CD19-4947-907E-E4FC8EF5405B}"/>
            </a:ext>
          </a:extLst>
        </xdr:cNvPr>
        <xdr:cNvSpPr/>
      </xdr:nvSpPr>
      <xdr:spPr>
        <a:xfrm>
          <a:off x="13271500" y="597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168141</xdr:rowOff>
    </xdr:from>
    <xdr:to>
      <xdr:col>72</xdr:col>
      <xdr:colOff>73025</xdr:colOff>
      <xdr:row>30</xdr:row>
      <xdr:rowOff>111238</xdr:rowOff>
    </xdr:to>
    <xdr:cxnSp macro="">
      <xdr:nvCxnSpPr>
        <xdr:cNvPr id="148" name="直線コネクタ 147">
          <a:extLst>
            <a:ext uri="{FF2B5EF4-FFF2-40B4-BE49-F238E27FC236}">
              <a16:creationId xmlns:a16="http://schemas.microsoft.com/office/drawing/2014/main" id="{40339D79-790D-43B8-A510-7BFA505A6D5E}"/>
            </a:ext>
          </a:extLst>
        </xdr:cNvPr>
        <xdr:cNvCxnSpPr/>
      </xdr:nvCxnSpPr>
      <xdr:spPr>
        <a:xfrm flipV="1">
          <a:off x="13322300" y="5911716"/>
          <a:ext cx="762000" cy="114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52451</xdr:rowOff>
    </xdr:from>
    <xdr:to>
      <xdr:col>64</xdr:col>
      <xdr:colOff>123825</xdr:colOff>
      <xdr:row>29</xdr:row>
      <xdr:rowOff>154051</xdr:rowOff>
    </xdr:to>
    <xdr:sp macro="" textlink="">
      <xdr:nvSpPr>
        <xdr:cNvPr id="149" name="楕円 148">
          <a:extLst>
            <a:ext uri="{FF2B5EF4-FFF2-40B4-BE49-F238E27FC236}">
              <a16:creationId xmlns:a16="http://schemas.microsoft.com/office/drawing/2014/main" id="{F8F2CF14-2BB9-4ECF-861A-CE66DEFA8C20}"/>
            </a:ext>
          </a:extLst>
        </xdr:cNvPr>
        <xdr:cNvSpPr/>
      </xdr:nvSpPr>
      <xdr:spPr>
        <a:xfrm>
          <a:off x="12509500" y="579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103251</xdr:rowOff>
    </xdr:from>
    <xdr:to>
      <xdr:col>68</xdr:col>
      <xdr:colOff>73025</xdr:colOff>
      <xdr:row>30</xdr:row>
      <xdr:rowOff>111238</xdr:rowOff>
    </xdr:to>
    <xdr:cxnSp macro="">
      <xdr:nvCxnSpPr>
        <xdr:cNvPr id="150" name="直線コネクタ 149">
          <a:extLst>
            <a:ext uri="{FF2B5EF4-FFF2-40B4-BE49-F238E27FC236}">
              <a16:creationId xmlns:a16="http://schemas.microsoft.com/office/drawing/2014/main" id="{ED1486BF-A882-4E3E-9984-F489A015FBEB}"/>
            </a:ext>
          </a:extLst>
        </xdr:cNvPr>
        <xdr:cNvCxnSpPr/>
      </xdr:nvCxnSpPr>
      <xdr:spPr>
        <a:xfrm>
          <a:off x="12560300" y="5846826"/>
          <a:ext cx="762000" cy="17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5574</xdr:rowOff>
    </xdr:from>
    <xdr:to>
      <xdr:col>60</xdr:col>
      <xdr:colOff>123825</xdr:colOff>
      <xdr:row>31</xdr:row>
      <xdr:rowOff>107174</xdr:rowOff>
    </xdr:to>
    <xdr:sp macro="" textlink="">
      <xdr:nvSpPr>
        <xdr:cNvPr id="151" name="楕円 150">
          <a:extLst>
            <a:ext uri="{FF2B5EF4-FFF2-40B4-BE49-F238E27FC236}">
              <a16:creationId xmlns:a16="http://schemas.microsoft.com/office/drawing/2014/main" id="{C24003C0-4811-4FB2-AFAB-836370B59103}"/>
            </a:ext>
          </a:extLst>
        </xdr:cNvPr>
        <xdr:cNvSpPr/>
      </xdr:nvSpPr>
      <xdr:spPr>
        <a:xfrm>
          <a:off x="11747500" y="609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103251</xdr:rowOff>
    </xdr:from>
    <xdr:to>
      <xdr:col>64</xdr:col>
      <xdr:colOff>73025</xdr:colOff>
      <xdr:row>31</xdr:row>
      <xdr:rowOff>56374</xdr:rowOff>
    </xdr:to>
    <xdr:cxnSp macro="">
      <xdr:nvCxnSpPr>
        <xdr:cNvPr id="152" name="直線コネクタ 151">
          <a:extLst>
            <a:ext uri="{FF2B5EF4-FFF2-40B4-BE49-F238E27FC236}">
              <a16:creationId xmlns:a16="http://schemas.microsoft.com/office/drawing/2014/main" id="{5F367B9F-4D4D-4392-A799-8B311F0A83B8}"/>
            </a:ext>
          </a:extLst>
        </xdr:cNvPr>
        <xdr:cNvCxnSpPr/>
      </xdr:nvCxnSpPr>
      <xdr:spPr>
        <a:xfrm flipV="1">
          <a:off x="11798300" y="5846826"/>
          <a:ext cx="762000" cy="29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53" name="n_1aveValue債務償還比率">
          <a:extLst>
            <a:ext uri="{FF2B5EF4-FFF2-40B4-BE49-F238E27FC236}">
              <a16:creationId xmlns:a16="http://schemas.microsoft.com/office/drawing/2014/main" id="{102329C4-F116-4317-9EC5-1DEB958FE7AE}"/>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1547073B-E48B-4325-B1EC-72177E930BC1}"/>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55" name="n_3aveValue債務償還比率">
          <a:extLst>
            <a:ext uri="{FF2B5EF4-FFF2-40B4-BE49-F238E27FC236}">
              <a16:creationId xmlns:a16="http://schemas.microsoft.com/office/drawing/2014/main" id="{B86D8BEB-62CD-4235-BF27-EDB1DD6ABCE9}"/>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6" name="n_4aveValue債務償還比率">
          <a:extLst>
            <a:ext uri="{FF2B5EF4-FFF2-40B4-BE49-F238E27FC236}">
              <a16:creationId xmlns:a16="http://schemas.microsoft.com/office/drawing/2014/main" id="{4E968FC2-20A5-4CCE-8C73-8DA42901A9C0}"/>
            </a:ext>
          </a:extLst>
        </xdr:cNvPr>
        <xdr:cNvSpPr txBox="1"/>
      </xdr:nvSpPr>
      <xdr:spPr>
        <a:xfrm>
          <a:off x="11563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64018</xdr:rowOff>
    </xdr:from>
    <xdr:ext cx="469744" cy="259045"/>
    <xdr:sp macro="" textlink="">
      <xdr:nvSpPr>
        <xdr:cNvPr id="157" name="n_1mainValue債務償還比率">
          <a:extLst>
            <a:ext uri="{FF2B5EF4-FFF2-40B4-BE49-F238E27FC236}">
              <a16:creationId xmlns:a16="http://schemas.microsoft.com/office/drawing/2014/main" id="{B68C5EF9-791D-44BF-86BB-3D8438668E7C}"/>
            </a:ext>
          </a:extLst>
        </xdr:cNvPr>
        <xdr:cNvSpPr txBox="1"/>
      </xdr:nvSpPr>
      <xdr:spPr>
        <a:xfrm>
          <a:off x="13836727" y="5636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153165</xdr:rowOff>
    </xdr:from>
    <xdr:ext cx="469744" cy="259045"/>
    <xdr:sp macro="" textlink="">
      <xdr:nvSpPr>
        <xdr:cNvPr id="158" name="n_2mainValue債務償還比率">
          <a:extLst>
            <a:ext uri="{FF2B5EF4-FFF2-40B4-BE49-F238E27FC236}">
              <a16:creationId xmlns:a16="http://schemas.microsoft.com/office/drawing/2014/main" id="{B97FE1CD-67CB-4ABE-A088-1374722FF249}"/>
            </a:ext>
          </a:extLst>
        </xdr:cNvPr>
        <xdr:cNvSpPr txBox="1"/>
      </xdr:nvSpPr>
      <xdr:spPr>
        <a:xfrm>
          <a:off x="13087427" y="606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170578</xdr:rowOff>
    </xdr:from>
    <xdr:ext cx="469744" cy="259045"/>
    <xdr:sp macro="" textlink="">
      <xdr:nvSpPr>
        <xdr:cNvPr id="159" name="n_3mainValue債務償還比率">
          <a:extLst>
            <a:ext uri="{FF2B5EF4-FFF2-40B4-BE49-F238E27FC236}">
              <a16:creationId xmlns:a16="http://schemas.microsoft.com/office/drawing/2014/main" id="{DA59FD7B-488B-4D5B-9DFD-F7292C731A39}"/>
            </a:ext>
          </a:extLst>
        </xdr:cNvPr>
        <xdr:cNvSpPr txBox="1"/>
      </xdr:nvSpPr>
      <xdr:spPr>
        <a:xfrm>
          <a:off x="12325427" y="557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98301</xdr:rowOff>
    </xdr:from>
    <xdr:ext cx="469744" cy="259045"/>
    <xdr:sp macro="" textlink="">
      <xdr:nvSpPr>
        <xdr:cNvPr id="160" name="n_4mainValue債務償還比率">
          <a:extLst>
            <a:ext uri="{FF2B5EF4-FFF2-40B4-BE49-F238E27FC236}">
              <a16:creationId xmlns:a16="http://schemas.microsoft.com/office/drawing/2014/main" id="{7DB3D1E7-6637-4E46-AEEF-8356100D20C1}"/>
            </a:ext>
          </a:extLst>
        </xdr:cNvPr>
        <xdr:cNvSpPr txBox="1"/>
      </xdr:nvSpPr>
      <xdr:spPr>
        <a:xfrm>
          <a:off x="11563427" y="6184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DFC71787-F0CE-4493-AD63-33694977730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F1670872-2738-4D76-AA20-6DC95C41C68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BD2308B-EF31-4FC5-811F-220C3FAECAC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93AB0ACB-0D8D-4D98-BF28-1E9D3A219BA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8F2B4F78-88F7-47B4-B8A4-057959662C5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E1D23609-E49F-4F20-A528-4ECD7FED88D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66D088A-C9EC-44A5-B46F-2B84E4CB2EC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FC99F57-3647-41A1-9B26-509BC5A20FA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17ED266-8153-4E26-B615-8862DA7013E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405BBD6-06F2-4157-8AC0-C403D187C80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埼玉県幸手市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AADA77B-94D2-4C49-B8D3-880D4BC630B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E721EA9-EB79-49B6-A2FE-46365E26C21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60FAFB2-6EFE-45A2-BF70-E8D06D3FFE0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97546D8-3F8A-4F16-B4C1-5912FED275E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F7240F5-1548-4E73-B3D9-64E4FA15287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B73E0E0-A445-4F13-AE4A-C0D243F07F7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48,801
47,162
33.93
20,536,073
19,273,610
1,157,351
11,289,522
11,601,823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B6238E1-31E1-4B06-870D-2A0A3822616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C4D6552-9149-4CF1-B161-7FCA532AC11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03280CF-842A-461B-9D64-81F2F8E37AD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997874D-25B9-4CBD-9D8F-6F6674B6797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A93FF68-CF2F-4F4E-9045-A5B9B5A36C4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16415D0-42F0-4FE2-AA21-AAE3D60B566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7A3CA44-27F3-4E2C-9B70-6FAC19B187C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343583A-D504-483C-BC0E-FD6B25C9ECE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F06AEAE-B17F-4ACF-ABD6-5D42D8CF429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88B5A1E-0E39-4024-918F-0AB50C743C6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2E5D389-D1C5-4C70-99F0-EE57FE51955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672653C-D34E-49EA-AF31-F289288E585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260288D-674B-4542-91A6-663AC55851F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C20D713-954A-4D64-A6B7-C73719BD34E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287302-AFFB-4285-91D7-37D8B0511D3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07F3721-0D75-4A9D-A5CD-4DE13145295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F3D0680-379F-4A09-B84D-FA489C1AA77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5057F10-943E-4B01-B95C-D7D72CEBFFA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93B3CCE-DF6A-4DF6-B3B7-6EFE9E6DE58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FFB7F27-23BE-4B3F-B836-D2D0DC0C883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65C96AE-E79D-4E76-A33E-68B4D48FB2B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58A5C3F-748A-4DEE-A937-E186E8C04CD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F50AC11-BE9F-4084-813E-1FD40473769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CA433FA-0361-4C2F-982B-526D28DE224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CB293A1-04B9-473E-A658-20B3CCD088C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97E97FC-E2EB-4035-9BA1-FA4D9C0D318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A0F8EDD-5E8D-4B8E-8BCD-B7215B9149C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2FE5844-2C8E-496A-9C1F-33BA03553F2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D97DD21-40E0-4FA3-8170-1571A175FD4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3A38247-4662-4330-9FB7-9A1CD0B3174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C025A5E-725A-4944-8052-551218426BE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DB12F1A-9317-4CDF-948F-47D98DECE09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426FFE5-5EF5-4710-9D7A-B963A12D553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68EF4BB-D4EF-4D40-B50D-643604B484E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06169BC-0E69-4C22-8C0A-03608E2F04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69F5443-A733-49DA-83DF-E73194553BC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368B386-B0CF-4468-9978-0E1FBC1DA6A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815EBDC-2101-40B1-BF98-C115EC69AA1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FB7FADA-F318-4D79-ADBF-9D320046A2A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D879F42-65BF-427D-A962-C1C55A5D4EC9}"/>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86A9740-7FCA-4593-8985-880BA484431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6C00EBC-859A-4481-8D42-F401C38023E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DE3DFD0-BB80-4B53-A61E-8465C6F4E95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FFC74C5-2C2E-4006-8439-A64ABE7E863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FC51AC4-161C-447A-9DD4-8C1BC1F0F6E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A4BCF9B8-86DC-4C39-9197-B1D7DA5E3014}"/>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6141261D-C5C3-4391-BD8A-3C921C20D4AD}"/>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8AF95224-E5A8-42B5-A33D-C60A4BE018C4}"/>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7B2EC55E-3EEF-45D1-9EF2-0DBD1CBC24D7}"/>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81A7074D-5FF7-4ACD-BD9B-43BF629F0E03}"/>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09D18351-3FF9-4BB8-9388-94955A41ACB8}"/>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421B6FE8-F4FA-45F3-8C0D-DEF9BA0D598A}"/>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4469C337-8210-4BAB-AC90-69A7BCE62E66}"/>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68527214-D8FD-490C-A236-AAADC53CF0BA}"/>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EEF2169C-5A34-4B8C-8F9E-3FB0EB418449}"/>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3EB19355-A67E-4D66-B24F-51A369C3C836}"/>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5EF2408-EC7A-4692-BBDD-877A565AFBA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925A869-C6CA-4572-B804-F62AAC397A2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BCEF671-766A-4537-B791-585042809F9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CB5EC46-F16E-4F94-BF84-348AA4F946D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871DF0E-9473-4481-BA65-91DFE7A2FD6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19685</xdr:rowOff>
    </xdr:from>
    <xdr:to>
      <xdr:col>24</xdr:col>
      <xdr:colOff>114300</xdr:colOff>
      <xdr:row>37</xdr:row>
      <xdr:rowOff>121285</xdr:rowOff>
    </xdr:to>
    <xdr:sp macro="" textlink="">
      <xdr:nvSpPr>
        <xdr:cNvPr id="73" name="楕円 72">
          <a:extLst>
            <a:ext uri="{FF2B5EF4-FFF2-40B4-BE49-F238E27FC236}">
              <a16:creationId xmlns:a16="http://schemas.microsoft.com/office/drawing/2014/main" id="{5C1D81F0-19A9-4E98-B12B-EA5BF61E68A3}"/>
            </a:ext>
          </a:extLst>
        </xdr:cNvPr>
        <xdr:cNvSpPr/>
      </xdr:nvSpPr>
      <xdr:spPr>
        <a:xfrm>
          <a:off x="45847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42562</xdr:rowOff>
    </xdr:from>
    <xdr:ext cx="405111" cy="259045"/>
    <xdr:sp macro="" textlink="">
      <xdr:nvSpPr>
        <xdr:cNvPr id="74" name="【道路】&#10;有形固定資産減価償却率該当値テキスト">
          <a:extLst>
            <a:ext uri="{FF2B5EF4-FFF2-40B4-BE49-F238E27FC236}">
              <a16:creationId xmlns:a16="http://schemas.microsoft.com/office/drawing/2014/main" id="{10F7E08D-880D-40A8-A060-5A34D888CD56}"/>
            </a:ext>
          </a:extLst>
        </xdr:cNvPr>
        <xdr:cNvSpPr txBox="1"/>
      </xdr:nvSpPr>
      <xdr:spPr>
        <a:xfrm>
          <a:off x="4673600"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151130</xdr:rowOff>
    </xdr:from>
    <xdr:to>
      <xdr:col>20</xdr:col>
      <xdr:colOff>38100</xdr:colOff>
      <xdr:row>37</xdr:row>
      <xdr:rowOff>81280</xdr:rowOff>
    </xdr:to>
    <xdr:sp macro="" textlink="">
      <xdr:nvSpPr>
        <xdr:cNvPr id="75" name="楕円 74">
          <a:extLst>
            <a:ext uri="{FF2B5EF4-FFF2-40B4-BE49-F238E27FC236}">
              <a16:creationId xmlns:a16="http://schemas.microsoft.com/office/drawing/2014/main" id="{0D183E66-8FE4-4281-BB60-BC22B5D4F028}"/>
            </a:ext>
          </a:extLst>
        </xdr:cNvPr>
        <xdr:cNvSpPr/>
      </xdr:nvSpPr>
      <xdr:spPr>
        <a:xfrm>
          <a:off x="3746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30480</xdr:rowOff>
    </xdr:from>
    <xdr:to>
      <xdr:col>24</xdr:col>
      <xdr:colOff>63500</xdr:colOff>
      <xdr:row>37</xdr:row>
      <xdr:rowOff>70485</xdr:rowOff>
    </xdr:to>
    <xdr:cxnSp macro="">
      <xdr:nvCxnSpPr>
        <xdr:cNvPr id="76" name="直線コネクタ 75">
          <a:extLst>
            <a:ext uri="{FF2B5EF4-FFF2-40B4-BE49-F238E27FC236}">
              <a16:creationId xmlns:a16="http://schemas.microsoft.com/office/drawing/2014/main" id="{BB1051CD-49B3-4646-B1AC-F0F84839F1D0}"/>
            </a:ext>
          </a:extLst>
        </xdr:cNvPr>
        <xdr:cNvCxnSpPr/>
      </xdr:nvCxnSpPr>
      <xdr:spPr>
        <a:xfrm>
          <a:off x="3797300" y="637413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113030</xdr:rowOff>
    </xdr:from>
    <xdr:to>
      <xdr:col>15</xdr:col>
      <xdr:colOff>101600</xdr:colOff>
      <xdr:row>37</xdr:row>
      <xdr:rowOff>43180</xdr:rowOff>
    </xdr:to>
    <xdr:sp macro="" textlink="">
      <xdr:nvSpPr>
        <xdr:cNvPr id="77" name="楕円 76">
          <a:extLst>
            <a:ext uri="{FF2B5EF4-FFF2-40B4-BE49-F238E27FC236}">
              <a16:creationId xmlns:a16="http://schemas.microsoft.com/office/drawing/2014/main" id="{787E3D03-DBC8-48EF-AC24-645C543A5D62}"/>
            </a:ext>
          </a:extLst>
        </xdr:cNvPr>
        <xdr:cNvSpPr/>
      </xdr:nvSpPr>
      <xdr:spPr>
        <a:xfrm>
          <a:off x="2857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163830</xdr:rowOff>
    </xdr:from>
    <xdr:to>
      <xdr:col>19</xdr:col>
      <xdr:colOff>177800</xdr:colOff>
      <xdr:row>37</xdr:row>
      <xdr:rowOff>30480</xdr:rowOff>
    </xdr:to>
    <xdr:cxnSp macro="">
      <xdr:nvCxnSpPr>
        <xdr:cNvPr id="78" name="直線コネクタ 77">
          <a:extLst>
            <a:ext uri="{FF2B5EF4-FFF2-40B4-BE49-F238E27FC236}">
              <a16:creationId xmlns:a16="http://schemas.microsoft.com/office/drawing/2014/main" id="{6CCE5CCF-01F5-4C07-A924-4F83C78C6A07}"/>
            </a:ext>
          </a:extLst>
        </xdr:cNvPr>
        <xdr:cNvCxnSpPr/>
      </xdr:nvCxnSpPr>
      <xdr:spPr>
        <a:xfrm>
          <a:off x="2908300" y="63360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84455</xdr:rowOff>
    </xdr:from>
    <xdr:to>
      <xdr:col>10</xdr:col>
      <xdr:colOff>165100</xdr:colOff>
      <xdr:row>37</xdr:row>
      <xdr:rowOff>14605</xdr:rowOff>
    </xdr:to>
    <xdr:sp macro="" textlink="">
      <xdr:nvSpPr>
        <xdr:cNvPr id="79" name="楕円 78">
          <a:extLst>
            <a:ext uri="{FF2B5EF4-FFF2-40B4-BE49-F238E27FC236}">
              <a16:creationId xmlns:a16="http://schemas.microsoft.com/office/drawing/2014/main" id="{411C9E46-1D98-4B39-AC84-0B717BFB94B4}"/>
            </a:ext>
          </a:extLst>
        </xdr:cNvPr>
        <xdr:cNvSpPr/>
      </xdr:nvSpPr>
      <xdr:spPr>
        <a:xfrm>
          <a:off x="1968500" y="625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135255</xdr:rowOff>
    </xdr:from>
    <xdr:to>
      <xdr:col>15</xdr:col>
      <xdr:colOff>50800</xdr:colOff>
      <xdr:row>36</xdr:row>
      <xdr:rowOff>163830</xdr:rowOff>
    </xdr:to>
    <xdr:cxnSp macro="">
      <xdr:nvCxnSpPr>
        <xdr:cNvPr id="80" name="直線コネクタ 79">
          <a:extLst>
            <a:ext uri="{FF2B5EF4-FFF2-40B4-BE49-F238E27FC236}">
              <a16:creationId xmlns:a16="http://schemas.microsoft.com/office/drawing/2014/main" id="{B4E30A2A-0485-4E6B-9AD1-D801E02093CD}"/>
            </a:ext>
          </a:extLst>
        </xdr:cNvPr>
        <xdr:cNvCxnSpPr/>
      </xdr:nvCxnSpPr>
      <xdr:spPr>
        <a:xfrm>
          <a:off x="2019300" y="63074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90170</xdr:rowOff>
    </xdr:from>
    <xdr:to>
      <xdr:col>6</xdr:col>
      <xdr:colOff>38100</xdr:colOff>
      <xdr:row>37</xdr:row>
      <xdr:rowOff>20320</xdr:rowOff>
    </xdr:to>
    <xdr:sp macro="" textlink="">
      <xdr:nvSpPr>
        <xdr:cNvPr id="81" name="楕円 80">
          <a:extLst>
            <a:ext uri="{FF2B5EF4-FFF2-40B4-BE49-F238E27FC236}">
              <a16:creationId xmlns:a16="http://schemas.microsoft.com/office/drawing/2014/main" id="{82DB15AA-AC34-4E4B-A121-7ED2541E1D62}"/>
            </a:ext>
          </a:extLst>
        </xdr:cNvPr>
        <xdr:cNvSpPr/>
      </xdr:nvSpPr>
      <xdr:spPr>
        <a:xfrm>
          <a:off x="1079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135255</xdr:rowOff>
    </xdr:from>
    <xdr:to>
      <xdr:col>10</xdr:col>
      <xdr:colOff>114300</xdr:colOff>
      <xdr:row>36</xdr:row>
      <xdr:rowOff>140970</xdr:rowOff>
    </xdr:to>
    <xdr:cxnSp macro="">
      <xdr:nvCxnSpPr>
        <xdr:cNvPr id="82" name="直線コネクタ 81">
          <a:extLst>
            <a:ext uri="{FF2B5EF4-FFF2-40B4-BE49-F238E27FC236}">
              <a16:creationId xmlns:a16="http://schemas.microsoft.com/office/drawing/2014/main" id="{021332F7-25EE-4402-AA45-39070FECAD10}"/>
            </a:ext>
          </a:extLst>
        </xdr:cNvPr>
        <xdr:cNvCxnSpPr/>
      </xdr:nvCxnSpPr>
      <xdr:spPr>
        <a:xfrm flipV="1">
          <a:off x="1130300" y="63074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77BAE713-AA7E-4F32-A561-CBD8196AEC2A}"/>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62890677-C780-4EB0-B885-0C2E6A008F4E}"/>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2DFFE908-42BA-44C7-BFC1-595F87BE4EB6}"/>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22877</xdr:rowOff>
    </xdr:from>
    <xdr:ext cx="405111" cy="259045"/>
    <xdr:sp macro="" textlink="">
      <xdr:nvSpPr>
        <xdr:cNvPr id="86" name="n_4aveValue【道路】&#10;有形固定資産減価償却率">
          <a:extLst>
            <a:ext uri="{FF2B5EF4-FFF2-40B4-BE49-F238E27FC236}">
              <a16:creationId xmlns:a16="http://schemas.microsoft.com/office/drawing/2014/main" id="{1266F9F4-425B-42F0-AAE3-450555F617DA}"/>
            </a:ext>
          </a:extLst>
        </xdr:cNvPr>
        <xdr:cNvSpPr txBox="1"/>
      </xdr:nvSpPr>
      <xdr:spPr>
        <a:xfrm>
          <a:off x="9277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97807</xdr:rowOff>
    </xdr:from>
    <xdr:ext cx="405111" cy="259045"/>
    <xdr:sp macro="" textlink="">
      <xdr:nvSpPr>
        <xdr:cNvPr id="87" name="n_1mainValue【道路】&#10;有形固定資産減価償却率">
          <a:extLst>
            <a:ext uri="{FF2B5EF4-FFF2-40B4-BE49-F238E27FC236}">
              <a16:creationId xmlns:a16="http://schemas.microsoft.com/office/drawing/2014/main" id="{47E98B16-D6EF-4710-86D1-7EB26ACBB9C6}"/>
            </a:ext>
          </a:extLst>
        </xdr:cNvPr>
        <xdr:cNvSpPr txBox="1"/>
      </xdr:nvSpPr>
      <xdr:spPr>
        <a:xfrm>
          <a:off x="35820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59707</xdr:rowOff>
    </xdr:from>
    <xdr:ext cx="405111" cy="259045"/>
    <xdr:sp macro="" textlink="">
      <xdr:nvSpPr>
        <xdr:cNvPr id="88" name="n_2mainValue【道路】&#10;有形固定資産減価償却率">
          <a:extLst>
            <a:ext uri="{FF2B5EF4-FFF2-40B4-BE49-F238E27FC236}">
              <a16:creationId xmlns:a16="http://schemas.microsoft.com/office/drawing/2014/main" id="{6AD1775F-18DB-45E9-94BD-39AEEDECDC58}"/>
            </a:ext>
          </a:extLst>
        </xdr:cNvPr>
        <xdr:cNvSpPr txBox="1"/>
      </xdr:nvSpPr>
      <xdr:spPr>
        <a:xfrm>
          <a:off x="2705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31132</xdr:rowOff>
    </xdr:from>
    <xdr:ext cx="405111" cy="259045"/>
    <xdr:sp macro="" textlink="">
      <xdr:nvSpPr>
        <xdr:cNvPr id="89" name="n_3mainValue【道路】&#10;有形固定資産減価償却率">
          <a:extLst>
            <a:ext uri="{FF2B5EF4-FFF2-40B4-BE49-F238E27FC236}">
              <a16:creationId xmlns:a16="http://schemas.microsoft.com/office/drawing/2014/main" id="{C13BB95F-521F-41A1-8848-9C063B05BA4F}"/>
            </a:ext>
          </a:extLst>
        </xdr:cNvPr>
        <xdr:cNvSpPr txBox="1"/>
      </xdr:nvSpPr>
      <xdr:spPr>
        <a:xfrm>
          <a:off x="1816744" y="603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36847</xdr:rowOff>
    </xdr:from>
    <xdr:ext cx="405111" cy="259045"/>
    <xdr:sp macro="" textlink="">
      <xdr:nvSpPr>
        <xdr:cNvPr id="90" name="n_4mainValue【道路】&#10;有形固定資産減価償却率">
          <a:extLst>
            <a:ext uri="{FF2B5EF4-FFF2-40B4-BE49-F238E27FC236}">
              <a16:creationId xmlns:a16="http://schemas.microsoft.com/office/drawing/2014/main" id="{8561304A-0BA2-47E6-90E5-2D8D787EA4F2}"/>
            </a:ext>
          </a:extLst>
        </xdr:cNvPr>
        <xdr:cNvSpPr txBox="1"/>
      </xdr:nvSpPr>
      <xdr:spPr>
        <a:xfrm>
          <a:off x="927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8EBE1DB-D251-45AE-ACD4-07B9B09B7B0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F3428ED-52F6-400F-BF05-FEAE692E062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C4DE6A4-8DA2-42AA-B6A8-6C62CEF3423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D223CDA-2A9F-49A4-8EB6-E5F7D8681C9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A027282-77ED-4491-BA26-71A1BE46AAC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7F0EA53-98AB-4AA1-B260-3520306E872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FBFF70E-EB0D-4F74-88F9-92D421E1424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2640840-781F-49D7-8FAE-37DD6C3E960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558028C-BC6E-4845-9B52-C98750A0A0D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5CB734B-44E5-40DC-8DA7-A906CC4D86A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7359E07-40AC-4F32-8A06-AD866FEDECA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DCBD1FDC-438E-4ACA-8ECA-3C172D94E94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A51B790-1599-4A62-A5C9-CDCFFCC4E08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69830A83-3001-4E16-BBB4-4B9ECAAA165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C6663641-4E27-4357-8050-6638FC6BA80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DF14E63-2410-456F-AE42-B23878BE6E3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8A0A3C8-83C1-40AC-B963-4D5C80C9DCE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B4EF1F1F-A270-4DF9-AFB9-1F2209FDF83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B174630-D8ED-48F9-B8AD-02FDCB639BB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F38AD94-6D67-4CF5-AD04-6E70E36D4DBB}"/>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011972A-B416-4E6C-B6EB-BF0CB3349F7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DEB12391-595E-46D1-B9B7-5748B5C6475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8590A48-D1A3-4668-800F-1F0BABA0848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49A151CA-46BD-4E9C-AD0F-FE170F82814E}"/>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E7969631-7730-4FC3-9955-CF4E0B29A7BF}"/>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A97EA21F-53DD-4A96-BE59-BEE5A9A751AE}"/>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C6381335-F004-4C54-8746-033E9DD38689}"/>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B59019BD-6D62-4B6A-87C8-5C1736EB1374}"/>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B674F169-7E11-41C0-B485-E1247F107037}"/>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667105CA-E247-478C-9310-AC20FE2A2D01}"/>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475FE3ED-4D7E-4239-A0B9-F5556DDE7A7B}"/>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F625DC86-AF01-4B22-B71A-8B350C10F0FC}"/>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4B1799E5-425F-4A37-BE8F-85C46E4F24E1}"/>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4" name="フローチャート: 判断 123">
          <a:extLst>
            <a:ext uri="{FF2B5EF4-FFF2-40B4-BE49-F238E27FC236}">
              <a16:creationId xmlns:a16="http://schemas.microsoft.com/office/drawing/2014/main" id="{6F788621-CBC4-4683-B37D-69B809E36ECA}"/>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BEEA921-35FF-435E-9BA0-DF8F9AF8D2D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93EBC0E-2316-46A1-8124-D06E6CE8DC0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168E14F-2D9E-4369-98D0-988D980B355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2F9B4DC-602C-484B-A987-94FA8B01B69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6292D3F-A87C-4328-B622-E5ED84CED7D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151549</xdr:rowOff>
    </xdr:from>
    <xdr:to>
      <xdr:col>55</xdr:col>
      <xdr:colOff>50800</xdr:colOff>
      <xdr:row>40</xdr:row>
      <xdr:rowOff>81699</xdr:rowOff>
    </xdr:to>
    <xdr:sp macro="" textlink="">
      <xdr:nvSpPr>
        <xdr:cNvPr id="130" name="楕円 129">
          <a:extLst>
            <a:ext uri="{FF2B5EF4-FFF2-40B4-BE49-F238E27FC236}">
              <a16:creationId xmlns:a16="http://schemas.microsoft.com/office/drawing/2014/main" id="{86AB87A2-C297-4CDC-9AC4-784F1ADD3DCC}"/>
            </a:ext>
          </a:extLst>
        </xdr:cNvPr>
        <xdr:cNvSpPr/>
      </xdr:nvSpPr>
      <xdr:spPr>
        <a:xfrm>
          <a:off x="10426700" y="683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2976</xdr:rowOff>
    </xdr:from>
    <xdr:ext cx="469744" cy="259045"/>
    <xdr:sp macro="" textlink="">
      <xdr:nvSpPr>
        <xdr:cNvPr id="131" name="【道路】&#10;一人当たり延長該当値テキスト">
          <a:extLst>
            <a:ext uri="{FF2B5EF4-FFF2-40B4-BE49-F238E27FC236}">
              <a16:creationId xmlns:a16="http://schemas.microsoft.com/office/drawing/2014/main" id="{E7766164-7C1C-4159-ADFB-334A55D65455}"/>
            </a:ext>
          </a:extLst>
        </xdr:cNvPr>
        <xdr:cNvSpPr txBox="1"/>
      </xdr:nvSpPr>
      <xdr:spPr>
        <a:xfrm>
          <a:off x="10515600" y="6689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157874</xdr:rowOff>
    </xdr:from>
    <xdr:to>
      <xdr:col>50</xdr:col>
      <xdr:colOff>165100</xdr:colOff>
      <xdr:row>40</xdr:row>
      <xdr:rowOff>88024</xdr:rowOff>
    </xdr:to>
    <xdr:sp macro="" textlink="">
      <xdr:nvSpPr>
        <xdr:cNvPr id="132" name="楕円 131">
          <a:extLst>
            <a:ext uri="{FF2B5EF4-FFF2-40B4-BE49-F238E27FC236}">
              <a16:creationId xmlns:a16="http://schemas.microsoft.com/office/drawing/2014/main" id="{4088A749-30EE-470D-B3E3-CDB3BDD66EDE}"/>
            </a:ext>
          </a:extLst>
        </xdr:cNvPr>
        <xdr:cNvSpPr/>
      </xdr:nvSpPr>
      <xdr:spPr>
        <a:xfrm>
          <a:off x="9588500" y="684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30899</xdr:rowOff>
    </xdr:from>
    <xdr:to>
      <xdr:col>55</xdr:col>
      <xdr:colOff>0</xdr:colOff>
      <xdr:row>40</xdr:row>
      <xdr:rowOff>37224</xdr:rowOff>
    </xdr:to>
    <xdr:cxnSp macro="">
      <xdr:nvCxnSpPr>
        <xdr:cNvPr id="133" name="直線コネクタ 132">
          <a:extLst>
            <a:ext uri="{FF2B5EF4-FFF2-40B4-BE49-F238E27FC236}">
              <a16:creationId xmlns:a16="http://schemas.microsoft.com/office/drawing/2014/main" id="{9B5F536D-87B0-426F-85F2-7723016DBAE4}"/>
            </a:ext>
          </a:extLst>
        </xdr:cNvPr>
        <xdr:cNvCxnSpPr/>
      </xdr:nvCxnSpPr>
      <xdr:spPr>
        <a:xfrm flipV="1">
          <a:off x="9639300" y="6888899"/>
          <a:ext cx="838200" cy="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167056</xdr:rowOff>
    </xdr:from>
    <xdr:to>
      <xdr:col>46</xdr:col>
      <xdr:colOff>38100</xdr:colOff>
      <xdr:row>40</xdr:row>
      <xdr:rowOff>97206</xdr:rowOff>
    </xdr:to>
    <xdr:sp macro="" textlink="">
      <xdr:nvSpPr>
        <xdr:cNvPr id="134" name="楕円 133">
          <a:extLst>
            <a:ext uri="{FF2B5EF4-FFF2-40B4-BE49-F238E27FC236}">
              <a16:creationId xmlns:a16="http://schemas.microsoft.com/office/drawing/2014/main" id="{D5721848-54BB-4333-81FA-324EE94E9506}"/>
            </a:ext>
          </a:extLst>
        </xdr:cNvPr>
        <xdr:cNvSpPr/>
      </xdr:nvSpPr>
      <xdr:spPr>
        <a:xfrm>
          <a:off x="8699500" y="685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37224</xdr:rowOff>
    </xdr:from>
    <xdr:to>
      <xdr:col>50</xdr:col>
      <xdr:colOff>114300</xdr:colOff>
      <xdr:row>40</xdr:row>
      <xdr:rowOff>46406</xdr:rowOff>
    </xdr:to>
    <xdr:cxnSp macro="">
      <xdr:nvCxnSpPr>
        <xdr:cNvPr id="135" name="直線コネクタ 134">
          <a:extLst>
            <a:ext uri="{FF2B5EF4-FFF2-40B4-BE49-F238E27FC236}">
              <a16:creationId xmlns:a16="http://schemas.microsoft.com/office/drawing/2014/main" id="{379F900E-D318-4176-9834-9004274D8476}"/>
            </a:ext>
          </a:extLst>
        </xdr:cNvPr>
        <xdr:cNvCxnSpPr/>
      </xdr:nvCxnSpPr>
      <xdr:spPr>
        <a:xfrm flipV="1">
          <a:off x="8750300" y="6895224"/>
          <a:ext cx="889000" cy="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5283</xdr:rowOff>
    </xdr:from>
    <xdr:to>
      <xdr:col>41</xdr:col>
      <xdr:colOff>101600</xdr:colOff>
      <xdr:row>40</xdr:row>
      <xdr:rowOff>106883</xdr:rowOff>
    </xdr:to>
    <xdr:sp macro="" textlink="">
      <xdr:nvSpPr>
        <xdr:cNvPr id="136" name="楕円 135">
          <a:extLst>
            <a:ext uri="{FF2B5EF4-FFF2-40B4-BE49-F238E27FC236}">
              <a16:creationId xmlns:a16="http://schemas.microsoft.com/office/drawing/2014/main" id="{D7AEA5FA-234C-4D9F-892A-8184F91C2990}"/>
            </a:ext>
          </a:extLst>
        </xdr:cNvPr>
        <xdr:cNvSpPr/>
      </xdr:nvSpPr>
      <xdr:spPr>
        <a:xfrm>
          <a:off x="7810500" y="686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46406</xdr:rowOff>
    </xdr:from>
    <xdr:to>
      <xdr:col>45</xdr:col>
      <xdr:colOff>177800</xdr:colOff>
      <xdr:row>40</xdr:row>
      <xdr:rowOff>56083</xdr:rowOff>
    </xdr:to>
    <xdr:cxnSp macro="">
      <xdr:nvCxnSpPr>
        <xdr:cNvPr id="137" name="直線コネクタ 136">
          <a:extLst>
            <a:ext uri="{FF2B5EF4-FFF2-40B4-BE49-F238E27FC236}">
              <a16:creationId xmlns:a16="http://schemas.microsoft.com/office/drawing/2014/main" id="{91E77301-DB5B-4B46-9E93-5E921E1F8586}"/>
            </a:ext>
          </a:extLst>
        </xdr:cNvPr>
        <xdr:cNvCxnSpPr/>
      </xdr:nvCxnSpPr>
      <xdr:spPr>
        <a:xfrm flipV="1">
          <a:off x="7861300" y="6904406"/>
          <a:ext cx="8890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16561</xdr:rowOff>
    </xdr:from>
    <xdr:to>
      <xdr:col>36</xdr:col>
      <xdr:colOff>165100</xdr:colOff>
      <xdr:row>40</xdr:row>
      <xdr:rowOff>118161</xdr:rowOff>
    </xdr:to>
    <xdr:sp macro="" textlink="">
      <xdr:nvSpPr>
        <xdr:cNvPr id="138" name="楕円 137">
          <a:extLst>
            <a:ext uri="{FF2B5EF4-FFF2-40B4-BE49-F238E27FC236}">
              <a16:creationId xmlns:a16="http://schemas.microsoft.com/office/drawing/2014/main" id="{D1821113-8B48-48A7-BAA6-B6DB5FCCC3E8}"/>
            </a:ext>
          </a:extLst>
        </xdr:cNvPr>
        <xdr:cNvSpPr/>
      </xdr:nvSpPr>
      <xdr:spPr>
        <a:xfrm>
          <a:off x="6921500" y="687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56083</xdr:rowOff>
    </xdr:from>
    <xdr:to>
      <xdr:col>41</xdr:col>
      <xdr:colOff>50800</xdr:colOff>
      <xdr:row>40</xdr:row>
      <xdr:rowOff>67361</xdr:rowOff>
    </xdr:to>
    <xdr:cxnSp macro="">
      <xdr:nvCxnSpPr>
        <xdr:cNvPr id="139" name="直線コネクタ 138">
          <a:extLst>
            <a:ext uri="{FF2B5EF4-FFF2-40B4-BE49-F238E27FC236}">
              <a16:creationId xmlns:a16="http://schemas.microsoft.com/office/drawing/2014/main" id="{89B914B1-14AA-443D-8BE9-AFCF8A35860B}"/>
            </a:ext>
          </a:extLst>
        </xdr:cNvPr>
        <xdr:cNvCxnSpPr/>
      </xdr:nvCxnSpPr>
      <xdr:spPr>
        <a:xfrm flipV="1">
          <a:off x="6972300" y="6914083"/>
          <a:ext cx="889000" cy="11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03287F2A-F8B5-43E8-B6C3-1714A6866385}"/>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7511ACC4-8DB4-441C-8178-6A0A15FEFF9D}"/>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ED8E9FB1-2E8C-4E1D-94AB-2E3C9F763AF4}"/>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3" name="n_4aveValue【道路】&#10;一人当たり延長">
          <a:extLst>
            <a:ext uri="{FF2B5EF4-FFF2-40B4-BE49-F238E27FC236}">
              <a16:creationId xmlns:a16="http://schemas.microsoft.com/office/drawing/2014/main" id="{0C82BE88-B748-4754-9F11-418C9D557782}"/>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104551</xdr:rowOff>
    </xdr:from>
    <xdr:ext cx="469744" cy="259045"/>
    <xdr:sp macro="" textlink="">
      <xdr:nvSpPr>
        <xdr:cNvPr id="144" name="n_1mainValue【道路】&#10;一人当たり延長">
          <a:extLst>
            <a:ext uri="{FF2B5EF4-FFF2-40B4-BE49-F238E27FC236}">
              <a16:creationId xmlns:a16="http://schemas.microsoft.com/office/drawing/2014/main" id="{DE31C3A9-42FA-4A31-BF14-A549CA21C376}"/>
            </a:ext>
          </a:extLst>
        </xdr:cNvPr>
        <xdr:cNvSpPr txBox="1"/>
      </xdr:nvSpPr>
      <xdr:spPr>
        <a:xfrm>
          <a:off x="9391727" y="661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113733</xdr:rowOff>
    </xdr:from>
    <xdr:ext cx="469744" cy="259045"/>
    <xdr:sp macro="" textlink="">
      <xdr:nvSpPr>
        <xdr:cNvPr id="145" name="n_2mainValue【道路】&#10;一人当たり延長">
          <a:extLst>
            <a:ext uri="{FF2B5EF4-FFF2-40B4-BE49-F238E27FC236}">
              <a16:creationId xmlns:a16="http://schemas.microsoft.com/office/drawing/2014/main" id="{8805E25B-14A2-40E9-87C8-1F09F76E6360}"/>
            </a:ext>
          </a:extLst>
        </xdr:cNvPr>
        <xdr:cNvSpPr txBox="1"/>
      </xdr:nvSpPr>
      <xdr:spPr>
        <a:xfrm>
          <a:off x="8515427" y="662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123410</xdr:rowOff>
    </xdr:from>
    <xdr:ext cx="469744" cy="259045"/>
    <xdr:sp macro="" textlink="">
      <xdr:nvSpPr>
        <xdr:cNvPr id="146" name="n_3mainValue【道路】&#10;一人当たり延長">
          <a:extLst>
            <a:ext uri="{FF2B5EF4-FFF2-40B4-BE49-F238E27FC236}">
              <a16:creationId xmlns:a16="http://schemas.microsoft.com/office/drawing/2014/main" id="{3607F810-4EA5-4408-AE22-61D0CD5FC348}"/>
            </a:ext>
          </a:extLst>
        </xdr:cNvPr>
        <xdr:cNvSpPr txBox="1"/>
      </xdr:nvSpPr>
      <xdr:spPr>
        <a:xfrm>
          <a:off x="7626427" y="6638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109288</xdr:rowOff>
    </xdr:from>
    <xdr:ext cx="469744" cy="259045"/>
    <xdr:sp macro="" textlink="">
      <xdr:nvSpPr>
        <xdr:cNvPr id="147" name="n_4mainValue【道路】&#10;一人当たり延長">
          <a:extLst>
            <a:ext uri="{FF2B5EF4-FFF2-40B4-BE49-F238E27FC236}">
              <a16:creationId xmlns:a16="http://schemas.microsoft.com/office/drawing/2014/main" id="{F621F038-1C94-47AC-B605-7123A6241A6F}"/>
            </a:ext>
          </a:extLst>
        </xdr:cNvPr>
        <xdr:cNvSpPr txBox="1"/>
      </xdr:nvSpPr>
      <xdr:spPr>
        <a:xfrm>
          <a:off x="6737427" y="696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766F4D7-7A9F-4D05-86B1-C1FDE9B0872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3CC17B1-69A2-43F3-B6B5-AE2C4F9880F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B56003B-0F56-45E0-A712-7C862E7CF21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12ECCAB-4C7E-4864-ADD0-9784290F963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77EDDE0-309F-405A-ACEC-5F9ECDB4D0A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25112DA-6AB4-455C-B458-A8B7EF0D936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F5494A8-5CF0-4EB1-9C3D-8B16C1D3E62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9F662D8-3BD7-4B21-9B94-98253A38069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A3BCA4A-01DD-438B-8D51-761A6F5C8CD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D07BB27-945F-462C-AE4E-A69B49463C2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E4270E7-A3DC-4830-B2DE-33ED9097382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9548076-649E-4A97-96B0-7F2C1818BC9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9A6B592F-40E5-428A-8104-C1E20E48894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567D9F26-68FB-4F86-AD49-3E7D0805311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8DC3652-3F08-4E58-8FAD-8802A8605C8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C8EF610C-7135-4A79-A9A1-0AE47E7A23A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9055BB23-70BC-4B30-9F1A-595F4C1CBF9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60CF740-0FA6-47E3-BBFA-BE720926916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572FD59A-5D90-4D2D-BBAF-07ED8AC715D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45EB5860-3B45-42B1-B36D-4A36FDFD5F1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BE763AC-FE42-43FA-AFE1-DBA4522172F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276E703-EB7A-4E1E-AD31-89E4671B95C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955C6C7-33EB-4B20-BD65-41D8A734DE6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81C5A241-8868-45D6-834F-4C8F1518476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D22BC67-E0FC-44D6-8658-446A27F06FB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9679D7A-F040-4D2E-98D2-3B58D4EF3F27}"/>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210B5FE7-F0CC-42C2-9784-B28C9D0C404A}"/>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2E61ABDE-51A5-4828-990A-50B9198C83E2}"/>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5328AF1-07A2-4D0C-9E2F-CB3FB2960D34}"/>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B1D907FF-E759-4C1A-A061-87E335715085}"/>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EBFE1D4C-3250-4656-AC72-CB5DBDDC5CE7}"/>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F200238C-AFD5-4D37-9F08-CEDF2A325753}"/>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F5157EEE-1A4E-4542-A01F-079B983FB4BB}"/>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3EA694B4-07FC-413C-9514-BF522448A453}"/>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BD50C96C-B7EE-4A3E-8D9C-08861009585B}"/>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3" name="フローチャート: 判断 182">
          <a:extLst>
            <a:ext uri="{FF2B5EF4-FFF2-40B4-BE49-F238E27FC236}">
              <a16:creationId xmlns:a16="http://schemas.microsoft.com/office/drawing/2014/main" id="{B11C89D4-6834-47CE-8797-D7A9C930BBCE}"/>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66A3E90-CAF2-4C84-9ADA-CCB6A4E0D70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CD52B99-8382-4B9E-B23C-105AF71038E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2715EE0-1820-42EA-AB15-F00F4DC387A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F77335B-8F5F-4417-91F7-2D01C505C05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6A39C7E-B8C8-4D85-BB7C-6DC8EAE5B07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166370</xdr:rowOff>
    </xdr:from>
    <xdr:to>
      <xdr:col>24</xdr:col>
      <xdr:colOff>114300</xdr:colOff>
      <xdr:row>59</xdr:row>
      <xdr:rowOff>96520</xdr:rowOff>
    </xdr:to>
    <xdr:sp macro="" textlink="">
      <xdr:nvSpPr>
        <xdr:cNvPr id="189" name="楕円 188">
          <a:extLst>
            <a:ext uri="{FF2B5EF4-FFF2-40B4-BE49-F238E27FC236}">
              <a16:creationId xmlns:a16="http://schemas.microsoft.com/office/drawing/2014/main" id="{1267C99D-CE45-414B-9EB7-7461301383B5}"/>
            </a:ext>
          </a:extLst>
        </xdr:cNvPr>
        <xdr:cNvSpPr/>
      </xdr:nvSpPr>
      <xdr:spPr>
        <a:xfrm>
          <a:off x="45847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17797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542FCA37-EEB5-46D9-9788-FEE533EA7301}"/>
            </a:ext>
          </a:extLst>
        </xdr:cNvPr>
        <xdr:cNvSpPr txBox="1"/>
      </xdr:nvSpPr>
      <xdr:spPr>
        <a:xfrm>
          <a:off x="4673600"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140244</xdr:rowOff>
    </xdr:from>
    <xdr:to>
      <xdr:col>20</xdr:col>
      <xdr:colOff>38100</xdr:colOff>
      <xdr:row>59</xdr:row>
      <xdr:rowOff>70394</xdr:rowOff>
    </xdr:to>
    <xdr:sp macro="" textlink="">
      <xdr:nvSpPr>
        <xdr:cNvPr id="191" name="楕円 190">
          <a:extLst>
            <a:ext uri="{FF2B5EF4-FFF2-40B4-BE49-F238E27FC236}">
              <a16:creationId xmlns:a16="http://schemas.microsoft.com/office/drawing/2014/main" id="{7FA8E491-6D28-4405-9604-FCD83D3FEF11}"/>
            </a:ext>
          </a:extLst>
        </xdr:cNvPr>
        <xdr:cNvSpPr/>
      </xdr:nvSpPr>
      <xdr:spPr>
        <a:xfrm>
          <a:off x="3746500" y="1008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19594</xdr:rowOff>
    </xdr:from>
    <xdr:to>
      <xdr:col>24</xdr:col>
      <xdr:colOff>63500</xdr:colOff>
      <xdr:row>59</xdr:row>
      <xdr:rowOff>45720</xdr:rowOff>
    </xdr:to>
    <xdr:cxnSp macro="">
      <xdr:nvCxnSpPr>
        <xdr:cNvPr id="192" name="直線コネクタ 191">
          <a:extLst>
            <a:ext uri="{FF2B5EF4-FFF2-40B4-BE49-F238E27FC236}">
              <a16:creationId xmlns:a16="http://schemas.microsoft.com/office/drawing/2014/main" id="{63730C4A-EAD6-4ED2-8FBA-F924537A3FB8}"/>
            </a:ext>
          </a:extLst>
        </xdr:cNvPr>
        <xdr:cNvCxnSpPr/>
      </xdr:nvCxnSpPr>
      <xdr:spPr>
        <a:xfrm>
          <a:off x="3797300" y="1013514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112485</xdr:rowOff>
    </xdr:from>
    <xdr:to>
      <xdr:col>15</xdr:col>
      <xdr:colOff>101600</xdr:colOff>
      <xdr:row>59</xdr:row>
      <xdr:rowOff>42635</xdr:rowOff>
    </xdr:to>
    <xdr:sp macro="" textlink="">
      <xdr:nvSpPr>
        <xdr:cNvPr id="193" name="楕円 192">
          <a:extLst>
            <a:ext uri="{FF2B5EF4-FFF2-40B4-BE49-F238E27FC236}">
              <a16:creationId xmlns:a16="http://schemas.microsoft.com/office/drawing/2014/main" id="{BB0634F0-2DF0-418E-B476-AB9415F6CA17}"/>
            </a:ext>
          </a:extLst>
        </xdr:cNvPr>
        <xdr:cNvSpPr/>
      </xdr:nvSpPr>
      <xdr:spPr>
        <a:xfrm>
          <a:off x="2857500" y="1005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163285</xdr:rowOff>
    </xdr:from>
    <xdr:to>
      <xdr:col>19</xdr:col>
      <xdr:colOff>177800</xdr:colOff>
      <xdr:row>59</xdr:row>
      <xdr:rowOff>19594</xdr:rowOff>
    </xdr:to>
    <xdr:cxnSp macro="">
      <xdr:nvCxnSpPr>
        <xdr:cNvPr id="194" name="直線コネクタ 193">
          <a:extLst>
            <a:ext uri="{FF2B5EF4-FFF2-40B4-BE49-F238E27FC236}">
              <a16:creationId xmlns:a16="http://schemas.microsoft.com/office/drawing/2014/main" id="{3A335070-3763-4649-B340-DC73F1131C65}"/>
            </a:ext>
          </a:extLst>
        </xdr:cNvPr>
        <xdr:cNvCxnSpPr/>
      </xdr:nvCxnSpPr>
      <xdr:spPr>
        <a:xfrm>
          <a:off x="2908300" y="10107385"/>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86360</xdr:rowOff>
    </xdr:from>
    <xdr:to>
      <xdr:col>10</xdr:col>
      <xdr:colOff>165100</xdr:colOff>
      <xdr:row>59</xdr:row>
      <xdr:rowOff>16510</xdr:rowOff>
    </xdr:to>
    <xdr:sp macro="" textlink="">
      <xdr:nvSpPr>
        <xdr:cNvPr id="195" name="楕円 194">
          <a:extLst>
            <a:ext uri="{FF2B5EF4-FFF2-40B4-BE49-F238E27FC236}">
              <a16:creationId xmlns:a16="http://schemas.microsoft.com/office/drawing/2014/main" id="{C091837D-CB94-4D08-9EAB-3B01B7E7C2F7}"/>
            </a:ext>
          </a:extLst>
        </xdr:cNvPr>
        <xdr:cNvSpPr/>
      </xdr:nvSpPr>
      <xdr:spPr>
        <a:xfrm>
          <a:off x="1968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137160</xdr:rowOff>
    </xdr:from>
    <xdr:to>
      <xdr:col>15</xdr:col>
      <xdr:colOff>50800</xdr:colOff>
      <xdr:row>58</xdr:row>
      <xdr:rowOff>163285</xdr:rowOff>
    </xdr:to>
    <xdr:cxnSp macro="">
      <xdr:nvCxnSpPr>
        <xdr:cNvPr id="196" name="直線コネクタ 195">
          <a:extLst>
            <a:ext uri="{FF2B5EF4-FFF2-40B4-BE49-F238E27FC236}">
              <a16:creationId xmlns:a16="http://schemas.microsoft.com/office/drawing/2014/main" id="{8155EFB6-BF23-4FC5-8A66-BF5FEB560F80}"/>
            </a:ext>
          </a:extLst>
        </xdr:cNvPr>
        <xdr:cNvCxnSpPr/>
      </xdr:nvCxnSpPr>
      <xdr:spPr>
        <a:xfrm>
          <a:off x="2019300" y="1008126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86360</xdr:rowOff>
    </xdr:from>
    <xdr:to>
      <xdr:col>6</xdr:col>
      <xdr:colOff>38100</xdr:colOff>
      <xdr:row>59</xdr:row>
      <xdr:rowOff>16510</xdr:rowOff>
    </xdr:to>
    <xdr:sp macro="" textlink="">
      <xdr:nvSpPr>
        <xdr:cNvPr id="197" name="楕円 196">
          <a:extLst>
            <a:ext uri="{FF2B5EF4-FFF2-40B4-BE49-F238E27FC236}">
              <a16:creationId xmlns:a16="http://schemas.microsoft.com/office/drawing/2014/main" id="{505BA7E4-002B-4E0D-975E-B33E19EB6CB2}"/>
            </a:ext>
          </a:extLst>
        </xdr:cNvPr>
        <xdr:cNvSpPr/>
      </xdr:nvSpPr>
      <xdr:spPr>
        <a:xfrm>
          <a:off x="1079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137160</xdr:rowOff>
    </xdr:from>
    <xdr:to>
      <xdr:col>10</xdr:col>
      <xdr:colOff>114300</xdr:colOff>
      <xdr:row>58</xdr:row>
      <xdr:rowOff>137160</xdr:rowOff>
    </xdr:to>
    <xdr:cxnSp macro="">
      <xdr:nvCxnSpPr>
        <xdr:cNvPr id="198" name="直線コネクタ 197">
          <a:extLst>
            <a:ext uri="{FF2B5EF4-FFF2-40B4-BE49-F238E27FC236}">
              <a16:creationId xmlns:a16="http://schemas.microsoft.com/office/drawing/2014/main" id="{F304350A-C3CE-4690-A864-6C27F0BFE84E}"/>
            </a:ext>
          </a:extLst>
        </xdr:cNvPr>
        <xdr:cNvCxnSpPr/>
      </xdr:nvCxnSpPr>
      <xdr:spPr>
        <a:xfrm>
          <a:off x="1130300" y="10081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4D65ADED-EF82-4276-8B4A-766F08FFB83A}"/>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972C25E5-FE97-446B-9E4D-F2B59E58CBDE}"/>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8B1F1790-5E63-475F-8845-B63A392B7D84}"/>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19158A6F-69A5-4D30-BF31-BFE0FBBA214F}"/>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86921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B7031944-B472-4455-BADF-A4EE2897139C}"/>
            </a:ext>
          </a:extLst>
        </xdr:cNvPr>
        <xdr:cNvSpPr txBox="1"/>
      </xdr:nvSpPr>
      <xdr:spPr>
        <a:xfrm>
          <a:off x="3582044" y="985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59162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0537EA0-264E-4174-B360-B1AE2A78BD52}"/>
            </a:ext>
          </a:extLst>
        </xdr:cNvPr>
        <xdr:cNvSpPr txBox="1"/>
      </xdr:nvSpPr>
      <xdr:spPr>
        <a:xfrm>
          <a:off x="2705744" y="983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33037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E05E4C50-A4A8-4D63-BE83-702C5714E41B}"/>
            </a:ext>
          </a:extLst>
        </xdr:cNvPr>
        <xdr:cNvSpPr txBox="1"/>
      </xdr:nvSpPr>
      <xdr:spPr>
        <a:xfrm>
          <a:off x="1816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33037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5E21C43B-47E7-41B8-A9F5-3E1208B79730}"/>
            </a:ext>
          </a:extLst>
        </xdr:cNvPr>
        <xdr:cNvSpPr txBox="1"/>
      </xdr:nvSpPr>
      <xdr:spPr>
        <a:xfrm>
          <a:off x="927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B9825D5-52EC-4535-945C-477F51F90B1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F4AF75D-3341-4ACD-813D-721C032B4DD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8FAD9EE-CBE1-4C9E-92CE-FB4AAC6D034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270DF8B-7F6E-4AF8-AB1B-909BEA8CF42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ED25E4E-141C-4E03-B56A-E7AC10D225E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F8E57D7-A292-418F-ADB7-F286085BE17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3E98217-463C-49E3-A869-76FA0AD7386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32E20B5-B5AA-479D-B127-A861D05709C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35BCA19-A791-4B44-9CD5-73116F824D3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3F4C40E-C779-4653-BEBC-55C9DE46D4B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92D6651-0E9E-4378-8AC8-29651334ECE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AAC63EDE-FACD-4CFA-91C7-00106D02EC2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7D87AEC-95F6-4BD3-9BB7-3B713A17C6C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E5EFABD1-9D5D-4A9D-8C32-61C16F69A58B}"/>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41DF61A-4F0D-4979-B4AD-3550C3EFC9B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1E8A38FE-5552-4DF2-B2D3-E06799405868}"/>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45FC89F6-DAC1-4D88-97E2-F1620C5D903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9F83878D-73FB-4C54-BB23-BFC4198D3185}"/>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DF90C388-9517-4A24-9F6B-0D19D289ACA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2CCBAC85-243D-4584-B9A0-3898F807870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AFFBF1D-F14E-4DF3-9BF7-2A53484C02E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C11A17F-256D-499B-89AE-8F94DA204B3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E2BBAA1E-58CE-4F07-9BFA-BAC2F7B519D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C54CC10E-3BB4-4140-90D1-A31855EBDA32}"/>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B0C94680-5F5C-4A86-AE6B-4EE27752CA3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510D4209-8335-4729-B7FC-40E9BDEC4147}"/>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891F4D30-9988-496F-9105-7C31B484E144}"/>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44F8C237-0594-45EC-A701-B6C55C4CA819}"/>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F796F6C8-9A7B-4B93-BD3D-125E58CAEECD}"/>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100922D-C059-446D-9558-625A4B1FADE6}"/>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1ECA4E9F-562A-4E29-8FE9-D822F96AE42D}"/>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2C996818-84F6-4E58-8822-BDB4D7D087EF}"/>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278F261-2B5C-4FEA-8BA0-B760E6E7114E}"/>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40" name="フローチャート: 判断 239">
          <a:extLst>
            <a:ext uri="{FF2B5EF4-FFF2-40B4-BE49-F238E27FC236}">
              <a16:creationId xmlns:a16="http://schemas.microsoft.com/office/drawing/2014/main" id="{F9E85899-154F-46D5-B9CC-567CE25E38B3}"/>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526E679-4B73-4F8B-998A-31C9F718592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1DD83A2-1D3F-4054-B893-464F3D23628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558FAF9-F711-4955-B008-72C1570DB33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9FD85A1-0650-468E-8D9F-56B0C966C01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FA9B200-C311-4C40-9180-9F2A6768271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113254</xdr:rowOff>
    </xdr:from>
    <xdr:to>
      <xdr:col>55</xdr:col>
      <xdr:colOff>50800</xdr:colOff>
      <xdr:row>64</xdr:row>
      <xdr:rowOff>43404</xdr:rowOff>
    </xdr:to>
    <xdr:sp macro="" textlink="">
      <xdr:nvSpPr>
        <xdr:cNvPr id="246" name="楕円 245">
          <a:extLst>
            <a:ext uri="{FF2B5EF4-FFF2-40B4-BE49-F238E27FC236}">
              <a16:creationId xmlns:a16="http://schemas.microsoft.com/office/drawing/2014/main" id="{929C4669-A19F-4A01-BC55-3F3E4D3CBD5B}"/>
            </a:ext>
          </a:extLst>
        </xdr:cNvPr>
        <xdr:cNvSpPr/>
      </xdr:nvSpPr>
      <xdr:spPr>
        <a:xfrm>
          <a:off x="10426700" y="10914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36187</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6E4E87B0-22F1-451E-AAE4-0FA91C283166}"/>
            </a:ext>
          </a:extLst>
        </xdr:cNvPr>
        <xdr:cNvSpPr txBox="1"/>
      </xdr:nvSpPr>
      <xdr:spPr>
        <a:xfrm>
          <a:off x="10515600" y="1083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113701</xdr:rowOff>
    </xdr:from>
    <xdr:to>
      <xdr:col>50</xdr:col>
      <xdr:colOff>165100</xdr:colOff>
      <xdr:row>64</xdr:row>
      <xdr:rowOff>43851</xdr:rowOff>
    </xdr:to>
    <xdr:sp macro="" textlink="">
      <xdr:nvSpPr>
        <xdr:cNvPr id="248" name="楕円 247">
          <a:extLst>
            <a:ext uri="{FF2B5EF4-FFF2-40B4-BE49-F238E27FC236}">
              <a16:creationId xmlns:a16="http://schemas.microsoft.com/office/drawing/2014/main" id="{13F663A6-9695-4090-9833-59271AC1A9EB}"/>
            </a:ext>
          </a:extLst>
        </xdr:cNvPr>
        <xdr:cNvSpPr/>
      </xdr:nvSpPr>
      <xdr:spPr>
        <a:xfrm>
          <a:off x="9588500" y="1091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164054</xdr:rowOff>
    </xdr:from>
    <xdr:to>
      <xdr:col>55</xdr:col>
      <xdr:colOff>0</xdr:colOff>
      <xdr:row>63</xdr:row>
      <xdr:rowOff>164501</xdr:rowOff>
    </xdr:to>
    <xdr:cxnSp macro="">
      <xdr:nvCxnSpPr>
        <xdr:cNvPr id="249" name="直線コネクタ 248">
          <a:extLst>
            <a:ext uri="{FF2B5EF4-FFF2-40B4-BE49-F238E27FC236}">
              <a16:creationId xmlns:a16="http://schemas.microsoft.com/office/drawing/2014/main" id="{9BAF84AE-3D1C-4E6E-BC15-E9F28C6B82C6}"/>
            </a:ext>
          </a:extLst>
        </xdr:cNvPr>
        <xdr:cNvCxnSpPr/>
      </xdr:nvCxnSpPr>
      <xdr:spPr>
        <a:xfrm flipV="1">
          <a:off x="9639300" y="10965404"/>
          <a:ext cx="838200" cy="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114274</xdr:rowOff>
    </xdr:from>
    <xdr:to>
      <xdr:col>46</xdr:col>
      <xdr:colOff>38100</xdr:colOff>
      <xdr:row>64</xdr:row>
      <xdr:rowOff>44424</xdr:rowOff>
    </xdr:to>
    <xdr:sp macro="" textlink="">
      <xdr:nvSpPr>
        <xdr:cNvPr id="250" name="楕円 249">
          <a:extLst>
            <a:ext uri="{FF2B5EF4-FFF2-40B4-BE49-F238E27FC236}">
              <a16:creationId xmlns:a16="http://schemas.microsoft.com/office/drawing/2014/main" id="{7E132311-7C43-47D7-B7C4-A76F3B951A7B}"/>
            </a:ext>
          </a:extLst>
        </xdr:cNvPr>
        <xdr:cNvSpPr/>
      </xdr:nvSpPr>
      <xdr:spPr>
        <a:xfrm>
          <a:off x="8699500" y="1091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164501</xdr:rowOff>
    </xdr:from>
    <xdr:to>
      <xdr:col>50</xdr:col>
      <xdr:colOff>114300</xdr:colOff>
      <xdr:row>63</xdr:row>
      <xdr:rowOff>165074</xdr:rowOff>
    </xdr:to>
    <xdr:cxnSp macro="">
      <xdr:nvCxnSpPr>
        <xdr:cNvPr id="251" name="直線コネクタ 250">
          <a:extLst>
            <a:ext uri="{FF2B5EF4-FFF2-40B4-BE49-F238E27FC236}">
              <a16:creationId xmlns:a16="http://schemas.microsoft.com/office/drawing/2014/main" id="{5BD136BE-A56B-4EA7-A837-25F4295B3358}"/>
            </a:ext>
          </a:extLst>
        </xdr:cNvPr>
        <xdr:cNvCxnSpPr/>
      </xdr:nvCxnSpPr>
      <xdr:spPr>
        <a:xfrm flipV="1">
          <a:off x="8750300" y="10965851"/>
          <a:ext cx="889000" cy="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114801</xdr:rowOff>
    </xdr:from>
    <xdr:to>
      <xdr:col>41</xdr:col>
      <xdr:colOff>101600</xdr:colOff>
      <xdr:row>64</xdr:row>
      <xdr:rowOff>44951</xdr:rowOff>
    </xdr:to>
    <xdr:sp macro="" textlink="">
      <xdr:nvSpPr>
        <xdr:cNvPr id="252" name="楕円 251">
          <a:extLst>
            <a:ext uri="{FF2B5EF4-FFF2-40B4-BE49-F238E27FC236}">
              <a16:creationId xmlns:a16="http://schemas.microsoft.com/office/drawing/2014/main" id="{70E479A1-3B59-4986-95C7-F6A48BA0DE2F}"/>
            </a:ext>
          </a:extLst>
        </xdr:cNvPr>
        <xdr:cNvSpPr/>
      </xdr:nvSpPr>
      <xdr:spPr>
        <a:xfrm>
          <a:off x="7810500" y="1091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165074</xdr:rowOff>
    </xdr:from>
    <xdr:to>
      <xdr:col>45</xdr:col>
      <xdr:colOff>177800</xdr:colOff>
      <xdr:row>63</xdr:row>
      <xdr:rowOff>165601</xdr:rowOff>
    </xdr:to>
    <xdr:cxnSp macro="">
      <xdr:nvCxnSpPr>
        <xdr:cNvPr id="253" name="直線コネクタ 252">
          <a:extLst>
            <a:ext uri="{FF2B5EF4-FFF2-40B4-BE49-F238E27FC236}">
              <a16:creationId xmlns:a16="http://schemas.microsoft.com/office/drawing/2014/main" id="{9F8CC17C-CCD0-4931-94FA-6500F9797896}"/>
            </a:ext>
          </a:extLst>
        </xdr:cNvPr>
        <xdr:cNvCxnSpPr/>
      </xdr:nvCxnSpPr>
      <xdr:spPr>
        <a:xfrm flipV="1">
          <a:off x="7861300" y="10966424"/>
          <a:ext cx="889000" cy="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115674</xdr:rowOff>
    </xdr:from>
    <xdr:to>
      <xdr:col>36</xdr:col>
      <xdr:colOff>165100</xdr:colOff>
      <xdr:row>64</xdr:row>
      <xdr:rowOff>45824</xdr:rowOff>
    </xdr:to>
    <xdr:sp macro="" textlink="">
      <xdr:nvSpPr>
        <xdr:cNvPr id="254" name="楕円 253">
          <a:extLst>
            <a:ext uri="{FF2B5EF4-FFF2-40B4-BE49-F238E27FC236}">
              <a16:creationId xmlns:a16="http://schemas.microsoft.com/office/drawing/2014/main" id="{EC69C573-DC81-490B-AA25-B0E9016480DF}"/>
            </a:ext>
          </a:extLst>
        </xdr:cNvPr>
        <xdr:cNvSpPr/>
      </xdr:nvSpPr>
      <xdr:spPr>
        <a:xfrm>
          <a:off x="6921500" y="1091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165601</xdr:rowOff>
    </xdr:from>
    <xdr:to>
      <xdr:col>41</xdr:col>
      <xdr:colOff>50800</xdr:colOff>
      <xdr:row>63</xdr:row>
      <xdr:rowOff>166474</xdr:rowOff>
    </xdr:to>
    <xdr:cxnSp macro="">
      <xdr:nvCxnSpPr>
        <xdr:cNvPr id="255" name="直線コネクタ 254">
          <a:extLst>
            <a:ext uri="{FF2B5EF4-FFF2-40B4-BE49-F238E27FC236}">
              <a16:creationId xmlns:a16="http://schemas.microsoft.com/office/drawing/2014/main" id="{005C658C-AADE-4B72-9BBE-8D80778BB1E5}"/>
            </a:ext>
          </a:extLst>
        </xdr:cNvPr>
        <xdr:cNvCxnSpPr/>
      </xdr:nvCxnSpPr>
      <xdr:spPr>
        <a:xfrm flipV="1">
          <a:off x="6972300" y="10966951"/>
          <a:ext cx="889000" cy="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93F02229-FC34-480C-A624-E03051E75F43}"/>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DD1C3B93-FC73-46C2-9120-E96D56C5887C}"/>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4A0DB346-E737-47BE-8D33-8913139FF757}"/>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80D6876B-7A1A-4C0B-A5E8-0C23100EC879}"/>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34978</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7BAF5DF9-660B-4020-B0A7-A77E9F4CE1B9}"/>
            </a:ext>
          </a:extLst>
        </xdr:cNvPr>
        <xdr:cNvSpPr txBox="1"/>
      </xdr:nvSpPr>
      <xdr:spPr>
        <a:xfrm>
          <a:off x="9359411" y="1100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35551</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630A605D-CA43-46DF-8366-790337758F35}"/>
            </a:ext>
          </a:extLst>
        </xdr:cNvPr>
        <xdr:cNvSpPr txBox="1"/>
      </xdr:nvSpPr>
      <xdr:spPr>
        <a:xfrm>
          <a:off x="8483111" y="1100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36078</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FB31706-C6AC-4870-A8B0-84C3CEA98C18}"/>
            </a:ext>
          </a:extLst>
        </xdr:cNvPr>
        <xdr:cNvSpPr txBox="1"/>
      </xdr:nvSpPr>
      <xdr:spPr>
        <a:xfrm>
          <a:off x="7594111" y="1100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36951</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2979159-4169-4A61-90C6-44E8E271B9ED}"/>
            </a:ext>
          </a:extLst>
        </xdr:cNvPr>
        <xdr:cNvSpPr txBox="1"/>
      </xdr:nvSpPr>
      <xdr:spPr>
        <a:xfrm>
          <a:off x="6705111" y="1100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013AC89-C5B6-403C-83F8-045A30DF983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FC46838-6FC2-4F48-9FED-2DDAB21FB27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0F6F0AD-8D97-4B1E-BEB6-6297E5BF1F9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26D8B68-7649-448F-8881-10BD986242B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1A9BA24-D49B-4EB1-81A1-77FDFBA4FAF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C1371B9-E2E7-44E9-B4D1-E8BE1B6FD07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3F14F28-E98B-4178-8CAD-4E2CCA70963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7B95C37-6FD7-4439-8C13-FBD6B72902C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41873ED-D1D3-498B-B3F4-290228612A8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E0C5822-FC46-4F8C-A5F0-590CC439233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9C7B8F4-9141-4795-AB1E-AAEC1CDFD70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F48C0AA8-EF2D-42FC-A425-3FF4A7A59A8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92DBD9EE-BBB8-454F-9682-9A5687503D6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F772B039-54BA-4A86-A4F1-97809EA66B2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DDF73F7B-2024-4EDA-BA28-75F65C77ABE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CDDFDD5-2E26-4222-9CE0-67E90A2194E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09F7BEE-197C-47A7-A00E-11949D59375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A255DF9-CD1A-4326-96DA-418FB4430D3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B5F9BF8A-DFC9-4AC5-9610-85947E15B0C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F5FD713-E453-40E8-BC84-2DA310732A0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FD202D5-6C62-43F3-9F03-4CDDF0670BC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1A2C7E1-F4B9-4E2F-8C48-956B5A297D5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30A1870B-A871-499A-AF82-5A5C9B7D606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536313E2-1919-41F5-8548-13D324F8483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F48906D6-C8F1-4C60-83AE-C11FBB46E538}"/>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617CDD97-8F5E-444A-AB8F-9B010C145E7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544FFAAC-0FF9-414C-B57C-2ABFBD69536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AA869432-D628-4421-9857-8FD9DB7B1016}"/>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C29D508C-FD8F-45F9-B8EF-573A215EC70E}"/>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D1FFB54-5524-405D-A1FD-58851801C651}"/>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5380DF35-09EF-4B5E-8728-0EE63764A4FA}"/>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B133E7CE-AF98-4BED-9DD2-C13437E9EFCD}"/>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4ECC22A8-3D29-417B-9F36-3A5ED0EDF59A}"/>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F6625280-102E-4EE8-B63A-15B5C3425862}"/>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2539</xdr:rowOff>
    </xdr:from>
    <xdr:to>
      <xdr:col>6</xdr:col>
      <xdr:colOff>38100</xdr:colOff>
      <xdr:row>83</xdr:row>
      <xdr:rowOff>104139</xdr:rowOff>
    </xdr:to>
    <xdr:sp macro="" textlink="">
      <xdr:nvSpPr>
        <xdr:cNvPr id="298" name="フローチャート: 判断 297">
          <a:extLst>
            <a:ext uri="{FF2B5EF4-FFF2-40B4-BE49-F238E27FC236}">
              <a16:creationId xmlns:a16="http://schemas.microsoft.com/office/drawing/2014/main" id="{85204184-B637-4A40-A699-AEAE3690743E}"/>
            </a:ext>
          </a:extLst>
        </xdr:cNvPr>
        <xdr:cNvSpPr/>
      </xdr:nvSpPr>
      <xdr:spPr>
        <a:xfrm>
          <a:off x="1079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6A92DE7-2ABD-4A3C-B090-14C1AA1EDCD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4881E9A-6519-4ED5-A0D7-4B0A9C1941B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7CC95AF-7F71-4377-97C5-F30B6795E1B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FEDFCA7-180A-4C49-9AF0-36C2B3BC2B6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03507A5-95E9-42A3-8B50-6A6C9C2BD02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33020</xdr:rowOff>
    </xdr:from>
    <xdr:to>
      <xdr:col>24</xdr:col>
      <xdr:colOff>114300</xdr:colOff>
      <xdr:row>85</xdr:row>
      <xdr:rowOff>134620</xdr:rowOff>
    </xdr:to>
    <xdr:sp macro="" textlink="">
      <xdr:nvSpPr>
        <xdr:cNvPr id="304" name="楕円 303">
          <a:extLst>
            <a:ext uri="{FF2B5EF4-FFF2-40B4-BE49-F238E27FC236}">
              <a16:creationId xmlns:a16="http://schemas.microsoft.com/office/drawing/2014/main" id="{BAD0BC5C-002B-405A-B28E-63BBFFCA957E}"/>
            </a:ext>
          </a:extLst>
        </xdr:cNvPr>
        <xdr:cNvSpPr/>
      </xdr:nvSpPr>
      <xdr:spPr>
        <a:xfrm>
          <a:off x="45847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11447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52C2B27-9AD5-4C20-B973-2DF9FA6C7795}"/>
            </a:ext>
          </a:extLst>
        </xdr:cNvPr>
        <xdr:cNvSpPr txBox="1"/>
      </xdr:nvSpPr>
      <xdr:spPr>
        <a:xfrm>
          <a:off x="4673600"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27305</xdr:rowOff>
    </xdr:from>
    <xdr:to>
      <xdr:col>20</xdr:col>
      <xdr:colOff>38100</xdr:colOff>
      <xdr:row>85</xdr:row>
      <xdr:rowOff>128905</xdr:rowOff>
    </xdr:to>
    <xdr:sp macro="" textlink="">
      <xdr:nvSpPr>
        <xdr:cNvPr id="306" name="楕円 305">
          <a:extLst>
            <a:ext uri="{FF2B5EF4-FFF2-40B4-BE49-F238E27FC236}">
              <a16:creationId xmlns:a16="http://schemas.microsoft.com/office/drawing/2014/main" id="{FBAE3F0C-2D6C-42E0-AF0D-660839378FCA}"/>
            </a:ext>
          </a:extLst>
        </xdr:cNvPr>
        <xdr:cNvSpPr/>
      </xdr:nvSpPr>
      <xdr:spPr>
        <a:xfrm>
          <a:off x="3746500" y="1460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78105</xdr:rowOff>
    </xdr:from>
    <xdr:to>
      <xdr:col>24</xdr:col>
      <xdr:colOff>63500</xdr:colOff>
      <xdr:row>85</xdr:row>
      <xdr:rowOff>83820</xdr:rowOff>
    </xdr:to>
    <xdr:cxnSp macro="">
      <xdr:nvCxnSpPr>
        <xdr:cNvPr id="307" name="直線コネクタ 306">
          <a:extLst>
            <a:ext uri="{FF2B5EF4-FFF2-40B4-BE49-F238E27FC236}">
              <a16:creationId xmlns:a16="http://schemas.microsoft.com/office/drawing/2014/main" id="{ADF56868-1B0D-4367-B092-AACD1A89017A}"/>
            </a:ext>
          </a:extLst>
        </xdr:cNvPr>
        <xdr:cNvCxnSpPr/>
      </xdr:nvCxnSpPr>
      <xdr:spPr>
        <a:xfrm>
          <a:off x="3797300" y="1465135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19686</xdr:rowOff>
    </xdr:from>
    <xdr:to>
      <xdr:col>15</xdr:col>
      <xdr:colOff>101600</xdr:colOff>
      <xdr:row>85</xdr:row>
      <xdr:rowOff>121286</xdr:rowOff>
    </xdr:to>
    <xdr:sp macro="" textlink="">
      <xdr:nvSpPr>
        <xdr:cNvPr id="308" name="楕円 307">
          <a:extLst>
            <a:ext uri="{FF2B5EF4-FFF2-40B4-BE49-F238E27FC236}">
              <a16:creationId xmlns:a16="http://schemas.microsoft.com/office/drawing/2014/main" id="{9A930200-348C-4628-8A65-A7570BDED62C}"/>
            </a:ext>
          </a:extLst>
        </xdr:cNvPr>
        <xdr:cNvSpPr/>
      </xdr:nvSpPr>
      <xdr:spPr>
        <a:xfrm>
          <a:off x="2857500" y="1459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70486</xdr:rowOff>
    </xdr:from>
    <xdr:to>
      <xdr:col>19</xdr:col>
      <xdr:colOff>177800</xdr:colOff>
      <xdr:row>85</xdr:row>
      <xdr:rowOff>78105</xdr:rowOff>
    </xdr:to>
    <xdr:cxnSp macro="">
      <xdr:nvCxnSpPr>
        <xdr:cNvPr id="309" name="直線コネクタ 308">
          <a:extLst>
            <a:ext uri="{FF2B5EF4-FFF2-40B4-BE49-F238E27FC236}">
              <a16:creationId xmlns:a16="http://schemas.microsoft.com/office/drawing/2014/main" id="{D48597EE-157C-4E45-A847-648F6BF36B98}"/>
            </a:ext>
          </a:extLst>
        </xdr:cNvPr>
        <xdr:cNvCxnSpPr/>
      </xdr:nvCxnSpPr>
      <xdr:spPr>
        <a:xfrm>
          <a:off x="2908300" y="1464373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13970</xdr:rowOff>
    </xdr:from>
    <xdr:to>
      <xdr:col>10</xdr:col>
      <xdr:colOff>165100</xdr:colOff>
      <xdr:row>85</xdr:row>
      <xdr:rowOff>115570</xdr:rowOff>
    </xdr:to>
    <xdr:sp macro="" textlink="">
      <xdr:nvSpPr>
        <xdr:cNvPr id="310" name="楕円 309">
          <a:extLst>
            <a:ext uri="{FF2B5EF4-FFF2-40B4-BE49-F238E27FC236}">
              <a16:creationId xmlns:a16="http://schemas.microsoft.com/office/drawing/2014/main" id="{53AE94D1-BAB5-4F58-A7CA-480F4ED66E1B}"/>
            </a:ext>
          </a:extLst>
        </xdr:cNvPr>
        <xdr:cNvSpPr/>
      </xdr:nvSpPr>
      <xdr:spPr>
        <a:xfrm>
          <a:off x="1968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64770</xdr:rowOff>
    </xdr:from>
    <xdr:to>
      <xdr:col>15</xdr:col>
      <xdr:colOff>50800</xdr:colOff>
      <xdr:row>85</xdr:row>
      <xdr:rowOff>70486</xdr:rowOff>
    </xdr:to>
    <xdr:cxnSp macro="">
      <xdr:nvCxnSpPr>
        <xdr:cNvPr id="311" name="直線コネクタ 310">
          <a:extLst>
            <a:ext uri="{FF2B5EF4-FFF2-40B4-BE49-F238E27FC236}">
              <a16:creationId xmlns:a16="http://schemas.microsoft.com/office/drawing/2014/main" id="{7A0CB815-C204-4470-BF53-F142A20269C0}"/>
            </a:ext>
          </a:extLst>
        </xdr:cNvPr>
        <xdr:cNvCxnSpPr/>
      </xdr:nvCxnSpPr>
      <xdr:spPr>
        <a:xfrm>
          <a:off x="2019300" y="146380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13970</xdr:rowOff>
    </xdr:from>
    <xdr:to>
      <xdr:col>6</xdr:col>
      <xdr:colOff>38100</xdr:colOff>
      <xdr:row>85</xdr:row>
      <xdr:rowOff>115570</xdr:rowOff>
    </xdr:to>
    <xdr:sp macro="" textlink="">
      <xdr:nvSpPr>
        <xdr:cNvPr id="312" name="楕円 311">
          <a:extLst>
            <a:ext uri="{FF2B5EF4-FFF2-40B4-BE49-F238E27FC236}">
              <a16:creationId xmlns:a16="http://schemas.microsoft.com/office/drawing/2014/main" id="{D570DB1D-6D97-4389-9DAE-E307F44632F1}"/>
            </a:ext>
          </a:extLst>
        </xdr:cNvPr>
        <xdr:cNvSpPr/>
      </xdr:nvSpPr>
      <xdr:spPr>
        <a:xfrm>
          <a:off x="1079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64770</xdr:rowOff>
    </xdr:from>
    <xdr:to>
      <xdr:col>10</xdr:col>
      <xdr:colOff>114300</xdr:colOff>
      <xdr:row>85</xdr:row>
      <xdr:rowOff>64770</xdr:rowOff>
    </xdr:to>
    <xdr:cxnSp macro="">
      <xdr:nvCxnSpPr>
        <xdr:cNvPr id="313" name="直線コネクタ 312">
          <a:extLst>
            <a:ext uri="{FF2B5EF4-FFF2-40B4-BE49-F238E27FC236}">
              <a16:creationId xmlns:a16="http://schemas.microsoft.com/office/drawing/2014/main" id="{A16FBE3E-CA6B-4AE0-91D4-DDAA99DCAB9F}"/>
            </a:ext>
          </a:extLst>
        </xdr:cNvPr>
        <xdr:cNvCxnSpPr/>
      </xdr:nvCxnSpPr>
      <xdr:spPr>
        <a:xfrm>
          <a:off x="1130300" y="1463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3887B9BF-2CBF-44D2-82AF-11C0E005B1DE}"/>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9EC66A61-F8EC-46FA-B060-1818A50DDC04}"/>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69752D1F-8EBA-4BC6-8E29-3041F7964272}"/>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120666</xdr:rowOff>
    </xdr:from>
    <xdr:ext cx="405111" cy="259045"/>
    <xdr:sp macro="" textlink="">
      <xdr:nvSpPr>
        <xdr:cNvPr id="317" name="n_4aveValue【公営住宅】&#10;有形固定資産減価償却率">
          <a:extLst>
            <a:ext uri="{FF2B5EF4-FFF2-40B4-BE49-F238E27FC236}">
              <a16:creationId xmlns:a16="http://schemas.microsoft.com/office/drawing/2014/main" id="{054CA5BD-56AC-4841-98A7-44D387776EB6}"/>
            </a:ext>
          </a:extLst>
        </xdr:cNvPr>
        <xdr:cNvSpPr txBox="1"/>
      </xdr:nvSpPr>
      <xdr:spPr>
        <a:xfrm>
          <a:off x="927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120032</xdr:rowOff>
    </xdr:from>
    <xdr:ext cx="405111" cy="259045"/>
    <xdr:sp macro="" textlink="">
      <xdr:nvSpPr>
        <xdr:cNvPr id="318" name="n_1mainValue【公営住宅】&#10;有形固定資産減価償却率">
          <a:extLst>
            <a:ext uri="{FF2B5EF4-FFF2-40B4-BE49-F238E27FC236}">
              <a16:creationId xmlns:a16="http://schemas.microsoft.com/office/drawing/2014/main" id="{2CA33229-9377-4B23-87D2-4CF2F510F1DF}"/>
            </a:ext>
          </a:extLst>
        </xdr:cNvPr>
        <xdr:cNvSpPr txBox="1"/>
      </xdr:nvSpPr>
      <xdr:spPr>
        <a:xfrm>
          <a:off x="3582044" y="1469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112413</xdr:rowOff>
    </xdr:from>
    <xdr:ext cx="405111" cy="259045"/>
    <xdr:sp macro="" textlink="">
      <xdr:nvSpPr>
        <xdr:cNvPr id="319" name="n_2mainValue【公営住宅】&#10;有形固定資産減価償却率">
          <a:extLst>
            <a:ext uri="{FF2B5EF4-FFF2-40B4-BE49-F238E27FC236}">
              <a16:creationId xmlns:a16="http://schemas.microsoft.com/office/drawing/2014/main" id="{6F31BB20-FBDD-40B8-B2D9-323DE95C4DDF}"/>
            </a:ext>
          </a:extLst>
        </xdr:cNvPr>
        <xdr:cNvSpPr txBox="1"/>
      </xdr:nvSpPr>
      <xdr:spPr>
        <a:xfrm>
          <a:off x="2705744" y="1468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106697</xdr:rowOff>
    </xdr:from>
    <xdr:ext cx="405111" cy="259045"/>
    <xdr:sp macro="" textlink="">
      <xdr:nvSpPr>
        <xdr:cNvPr id="320" name="n_3mainValue【公営住宅】&#10;有形固定資産減価償却率">
          <a:extLst>
            <a:ext uri="{FF2B5EF4-FFF2-40B4-BE49-F238E27FC236}">
              <a16:creationId xmlns:a16="http://schemas.microsoft.com/office/drawing/2014/main" id="{A86F8931-8133-4C60-942C-9ECA50BD81AD}"/>
            </a:ext>
          </a:extLst>
        </xdr:cNvPr>
        <xdr:cNvSpPr txBox="1"/>
      </xdr:nvSpPr>
      <xdr:spPr>
        <a:xfrm>
          <a:off x="1816744" y="1467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106697</xdr:rowOff>
    </xdr:from>
    <xdr:ext cx="405111" cy="259045"/>
    <xdr:sp macro="" textlink="">
      <xdr:nvSpPr>
        <xdr:cNvPr id="321" name="n_4mainValue【公営住宅】&#10;有形固定資産減価償却率">
          <a:extLst>
            <a:ext uri="{FF2B5EF4-FFF2-40B4-BE49-F238E27FC236}">
              <a16:creationId xmlns:a16="http://schemas.microsoft.com/office/drawing/2014/main" id="{A7ED28BD-E90B-45AD-9646-74ABA5437FF8}"/>
            </a:ext>
          </a:extLst>
        </xdr:cNvPr>
        <xdr:cNvSpPr txBox="1"/>
      </xdr:nvSpPr>
      <xdr:spPr>
        <a:xfrm>
          <a:off x="927744" y="1467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A2774CE-6870-4A77-949C-6DBBB5580C1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8B1AB725-B584-4930-A466-29DA6FEE976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98C4302-BEA9-4556-B1F2-E3F2CFB3CBA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ABDEB92-5617-4ED6-B5AF-D37A670B5D9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3A546C5B-72CF-4072-A9A5-903F9E354A1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4D258D5-0B5F-4E4A-B75A-D00FA117FDC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CC93300-CAC8-496C-B478-B071E925ABB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692B794-AD2F-4FBA-AC1B-ADF98C5461A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CFB2B1E-4145-4981-891E-1FE9F71CD0B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350FBAB-1414-416F-87B8-8F6BF72888A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6AE36CD9-4B2E-4426-AE4B-ECC27F426AF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CB93F8EA-BF8B-4680-B94B-98FB6AA13A5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174C247F-482B-4B85-BB1A-CC22FE5C832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B0A384F-BAA4-42F9-B4CD-1E71FFC67EB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EA52E5C3-2FA6-478B-8ED8-8F08708B447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1DD0D6DA-862B-465B-A68E-7F2384ACDCB3}"/>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65B0DC40-2AF2-419E-9285-C9437C0DEBAE}"/>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D060DF8E-8152-4961-B8CB-6B23EB454A9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31CB773-E9E2-4082-90C3-F56DDCD3390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80ACCDB-A461-4C36-BED5-BE4A61E41B3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E2EE8E8F-530B-4339-8A94-131FC474A66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7C60C6DC-3697-4830-85F9-8C5717DC8BB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651DCA98-1E69-4A7A-A351-5FB81B82A43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6BBB7B1C-338B-4CAD-8214-B0E796B1EA0E}"/>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27035BFC-46E8-480E-88CF-9CF151E1FA9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D531878D-AEF2-41EC-8E09-7FA782F155A2}"/>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943A5B85-B2C4-4E63-B93D-DE48155C49B6}"/>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F374FB07-0E65-4199-BD3A-2829B505F559}"/>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36E0C2B3-85DC-451E-B9E0-33D189593C56}"/>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D12306E-FF24-465F-8C77-C09005C2DE5E}"/>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AB8C016D-223F-4FD5-8C75-74CE2DA40DA7}"/>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A23C1496-0CC4-4EC1-BF47-4D39A2691D72}"/>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A8099A4C-5A42-4C39-B23E-CBA83BEF9242}"/>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38354</xdr:rowOff>
    </xdr:from>
    <xdr:to>
      <xdr:col>36</xdr:col>
      <xdr:colOff>165100</xdr:colOff>
      <xdr:row>85</xdr:row>
      <xdr:rowOff>139954</xdr:rowOff>
    </xdr:to>
    <xdr:sp macro="" textlink="">
      <xdr:nvSpPr>
        <xdr:cNvPr id="355" name="フローチャート: 判断 354">
          <a:extLst>
            <a:ext uri="{FF2B5EF4-FFF2-40B4-BE49-F238E27FC236}">
              <a16:creationId xmlns:a16="http://schemas.microsoft.com/office/drawing/2014/main" id="{D4B3D8E1-CA4D-412D-8E5D-CB2FD3FEDF3F}"/>
            </a:ext>
          </a:extLst>
        </xdr:cNvPr>
        <xdr:cNvSpPr/>
      </xdr:nvSpPr>
      <xdr:spPr>
        <a:xfrm>
          <a:off x="6921500" y="1461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427FC17-132E-4163-AC0A-288C47440FD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3CA431B-FFC9-4A31-8645-EE2032463F1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84972B6-0F71-4918-88FE-650774DA6F5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160536D-6D1F-4E3E-9F28-8F4549ADE71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A36948B-FA54-4D76-AE49-5414E671394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39497</xdr:rowOff>
    </xdr:from>
    <xdr:to>
      <xdr:col>55</xdr:col>
      <xdr:colOff>50800</xdr:colOff>
      <xdr:row>86</xdr:row>
      <xdr:rowOff>141097</xdr:rowOff>
    </xdr:to>
    <xdr:sp macro="" textlink="">
      <xdr:nvSpPr>
        <xdr:cNvPr id="361" name="楕円 360">
          <a:extLst>
            <a:ext uri="{FF2B5EF4-FFF2-40B4-BE49-F238E27FC236}">
              <a16:creationId xmlns:a16="http://schemas.microsoft.com/office/drawing/2014/main" id="{F38E59F7-FB2C-4FF2-8287-152107693D2A}"/>
            </a:ext>
          </a:extLst>
        </xdr:cNvPr>
        <xdr:cNvSpPr/>
      </xdr:nvSpPr>
      <xdr:spPr>
        <a:xfrm>
          <a:off x="10426700" y="1478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125874</xdr:rowOff>
    </xdr:from>
    <xdr:ext cx="469744" cy="259045"/>
    <xdr:sp macro="" textlink="">
      <xdr:nvSpPr>
        <xdr:cNvPr id="362" name="【公営住宅】&#10;一人当たり面積該当値テキスト">
          <a:extLst>
            <a:ext uri="{FF2B5EF4-FFF2-40B4-BE49-F238E27FC236}">
              <a16:creationId xmlns:a16="http://schemas.microsoft.com/office/drawing/2014/main" id="{6761D6D2-28A4-4C0C-B2C5-714A234C4502}"/>
            </a:ext>
          </a:extLst>
        </xdr:cNvPr>
        <xdr:cNvSpPr txBox="1"/>
      </xdr:nvSpPr>
      <xdr:spPr>
        <a:xfrm>
          <a:off x="10515600" y="146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39878</xdr:rowOff>
    </xdr:from>
    <xdr:to>
      <xdr:col>50</xdr:col>
      <xdr:colOff>165100</xdr:colOff>
      <xdr:row>86</xdr:row>
      <xdr:rowOff>141478</xdr:rowOff>
    </xdr:to>
    <xdr:sp macro="" textlink="">
      <xdr:nvSpPr>
        <xdr:cNvPr id="363" name="楕円 362">
          <a:extLst>
            <a:ext uri="{FF2B5EF4-FFF2-40B4-BE49-F238E27FC236}">
              <a16:creationId xmlns:a16="http://schemas.microsoft.com/office/drawing/2014/main" id="{4D47E292-9703-451F-B75D-6FB291D16C96}"/>
            </a:ext>
          </a:extLst>
        </xdr:cNvPr>
        <xdr:cNvSpPr/>
      </xdr:nvSpPr>
      <xdr:spPr>
        <a:xfrm>
          <a:off x="9588500" y="1478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90297</xdr:rowOff>
    </xdr:from>
    <xdr:to>
      <xdr:col>55</xdr:col>
      <xdr:colOff>0</xdr:colOff>
      <xdr:row>86</xdr:row>
      <xdr:rowOff>90678</xdr:rowOff>
    </xdr:to>
    <xdr:cxnSp macro="">
      <xdr:nvCxnSpPr>
        <xdr:cNvPr id="364" name="直線コネクタ 363">
          <a:extLst>
            <a:ext uri="{FF2B5EF4-FFF2-40B4-BE49-F238E27FC236}">
              <a16:creationId xmlns:a16="http://schemas.microsoft.com/office/drawing/2014/main" id="{2EBC3BCF-5052-48A4-9CFB-95C5C51D47BC}"/>
            </a:ext>
          </a:extLst>
        </xdr:cNvPr>
        <xdr:cNvCxnSpPr/>
      </xdr:nvCxnSpPr>
      <xdr:spPr>
        <a:xfrm flipV="1">
          <a:off x="9639300" y="14834997"/>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39878</xdr:rowOff>
    </xdr:from>
    <xdr:to>
      <xdr:col>46</xdr:col>
      <xdr:colOff>38100</xdr:colOff>
      <xdr:row>86</xdr:row>
      <xdr:rowOff>141478</xdr:rowOff>
    </xdr:to>
    <xdr:sp macro="" textlink="">
      <xdr:nvSpPr>
        <xdr:cNvPr id="365" name="楕円 364">
          <a:extLst>
            <a:ext uri="{FF2B5EF4-FFF2-40B4-BE49-F238E27FC236}">
              <a16:creationId xmlns:a16="http://schemas.microsoft.com/office/drawing/2014/main" id="{14A74483-9784-476A-8BE8-770CD27BFE38}"/>
            </a:ext>
          </a:extLst>
        </xdr:cNvPr>
        <xdr:cNvSpPr/>
      </xdr:nvSpPr>
      <xdr:spPr>
        <a:xfrm>
          <a:off x="8699500" y="1478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90678</xdr:rowOff>
    </xdr:from>
    <xdr:to>
      <xdr:col>50</xdr:col>
      <xdr:colOff>114300</xdr:colOff>
      <xdr:row>86</xdr:row>
      <xdr:rowOff>90678</xdr:rowOff>
    </xdr:to>
    <xdr:cxnSp macro="">
      <xdr:nvCxnSpPr>
        <xdr:cNvPr id="366" name="直線コネクタ 365">
          <a:extLst>
            <a:ext uri="{FF2B5EF4-FFF2-40B4-BE49-F238E27FC236}">
              <a16:creationId xmlns:a16="http://schemas.microsoft.com/office/drawing/2014/main" id="{E268E628-4860-4762-BCAD-26E6C7798B69}"/>
            </a:ext>
          </a:extLst>
        </xdr:cNvPr>
        <xdr:cNvCxnSpPr/>
      </xdr:nvCxnSpPr>
      <xdr:spPr>
        <a:xfrm>
          <a:off x="8750300" y="148353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40260</xdr:rowOff>
    </xdr:from>
    <xdr:to>
      <xdr:col>41</xdr:col>
      <xdr:colOff>101600</xdr:colOff>
      <xdr:row>86</xdr:row>
      <xdr:rowOff>141860</xdr:rowOff>
    </xdr:to>
    <xdr:sp macro="" textlink="">
      <xdr:nvSpPr>
        <xdr:cNvPr id="367" name="楕円 366">
          <a:extLst>
            <a:ext uri="{FF2B5EF4-FFF2-40B4-BE49-F238E27FC236}">
              <a16:creationId xmlns:a16="http://schemas.microsoft.com/office/drawing/2014/main" id="{4DF713CE-8230-4846-A779-F272C05B97E9}"/>
            </a:ext>
          </a:extLst>
        </xdr:cNvPr>
        <xdr:cNvSpPr/>
      </xdr:nvSpPr>
      <xdr:spPr>
        <a:xfrm>
          <a:off x="7810500" y="1478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90678</xdr:rowOff>
    </xdr:from>
    <xdr:to>
      <xdr:col>45</xdr:col>
      <xdr:colOff>177800</xdr:colOff>
      <xdr:row>86</xdr:row>
      <xdr:rowOff>91060</xdr:rowOff>
    </xdr:to>
    <xdr:cxnSp macro="">
      <xdr:nvCxnSpPr>
        <xdr:cNvPr id="368" name="直線コネクタ 367">
          <a:extLst>
            <a:ext uri="{FF2B5EF4-FFF2-40B4-BE49-F238E27FC236}">
              <a16:creationId xmlns:a16="http://schemas.microsoft.com/office/drawing/2014/main" id="{66F6C947-5DDB-4085-A141-568682589949}"/>
            </a:ext>
          </a:extLst>
        </xdr:cNvPr>
        <xdr:cNvCxnSpPr/>
      </xdr:nvCxnSpPr>
      <xdr:spPr>
        <a:xfrm flipV="1">
          <a:off x="7861300" y="14835378"/>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40260</xdr:rowOff>
    </xdr:from>
    <xdr:to>
      <xdr:col>36</xdr:col>
      <xdr:colOff>165100</xdr:colOff>
      <xdr:row>86</xdr:row>
      <xdr:rowOff>141860</xdr:rowOff>
    </xdr:to>
    <xdr:sp macro="" textlink="">
      <xdr:nvSpPr>
        <xdr:cNvPr id="369" name="楕円 368">
          <a:extLst>
            <a:ext uri="{FF2B5EF4-FFF2-40B4-BE49-F238E27FC236}">
              <a16:creationId xmlns:a16="http://schemas.microsoft.com/office/drawing/2014/main" id="{E41EDC59-825C-420E-A6C2-BB6279F11DE0}"/>
            </a:ext>
          </a:extLst>
        </xdr:cNvPr>
        <xdr:cNvSpPr/>
      </xdr:nvSpPr>
      <xdr:spPr>
        <a:xfrm>
          <a:off x="6921500" y="1478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91060</xdr:rowOff>
    </xdr:from>
    <xdr:to>
      <xdr:col>41</xdr:col>
      <xdr:colOff>50800</xdr:colOff>
      <xdr:row>86</xdr:row>
      <xdr:rowOff>91060</xdr:rowOff>
    </xdr:to>
    <xdr:cxnSp macro="">
      <xdr:nvCxnSpPr>
        <xdr:cNvPr id="370" name="直線コネクタ 369">
          <a:extLst>
            <a:ext uri="{FF2B5EF4-FFF2-40B4-BE49-F238E27FC236}">
              <a16:creationId xmlns:a16="http://schemas.microsoft.com/office/drawing/2014/main" id="{2A7CF39E-2352-4C96-B5C7-F0B2B428D7B8}"/>
            </a:ext>
          </a:extLst>
        </xdr:cNvPr>
        <xdr:cNvCxnSpPr/>
      </xdr:nvCxnSpPr>
      <xdr:spPr>
        <a:xfrm>
          <a:off x="6972300" y="14835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2105B944-ABDF-448D-95B3-F575ADE8FFD9}"/>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4737960E-21E2-4F07-8CEC-1FD73AD0271B}"/>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52F8D588-A221-4891-8AB6-4BB1577BDB0E}"/>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156481</xdr:rowOff>
    </xdr:from>
    <xdr:ext cx="469744" cy="259045"/>
    <xdr:sp macro="" textlink="">
      <xdr:nvSpPr>
        <xdr:cNvPr id="374" name="n_4aveValue【公営住宅】&#10;一人当たり面積">
          <a:extLst>
            <a:ext uri="{FF2B5EF4-FFF2-40B4-BE49-F238E27FC236}">
              <a16:creationId xmlns:a16="http://schemas.microsoft.com/office/drawing/2014/main" id="{D6013A0F-FA5F-44B6-B484-83AC0F7BE284}"/>
            </a:ext>
          </a:extLst>
        </xdr:cNvPr>
        <xdr:cNvSpPr txBox="1"/>
      </xdr:nvSpPr>
      <xdr:spPr>
        <a:xfrm>
          <a:off x="6737427" y="1438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132605</xdr:rowOff>
    </xdr:from>
    <xdr:ext cx="469744" cy="259045"/>
    <xdr:sp macro="" textlink="">
      <xdr:nvSpPr>
        <xdr:cNvPr id="375" name="n_1mainValue【公営住宅】&#10;一人当たり面積">
          <a:extLst>
            <a:ext uri="{FF2B5EF4-FFF2-40B4-BE49-F238E27FC236}">
              <a16:creationId xmlns:a16="http://schemas.microsoft.com/office/drawing/2014/main" id="{345AF47C-71F5-4AF7-A947-BFC8D4B49341}"/>
            </a:ext>
          </a:extLst>
        </xdr:cNvPr>
        <xdr:cNvSpPr txBox="1"/>
      </xdr:nvSpPr>
      <xdr:spPr>
        <a:xfrm>
          <a:off x="9391727" y="1487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132605</xdr:rowOff>
    </xdr:from>
    <xdr:ext cx="469744" cy="259045"/>
    <xdr:sp macro="" textlink="">
      <xdr:nvSpPr>
        <xdr:cNvPr id="376" name="n_2mainValue【公営住宅】&#10;一人当たり面積">
          <a:extLst>
            <a:ext uri="{FF2B5EF4-FFF2-40B4-BE49-F238E27FC236}">
              <a16:creationId xmlns:a16="http://schemas.microsoft.com/office/drawing/2014/main" id="{C0002404-AB7C-4622-B0F5-EB7D1953BE3B}"/>
            </a:ext>
          </a:extLst>
        </xdr:cNvPr>
        <xdr:cNvSpPr txBox="1"/>
      </xdr:nvSpPr>
      <xdr:spPr>
        <a:xfrm>
          <a:off x="8515427" y="1487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132987</xdr:rowOff>
    </xdr:from>
    <xdr:ext cx="469744" cy="259045"/>
    <xdr:sp macro="" textlink="">
      <xdr:nvSpPr>
        <xdr:cNvPr id="377" name="n_3mainValue【公営住宅】&#10;一人当たり面積">
          <a:extLst>
            <a:ext uri="{FF2B5EF4-FFF2-40B4-BE49-F238E27FC236}">
              <a16:creationId xmlns:a16="http://schemas.microsoft.com/office/drawing/2014/main" id="{F8BD4729-DC9F-4E9C-A5BA-08BDFF0FE428}"/>
            </a:ext>
          </a:extLst>
        </xdr:cNvPr>
        <xdr:cNvSpPr txBox="1"/>
      </xdr:nvSpPr>
      <xdr:spPr>
        <a:xfrm>
          <a:off x="7626427" y="1487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132987</xdr:rowOff>
    </xdr:from>
    <xdr:ext cx="469744" cy="259045"/>
    <xdr:sp macro="" textlink="">
      <xdr:nvSpPr>
        <xdr:cNvPr id="378" name="n_4mainValue【公営住宅】&#10;一人当たり面積">
          <a:extLst>
            <a:ext uri="{FF2B5EF4-FFF2-40B4-BE49-F238E27FC236}">
              <a16:creationId xmlns:a16="http://schemas.microsoft.com/office/drawing/2014/main" id="{FD24DC38-2684-49D3-A5D0-566277CA50D9}"/>
            </a:ext>
          </a:extLst>
        </xdr:cNvPr>
        <xdr:cNvSpPr txBox="1"/>
      </xdr:nvSpPr>
      <xdr:spPr>
        <a:xfrm>
          <a:off x="6737427" y="1487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158E2E7D-1644-481F-B639-70C2C56F865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DEDFB03-DF7F-4346-B4C0-111631A27B8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CB4C9ACC-6011-4B04-AFC2-F1AA2FBFD86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339BEA55-575E-4EE8-9301-2BE55914983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EA21410-36E4-48F8-8A37-09EF2831EF8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EE6DA7E0-BB8A-48EB-8643-A9062D1F1A9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29E51AA5-AC9E-4D00-88B4-2F21A60FA5A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48EC263-16CF-41D0-92D7-09A1B8ABC1A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4C61ABF0-3545-4AE6-BEAC-E01CA444F1F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BDD9FBBC-436E-43CC-90E4-14B60811324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9AE659F5-7B8C-4880-BCA2-E8FA268B753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D8C9C9F3-B73D-42D3-B604-5EBD0769816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6A30BE07-380C-41AA-9DF3-4D2BAE919F4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BFB3A6C6-876C-44FF-9C89-152CCBC9DE4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4176E2E9-ECB3-4049-BBA6-1FEFA05FA4F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4E5A1793-CF49-4768-B756-A4F80F71A2B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88B0EE5B-C240-437B-A69D-B4513E48403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5F45AF36-3A83-4F6D-BBBE-D0C64015E46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F85FD4D2-D557-4CCC-9145-CB4F067953B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46BFCC1B-C6CD-47AA-BCD6-0F965A41D03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DE733A6A-EC8B-4AF1-BC6C-8165FE0084D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40DC422D-44D2-4AE4-A831-EC71ABDB43C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991B217-7F18-401E-9D5A-AA9ED83339F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94D129A5-B218-48EF-8803-BF73B173E57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7F792AD8-E6AD-45AD-8F6A-DB63BC3DDDF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A4B26BA1-699F-46FD-9424-C72858A5B71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F7946D7C-B30D-45C9-8465-A65A7C6212A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E338EAF9-CFEC-49E7-93E4-5DD53CBD0F0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919FA1E1-80F0-4304-92B7-35C57B560FB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CEBEE043-7F98-4431-8277-26953DE4D62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EE4554A5-5FB1-4574-A671-311114A1427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22BD53DC-0AD4-4B5E-A54D-012F3AE4155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84413130-4D66-4AEF-B2A1-3C315F08D80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60A14EDE-F6C8-4A6F-81C2-223E9B8DE89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5FC49697-42FB-4E63-9D33-FE40B6936C3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390D6D02-4537-49CD-AC04-A88B9C26874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7587D0D-0BE6-4BC1-9601-755E73CD799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217436CD-6B4E-4338-99CF-D3D21ED57DF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FA4447E5-55F1-4033-B3EE-87E8BBD4E9E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4BD88734-E5FC-4158-9E90-8BFA6DED47D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AFFAA8AF-33BB-4B95-8296-AFA025B92F05}"/>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C1E73B78-86F3-4653-A4AE-F717FEEE5884}"/>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C1CD6230-D785-40CE-A2BC-288C7D402788}"/>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3CA30997-4DE0-47C3-955F-995181FF4BFB}"/>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A0CF2B4D-7900-433D-972D-493CCD2D209F}"/>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2118718B-083E-4C67-A0E7-73FF8FDD8994}"/>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A41AB5BE-BBFF-4F7D-9E01-AA25ED233A22}"/>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4269000E-2C22-4169-B77B-E3ED2BC4F475}"/>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91F6C68A-9510-429C-913E-C495F2FF03FA}"/>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5B7E2D19-557C-43B7-8C24-E7F5090E51AD}"/>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9" name="フローチャート: 判断 428">
          <a:extLst>
            <a:ext uri="{FF2B5EF4-FFF2-40B4-BE49-F238E27FC236}">
              <a16:creationId xmlns:a16="http://schemas.microsoft.com/office/drawing/2014/main" id="{9DD7137B-A3A5-4134-BBA3-95B09F75FFA2}"/>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CF63A94-3F45-41F0-A389-48693A4B94D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D2EA279-FBE3-4667-8660-0746224147C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78BFE8F4-6474-4C3E-B1FA-502A9AAD447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759FD8B9-C57B-475D-88F1-EE867FF9EE2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24D8FBC-49A4-4AA6-BCAD-CAB07A5CCB0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71120</xdr:rowOff>
    </xdr:from>
    <xdr:to>
      <xdr:col>85</xdr:col>
      <xdr:colOff>177800</xdr:colOff>
      <xdr:row>36</xdr:row>
      <xdr:rowOff>1270</xdr:rowOff>
    </xdr:to>
    <xdr:sp macro="" textlink="">
      <xdr:nvSpPr>
        <xdr:cNvPr id="435" name="楕円 434">
          <a:extLst>
            <a:ext uri="{FF2B5EF4-FFF2-40B4-BE49-F238E27FC236}">
              <a16:creationId xmlns:a16="http://schemas.microsoft.com/office/drawing/2014/main" id="{63B92F5C-1CD8-4F9D-BE19-99909E37CEBB}"/>
            </a:ext>
          </a:extLst>
        </xdr:cNvPr>
        <xdr:cNvSpPr/>
      </xdr:nvSpPr>
      <xdr:spPr>
        <a:xfrm>
          <a:off x="162687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93997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7AA2559A-80D7-4802-81E2-B86E14BA9CCF}"/>
            </a:ext>
          </a:extLst>
        </xdr:cNvPr>
        <xdr:cNvSpPr txBox="1"/>
      </xdr:nvSpPr>
      <xdr:spPr>
        <a:xfrm>
          <a:off x="16357600"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19685</xdr:rowOff>
    </xdr:from>
    <xdr:to>
      <xdr:col>81</xdr:col>
      <xdr:colOff>101600</xdr:colOff>
      <xdr:row>35</xdr:row>
      <xdr:rowOff>121285</xdr:rowOff>
    </xdr:to>
    <xdr:sp macro="" textlink="">
      <xdr:nvSpPr>
        <xdr:cNvPr id="437" name="楕円 436">
          <a:extLst>
            <a:ext uri="{FF2B5EF4-FFF2-40B4-BE49-F238E27FC236}">
              <a16:creationId xmlns:a16="http://schemas.microsoft.com/office/drawing/2014/main" id="{E9B0ADA4-A0CD-4AA7-B2A4-21FCC943CFAA}"/>
            </a:ext>
          </a:extLst>
        </xdr:cNvPr>
        <xdr:cNvSpPr/>
      </xdr:nvSpPr>
      <xdr:spPr>
        <a:xfrm>
          <a:off x="15430500" y="602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70485</xdr:rowOff>
    </xdr:from>
    <xdr:to>
      <xdr:col>85</xdr:col>
      <xdr:colOff>127000</xdr:colOff>
      <xdr:row>35</xdr:row>
      <xdr:rowOff>121920</xdr:rowOff>
    </xdr:to>
    <xdr:cxnSp macro="">
      <xdr:nvCxnSpPr>
        <xdr:cNvPr id="438" name="直線コネクタ 437">
          <a:extLst>
            <a:ext uri="{FF2B5EF4-FFF2-40B4-BE49-F238E27FC236}">
              <a16:creationId xmlns:a16="http://schemas.microsoft.com/office/drawing/2014/main" id="{38FFE3A5-959C-4C2D-B35A-48A475BFCBDA}"/>
            </a:ext>
          </a:extLst>
        </xdr:cNvPr>
        <xdr:cNvCxnSpPr/>
      </xdr:nvCxnSpPr>
      <xdr:spPr>
        <a:xfrm>
          <a:off x="15481300" y="607123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151130</xdr:rowOff>
    </xdr:from>
    <xdr:to>
      <xdr:col>76</xdr:col>
      <xdr:colOff>165100</xdr:colOff>
      <xdr:row>35</xdr:row>
      <xdr:rowOff>81280</xdr:rowOff>
    </xdr:to>
    <xdr:sp macro="" textlink="">
      <xdr:nvSpPr>
        <xdr:cNvPr id="439" name="楕円 438">
          <a:extLst>
            <a:ext uri="{FF2B5EF4-FFF2-40B4-BE49-F238E27FC236}">
              <a16:creationId xmlns:a16="http://schemas.microsoft.com/office/drawing/2014/main" id="{507721C9-2F4D-42C0-A15C-2796467BA7F4}"/>
            </a:ext>
          </a:extLst>
        </xdr:cNvPr>
        <xdr:cNvSpPr/>
      </xdr:nvSpPr>
      <xdr:spPr>
        <a:xfrm>
          <a:off x="14541500" y="59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30480</xdr:rowOff>
    </xdr:from>
    <xdr:to>
      <xdr:col>81</xdr:col>
      <xdr:colOff>50800</xdr:colOff>
      <xdr:row>35</xdr:row>
      <xdr:rowOff>70485</xdr:rowOff>
    </xdr:to>
    <xdr:cxnSp macro="">
      <xdr:nvCxnSpPr>
        <xdr:cNvPr id="440" name="直線コネクタ 439">
          <a:extLst>
            <a:ext uri="{FF2B5EF4-FFF2-40B4-BE49-F238E27FC236}">
              <a16:creationId xmlns:a16="http://schemas.microsoft.com/office/drawing/2014/main" id="{A8D3F2A3-00C9-4D40-88D8-07424831765C}"/>
            </a:ext>
          </a:extLst>
        </xdr:cNvPr>
        <xdr:cNvCxnSpPr/>
      </xdr:nvCxnSpPr>
      <xdr:spPr>
        <a:xfrm>
          <a:off x="14592300" y="60312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113030</xdr:rowOff>
    </xdr:from>
    <xdr:to>
      <xdr:col>72</xdr:col>
      <xdr:colOff>38100</xdr:colOff>
      <xdr:row>35</xdr:row>
      <xdr:rowOff>43180</xdr:rowOff>
    </xdr:to>
    <xdr:sp macro="" textlink="">
      <xdr:nvSpPr>
        <xdr:cNvPr id="441" name="楕円 440">
          <a:extLst>
            <a:ext uri="{FF2B5EF4-FFF2-40B4-BE49-F238E27FC236}">
              <a16:creationId xmlns:a16="http://schemas.microsoft.com/office/drawing/2014/main" id="{20BFA41F-D7DD-40A4-A21A-DB6863D95A26}"/>
            </a:ext>
          </a:extLst>
        </xdr:cNvPr>
        <xdr:cNvSpPr/>
      </xdr:nvSpPr>
      <xdr:spPr>
        <a:xfrm>
          <a:off x="13652500" y="594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163830</xdr:rowOff>
    </xdr:from>
    <xdr:to>
      <xdr:col>76</xdr:col>
      <xdr:colOff>114300</xdr:colOff>
      <xdr:row>35</xdr:row>
      <xdr:rowOff>30480</xdr:rowOff>
    </xdr:to>
    <xdr:cxnSp macro="">
      <xdr:nvCxnSpPr>
        <xdr:cNvPr id="442" name="直線コネクタ 441">
          <a:extLst>
            <a:ext uri="{FF2B5EF4-FFF2-40B4-BE49-F238E27FC236}">
              <a16:creationId xmlns:a16="http://schemas.microsoft.com/office/drawing/2014/main" id="{623124C7-8AE7-409A-8E95-4EA6502977F1}"/>
            </a:ext>
          </a:extLst>
        </xdr:cNvPr>
        <xdr:cNvCxnSpPr/>
      </xdr:nvCxnSpPr>
      <xdr:spPr>
        <a:xfrm>
          <a:off x="13703300" y="59931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111125</xdr:rowOff>
    </xdr:from>
    <xdr:to>
      <xdr:col>67</xdr:col>
      <xdr:colOff>101600</xdr:colOff>
      <xdr:row>36</xdr:row>
      <xdr:rowOff>41275</xdr:rowOff>
    </xdr:to>
    <xdr:sp macro="" textlink="">
      <xdr:nvSpPr>
        <xdr:cNvPr id="443" name="楕円 442">
          <a:extLst>
            <a:ext uri="{FF2B5EF4-FFF2-40B4-BE49-F238E27FC236}">
              <a16:creationId xmlns:a16="http://schemas.microsoft.com/office/drawing/2014/main" id="{BCE0CE97-EB76-40CD-9C48-7C01E5789E67}"/>
            </a:ext>
          </a:extLst>
        </xdr:cNvPr>
        <xdr:cNvSpPr/>
      </xdr:nvSpPr>
      <xdr:spPr>
        <a:xfrm>
          <a:off x="12763500" y="611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163830</xdr:rowOff>
    </xdr:from>
    <xdr:to>
      <xdr:col>71</xdr:col>
      <xdr:colOff>177800</xdr:colOff>
      <xdr:row>35</xdr:row>
      <xdr:rowOff>161925</xdr:rowOff>
    </xdr:to>
    <xdr:cxnSp macro="">
      <xdr:nvCxnSpPr>
        <xdr:cNvPr id="444" name="直線コネクタ 443">
          <a:extLst>
            <a:ext uri="{FF2B5EF4-FFF2-40B4-BE49-F238E27FC236}">
              <a16:creationId xmlns:a16="http://schemas.microsoft.com/office/drawing/2014/main" id="{57DA2A0B-7235-4B0A-A864-1EE9B65EEB87}"/>
            </a:ext>
          </a:extLst>
        </xdr:cNvPr>
        <xdr:cNvCxnSpPr/>
      </xdr:nvCxnSpPr>
      <xdr:spPr>
        <a:xfrm flipV="1">
          <a:off x="12814300" y="5993130"/>
          <a:ext cx="889000" cy="16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D953B626-6FA4-4831-AF3A-8C86A4C37981}"/>
            </a:ext>
          </a:extLst>
        </xdr:cNvPr>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1A90333A-CEB8-438C-9BFE-9B2E94FAD66D}"/>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16C6C2EF-0716-481F-A83F-DDDE10D98705}"/>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E0845373-6089-40FE-A369-B2A492A34DFF}"/>
            </a:ext>
          </a:extLst>
        </xdr:cNvPr>
        <xdr:cNvSpPr txBox="1"/>
      </xdr:nvSpPr>
      <xdr:spPr>
        <a:xfrm>
          <a:off x="12611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137812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F9AA633B-7E90-48AA-AB82-99A5C69B9E42}"/>
            </a:ext>
          </a:extLst>
        </xdr:cNvPr>
        <xdr:cNvSpPr txBox="1"/>
      </xdr:nvSpPr>
      <xdr:spPr>
        <a:xfrm>
          <a:off x="15266044" y="579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97807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2D2A9703-5B28-4154-B9C9-1748E4CF0695}"/>
            </a:ext>
          </a:extLst>
        </xdr:cNvPr>
        <xdr:cNvSpPr txBox="1"/>
      </xdr:nvSpPr>
      <xdr:spPr>
        <a:xfrm>
          <a:off x="1438974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59707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207A9EDF-B3D4-4366-A1A6-8CBBC8923111}"/>
            </a:ext>
          </a:extLst>
        </xdr:cNvPr>
        <xdr:cNvSpPr txBox="1"/>
      </xdr:nvSpPr>
      <xdr:spPr>
        <a:xfrm>
          <a:off x="13500744"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57802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5170FB83-0223-4EC5-A761-170AA6062FD7}"/>
            </a:ext>
          </a:extLst>
        </xdr:cNvPr>
        <xdr:cNvSpPr txBox="1"/>
      </xdr:nvSpPr>
      <xdr:spPr>
        <a:xfrm>
          <a:off x="12611744" y="58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C0F69E73-C0CC-45BD-AEA4-F0366B932A3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618DC0BD-2B0E-49C2-A41F-B4D5E36D944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712FBB10-C8E5-4330-834A-8408E3F1813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4F10A8B8-F63A-44F4-8517-8AF45D700BD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23B6F284-B65A-4451-A565-ECFAB912A26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8B4991CC-D69B-4C83-9195-F7371F3B591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D675C314-DB53-4F41-A0DF-775B88483F3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5F2CA96D-3DC7-4982-87D0-F67D825D1EF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14F4DE53-B203-4B7C-8142-45CB61CC4C9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5A8C24E5-CF92-44E2-BFD8-AC9DE0500F5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11D22CEA-A5B2-4441-BD7E-5B0EA40B8F8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F6F92675-392A-4E60-86E5-708F604E6D1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BEDC53A2-E137-4CDD-B094-8E0F76E0A1E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46B0AAF3-1141-4228-8D62-22B6D172AD6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AEE37E79-E89C-4879-832B-8F95ADA99F3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AC1EDD26-F2D9-4E23-8E1F-A72BD6EAC49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5E084434-68AB-46C9-B33E-F1673C3065A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BF5ED02A-5789-4920-83E5-04AFCF746C79}"/>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44EF116F-BDDB-4766-8AF9-D8656CC824F6}"/>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EA675E69-B13C-4105-8B91-739F01B8DAB1}"/>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BEC27B24-EFC3-4304-A92F-BDF2F157199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F33C6F03-C633-4042-9DD4-DFA3064CE28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60645AA9-4D8E-4A3C-A3B1-C56E332B8E0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28713B7A-85E5-4FC6-A7DD-31CD68107FF4}"/>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BE720C51-6D61-4E3C-B416-7E6764D0A1C2}"/>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B16C3ACE-B6AC-44AF-BB1C-68C9B57CAD45}"/>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E8D438F3-90AD-46A9-9612-CE0C88F9B0C4}"/>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DC62DAC4-967C-4504-BF6E-B4B9C8CBCD18}"/>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E14EC902-99A7-4BD4-B338-F82CCA2D0B4B}"/>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F7975598-5919-48A2-B592-D80B0C34C019}"/>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4DBD66CA-486B-4755-9CF8-1800578DA7D3}"/>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7C65162F-4660-4E1F-8FC0-28554D7BD2A5}"/>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649580B9-FBFA-4986-BE81-8892CFE28A6C}"/>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6" name="フローチャート: 判断 485">
          <a:extLst>
            <a:ext uri="{FF2B5EF4-FFF2-40B4-BE49-F238E27FC236}">
              <a16:creationId xmlns:a16="http://schemas.microsoft.com/office/drawing/2014/main" id="{C47B5E21-3B11-42B5-8B0B-CE8F1C38C87F}"/>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1334355-3D6C-43FD-B62F-1491649D0BA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7C1B40E-135C-49D3-AD9E-DF20C0FAD75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857E5E61-9AC3-447C-98DD-F1AA080BC40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7E53C2E5-A01C-4A9C-9210-961A2B62E2B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BA49C250-9BAF-4278-BEA8-4F613D34651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139700</xdr:rowOff>
    </xdr:from>
    <xdr:to>
      <xdr:col>116</xdr:col>
      <xdr:colOff>114300</xdr:colOff>
      <xdr:row>41</xdr:row>
      <xdr:rowOff>69850</xdr:rowOff>
    </xdr:to>
    <xdr:sp macro="" textlink="">
      <xdr:nvSpPr>
        <xdr:cNvPr id="492" name="楕円 491">
          <a:extLst>
            <a:ext uri="{FF2B5EF4-FFF2-40B4-BE49-F238E27FC236}">
              <a16:creationId xmlns:a16="http://schemas.microsoft.com/office/drawing/2014/main" id="{A485F3D8-1412-4AD5-AD2C-B49105BA1C04}"/>
            </a:ext>
          </a:extLst>
        </xdr:cNvPr>
        <xdr:cNvSpPr/>
      </xdr:nvSpPr>
      <xdr:spPr>
        <a:xfrm>
          <a:off x="221107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118127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C9F1689C-F8BF-4213-9F41-29D15A20CC83}"/>
            </a:ext>
          </a:extLst>
        </xdr:cNvPr>
        <xdr:cNvSpPr txBox="1"/>
      </xdr:nvSpPr>
      <xdr:spPr>
        <a:xfrm>
          <a:off x="22199600"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143510</xdr:rowOff>
    </xdr:from>
    <xdr:to>
      <xdr:col>112</xdr:col>
      <xdr:colOff>38100</xdr:colOff>
      <xdr:row>41</xdr:row>
      <xdr:rowOff>73660</xdr:rowOff>
    </xdr:to>
    <xdr:sp macro="" textlink="">
      <xdr:nvSpPr>
        <xdr:cNvPr id="494" name="楕円 493">
          <a:extLst>
            <a:ext uri="{FF2B5EF4-FFF2-40B4-BE49-F238E27FC236}">
              <a16:creationId xmlns:a16="http://schemas.microsoft.com/office/drawing/2014/main" id="{020FC691-9E43-4D16-BE8D-A9D0FD1510DC}"/>
            </a:ext>
          </a:extLst>
        </xdr:cNvPr>
        <xdr:cNvSpPr/>
      </xdr:nvSpPr>
      <xdr:spPr>
        <a:xfrm>
          <a:off x="21272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19050</xdr:rowOff>
    </xdr:from>
    <xdr:to>
      <xdr:col>116</xdr:col>
      <xdr:colOff>63500</xdr:colOff>
      <xdr:row>41</xdr:row>
      <xdr:rowOff>22860</xdr:rowOff>
    </xdr:to>
    <xdr:cxnSp macro="">
      <xdr:nvCxnSpPr>
        <xdr:cNvPr id="495" name="直線コネクタ 494">
          <a:extLst>
            <a:ext uri="{FF2B5EF4-FFF2-40B4-BE49-F238E27FC236}">
              <a16:creationId xmlns:a16="http://schemas.microsoft.com/office/drawing/2014/main" id="{ED491FD1-98E5-453C-8B57-2A0EAD932738}"/>
            </a:ext>
          </a:extLst>
        </xdr:cNvPr>
        <xdr:cNvCxnSpPr/>
      </xdr:nvCxnSpPr>
      <xdr:spPr>
        <a:xfrm flipV="1">
          <a:off x="21323300" y="70485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143510</xdr:rowOff>
    </xdr:from>
    <xdr:to>
      <xdr:col>107</xdr:col>
      <xdr:colOff>101600</xdr:colOff>
      <xdr:row>41</xdr:row>
      <xdr:rowOff>73660</xdr:rowOff>
    </xdr:to>
    <xdr:sp macro="" textlink="">
      <xdr:nvSpPr>
        <xdr:cNvPr id="496" name="楕円 495">
          <a:extLst>
            <a:ext uri="{FF2B5EF4-FFF2-40B4-BE49-F238E27FC236}">
              <a16:creationId xmlns:a16="http://schemas.microsoft.com/office/drawing/2014/main" id="{8BE76505-DF9C-4EC5-909C-19C78E3B59FB}"/>
            </a:ext>
          </a:extLst>
        </xdr:cNvPr>
        <xdr:cNvSpPr/>
      </xdr:nvSpPr>
      <xdr:spPr>
        <a:xfrm>
          <a:off x="20383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22860</xdr:rowOff>
    </xdr:from>
    <xdr:to>
      <xdr:col>111</xdr:col>
      <xdr:colOff>177800</xdr:colOff>
      <xdr:row>41</xdr:row>
      <xdr:rowOff>22860</xdr:rowOff>
    </xdr:to>
    <xdr:cxnSp macro="">
      <xdr:nvCxnSpPr>
        <xdr:cNvPr id="497" name="直線コネクタ 496">
          <a:extLst>
            <a:ext uri="{FF2B5EF4-FFF2-40B4-BE49-F238E27FC236}">
              <a16:creationId xmlns:a16="http://schemas.microsoft.com/office/drawing/2014/main" id="{08FD06EA-96A6-4495-AFBC-275A3D74065C}"/>
            </a:ext>
          </a:extLst>
        </xdr:cNvPr>
        <xdr:cNvCxnSpPr/>
      </xdr:nvCxnSpPr>
      <xdr:spPr>
        <a:xfrm>
          <a:off x="20434300" y="70523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143510</xdr:rowOff>
    </xdr:from>
    <xdr:to>
      <xdr:col>102</xdr:col>
      <xdr:colOff>165100</xdr:colOff>
      <xdr:row>41</xdr:row>
      <xdr:rowOff>73660</xdr:rowOff>
    </xdr:to>
    <xdr:sp macro="" textlink="">
      <xdr:nvSpPr>
        <xdr:cNvPr id="498" name="楕円 497">
          <a:extLst>
            <a:ext uri="{FF2B5EF4-FFF2-40B4-BE49-F238E27FC236}">
              <a16:creationId xmlns:a16="http://schemas.microsoft.com/office/drawing/2014/main" id="{0C4869C7-9C55-4864-83ED-FAB3E612E5E9}"/>
            </a:ext>
          </a:extLst>
        </xdr:cNvPr>
        <xdr:cNvSpPr/>
      </xdr:nvSpPr>
      <xdr:spPr>
        <a:xfrm>
          <a:off x="19494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22860</xdr:rowOff>
    </xdr:from>
    <xdr:to>
      <xdr:col>107</xdr:col>
      <xdr:colOff>50800</xdr:colOff>
      <xdr:row>41</xdr:row>
      <xdr:rowOff>22860</xdr:rowOff>
    </xdr:to>
    <xdr:cxnSp macro="">
      <xdr:nvCxnSpPr>
        <xdr:cNvPr id="499" name="直線コネクタ 498">
          <a:extLst>
            <a:ext uri="{FF2B5EF4-FFF2-40B4-BE49-F238E27FC236}">
              <a16:creationId xmlns:a16="http://schemas.microsoft.com/office/drawing/2014/main" id="{DCA0830F-AE34-4278-B309-716BECF85E15}"/>
            </a:ext>
          </a:extLst>
        </xdr:cNvPr>
        <xdr:cNvCxnSpPr/>
      </xdr:nvCxnSpPr>
      <xdr:spPr>
        <a:xfrm>
          <a:off x="19545300" y="70523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55880</xdr:rowOff>
    </xdr:from>
    <xdr:to>
      <xdr:col>98</xdr:col>
      <xdr:colOff>38100</xdr:colOff>
      <xdr:row>40</xdr:row>
      <xdr:rowOff>157480</xdr:rowOff>
    </xdr:to>
    <xdr:sp macro="" textlink="">
      <xdr:nvSpPr>
        <xdr:cNvPr id="500" name="楕円 499">
          <a:extLst>
            <a:ext uri="{FF2B5EF4-FFF2-40B4-BE49-F238E27FC236}">
              <a16:creationId xmlns:a16="http://schemas.microsoft.com/office/drawing/2014/main" id="{5F0AC5FF-E5FD-4FF5-826A-4FD36A337804}"/>
            </a:ext>
          </a:extLst>
        </xdr:cNvPr>
        <xdr:cNvSpPr/>
      </xdr:nvSpPr>
      <xdr:spPr>
        <a:xfrm>
          <a:off x="18605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106680</xdr:rowOff>
    </xdr:from>
    <xdr:to>
      <xdr:col>102</xdr:col>
      <xdr:colOff>114300</xdr:colOff>
      <xdr:row>41</xdr:row>
      <xdr:rowOff>22860</xdr:rowOff>
    </xdr:to>
    <xdr:cxnSp macro="">
      <xdr:nvCxnSpPr>
        <xdr:cNvPr id="501" name="直線コネクタ 500">
          <a:extLst>
            <a:ext uri="{FF2B5EF4-FFF2-40B4-BE49-F238E27FC236}">
              <a16:creationId xmlns:a16="http://schemas.microsoft.com/office/drawing/2014/main" id="{61C95A40-DEC2-41C0-A5B3-1B6FC27176B5}"/>
            </a:ext>
          </a:extLst>
        </xdr:cNvPr>
        <xdr:cNvCxnSpPr/>
      </xdr:nvCxnSpPr>
      <xdr:spPr>
        <a:xfrm>
          <a:off x="18656300" y="696468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6FB327FD-87CA-41B5-B9F4-7B56CAAA692D}"/>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0553CCBD-E0F2-44FF-BEC0-6A088EA6A316}"/>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6572FE2D-161B-4F94-89D2-27FA0C80E039}"/>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85F55B8D-6DDE-4933-BF13-391C1E611C02}"/>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64787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17668228-B1F8-4486-8E2D-B571FD398D47}"/>
            </a:ext>
          </a:extLst>
        </xdr:cNvPr>
        <xdr:cNvSpPr txBox="1"/>
      </xdr:nvSpPr>
      <xdr:spPr>
        <a:xfrm>
          <a:off x="210757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64787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DCB67BE8-394E-4300-84DD-8F18FFDFC3CC}"/>
            </a:ext>
          </a:extLst>
        </xdr:cNvPr>
        <xdr:cNvSpPr txBox="1"/>
      </xdr:nvSpPr>
      <xdr:spPr>
        <a:xfrm>
          <a:off x="201994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64787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B652E341-5CF0-486A-B961-4EF36049217D}"/>
            </a:ext>
          </a:extLst>
        </xdr:cNvPr>
        <xdr:cNvSpPr txBox="1"/>
      </xdr:nvSpPr>
      <xdr:spPr>
        <a:xfrm>
          <a:off x="193104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148607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90FFCC74-292F-4A28-B1D9-7B39212DD7C0}"/>
            </a:ext>
          </a:extLst>
        </xdr:cNvPr>
        <xdr:cNvSpPr txBox="1"/>
      </xdr:nvSpPr>
      <xdr:spPr>
        <a:xfrm>
          <a:off x="18421427"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E7F78B19-56A2-4D06-A43E-7C84BCFB2EC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71969BEC-D63D-4AB8-9765-3DB80A793D1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C6345143-690A-4F94-B8CA-770293E4823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B46EECC7-7F11-47FD-AAD4-D7412FCA78F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AA4B73C0-315D-4349-A8E6-908E80DDA4A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E14C7306-C0FD-4B4D-A996-418AA279B03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E9B5984C-0E7B-4239-A84D-A6E91C2CEF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81508075-FD86-4CA1-9498-548A29E3939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DEBF85D5-E99F-4142-96CC-7B38C8B809F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24D727AC-8ED7-4312-9EDB-C6403868361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A0012D40-964A-4B69-A859-8AB5E4873F5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FF1F21FD-BCD1-4CE2-9E47-B96D06A1BAE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D5B8BD22-897D-4B29-A113-5ADFD5AD637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B58E110E-7C24-4AD5-A575-1D25E61F01F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D695F474-9FD2-48DA-95C0-BBE8F50D2F8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671392EE-76EA-489E-B7D2-A970D107A8A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FAD1B7F8-E0AC-43F6-BF99-BFC428853E4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1F722507-F51F-47DC-82C4-DFBE3AD5637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A9292ABE-5C29-4C23-AE9B-4C00E7FB92D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F717A76-6E36-48B3-94A6-4B75D466B44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540EEFBA-E3C2-4A25-B6B5-5A2B196A86F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266336F-5F86-4F73-8294-2C04D8B4E02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98F808A2-3BDA-47E6-8EEB-B268E8E39C6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6E553533-1558-40D8-89DC-4B42B7FB7AA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F4FAD5F2-5BDA-461B-8528-70BB533A62ED}"/>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4ADBD3E3-50E5-4A70-9AE5-FB88E0BEA118}"/>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CC44EA97-A974-410C-B702-4BF504E49025}"/>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95559C13-BEAD-4BCD-A07D-62B340B00364}"/>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74D2659A-E4EE-435D-B6FE-91DEECABE488}"/>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2256DB0-3670-4E2E-8243-E58F22981A3B}"/>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B492BC24-D1C2-46FE-A4CE-71200BF7CC91}"/>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B775FDD9-74ED-4ECA-8E01-E700638E0703}"/>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E09F353B-EC47-403F-BFE8-34ACF6408EB6}"/>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73891D63-CCEB-4CCD-AC3E-810CBBDBBEF5}"/>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57785</xdr:rowOff>
    </xdr:from>
    <xdr:to>
      <xdr:col>67</xdr:col>
      <xdr:colOff>101600</xdr:colOff>
      <xdr:row>60</xdr:row>
      <xdr:rowOff>159385</xdr:rowOff>
    </xdr:to>
    <xdr:sp macro="" textlink="">
      <xdr:nvSpPr>
        <xdr:cNvPr id="544" name="フローチャート: 判断 543">
          <a:extLst>
            <a:ext uri="{FF2B5EF4-FFF2-40B4-BE49-F238E27FC236}">
              <a16:creationId xmlns:a16="http://schemas.microsoft.com/office/drawing/2014/main" id="{6780FB11-E9B9-4EE4-A0D5-6C303882FC75}"/>
            </a:ext>
          </a:extLst>
        </xdr:cNvPr>
        <xdr:cNvSpPr/>
      </xdr:nvSpPr>
      <xdr:spPr>
        <a:xfrm>
          <a:off x="12763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1951202-5C53-41CB-82F0-843BDE8BBDD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2B14682-C800-4602-BEB7-8EA30BA88AE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11733487-B94F-4650-99AE-4211E83EB71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B694315F-71F9-4021-8488-D5AE8992F13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17BFA77C-E155-48AB-A07D-A1A6A96B4E3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71120</xdr:rowOff>
    </xdr:from>
    <xdr:to>
      <xdr:col>85</xdr:col>
      <xdr:colOff>177800</xdr:colOff>
      <xdr:row>62</xdr:row>
      <xdr:rowOff>1270</xdr:rowOff>
    </xdr:to>
    <xdr:sp macro="" textlink="">
      <xdr:nvSpPr>
        <xdr:cNvPr id="550" name="楕円 549">
          <a:extLst>
            <a:ext uri="{FF2B5EF4-FFF2-40B4-BE49-F238E27FC236}">
              <a16:creationId xmlns:a16="http://schemas.microsoft.com/office/drawing/2014/main" id="{E15B8D50-24E3-42A9-B603-A27DE88E3218}"/>
            </a:ext>
          </a:extLst>
        </xdr:cNvPr>
        <xdr:cNvSpPr/>
      </xdr:nvSpPr>
      <xdr:spPr>
        <a:xfrm>
          <a:off x="162687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49547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F398798-D82B-4883-B85F-CF4D3918F635}"/>
            </a:ext>
          </a:extLst>
        </xdr:cNvPr>
        <xdr:cNvSpPr txBox="1"/>
      </xdr:nvSpPr>
      <xdr:spPr>
        <a:xfrm>
          <a:off x="16357600"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53975</xdr:rowOff>
    </xdr:from>
    <xdr:to>
      <xdr:col>81</xdr:col>
      <xdr:colOff>101600</xdr:colOff>
      <xdr:row>61</xdr:row>
      <xdr:rowOff>155575</xdr:rowOff>
    </xdr:to>
    <xdr:sp macro="" textlink="">
      <xdr:nvSpPr>
        <xdr:cNvPr id="552" name="楕円 551">
          <a:extLst>
            <a:ext uri="{FF2B5EF4-FFF2-40B4-BE49-F238E27FC236}">
              <a16:creationId xmlns:a16="http://schemas.microsoft.com/office/drawing/2014/main" id="{50DF9D08-1A75-4010-9125-63AC2F4112FF}"/>
            </a:ext>
          </a:extLst>
        </xdr:cNvPr>
        <xdr:cNvSpPr/>
      </xdr:nvSpPr>
      <xdr:spPr>
        <a:xfrm>
          <a:off x="154305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104775</xdr:rowOff>
    </xdr:from>
    <xdr:to>
      <xdr:col>85</xdr:col>
      <xdr:colOff>127000</xdr:colOff>
      <xdr:row>61</xdr:row>
      <xdr:rowOff>121920</xdr:rowOff>
    </xdr:to>
    <xdr:cxnSp macro="">
      <xdr:nvCxnSpPr>
        <xdr:cNvPr id="553" name="直線コネクタ 552">
          <a:extLst>
            <a:ext uri="{FF2B5EF4-FFF2-40B4-BE49-F238E27FC236}">
              <a16:creationId xmlns:a16="http://schemas.microsoft.com/office/drawing/2014/main" id="{62CD9C29-3CD5-41CE-BD5D-505BA930F7DA}"/>
            </a:ext>
          </a:extLst>
        </xdr:cNvPr>
        <xdr:cNvCxnSpPr/>
      </xdr:nvCxnSpPr>
      <xdr:spPr>
        <a:xfrm>
          <a:off x="15481300" y="1056322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29210</xdr:rowOff>
    </xdr:from>
    <xdr:to>
      <xdr:col>76</xdr:col>
      <xdr:colOff>165100</xdr:colOff>
      <xdr:row>61</xdr:row>
      <xdr:rowOff>130810</xdr:rowOff>
    </xdr:to>
    <xdr:sp macro="" textlink="">
      <xdr:nvSpPr>
        <xdr:cNvPr id="554" name="楕円 553">
          <a:extLst>
            <a:ext uri="{FF2B5EF4-FFF2-40B4-BE49-F238E27FC236}">
              <a16:creationId xmlns:a16="http://schemas.microsoft.com/office/drawing/2014/main" id="{BD690A29-0DA1-48DC-92F9-47E24F506B94}"/>
            </a:ext>
          </a:extLst>
        </xdr:cNvPr>
        <xdr:cNvSpPr/>
      </xdr:nvSpPr>
      <xdr:spPr>
        <a:xfrm>
          <a:off x="14541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80010</xdr:rowOff>
    </xdr:from>
    <xdr:to>
      <xdr:col>81</xdr:col>
      <xdr:colOff>50800</xdr:colOff>
      <xdr:row>61</xdr:row>
      <xdr:rowOff>104775</xdr:rowOff>
    </xdr:to>
    <xdr:cxnSp macro="">
      <xdr:nvCxnSpPr>
        <xdr:cNvPr id="555" name="直線コネクタ 554">
          <a:extLst>
            <a:ext uri="{FF2B5EF4-FFF2-40B4-BE49-F238E27FC236}">
              <a16:creationId xmlns:a16="http://schemas.microsoft.com/office/drawing/2014/main" id="{05243AA6-23EB-4B00-9EB4-6B6A7BFB3655}"/>
            </a:ext>
          </a:extLst>
        </xdr:cNvPr>
        <xdr:cNvCxnSpPr/>
      </xdr:nvCxnSpPr>
      <xdr:spPr>
        <a:xfrm>
          <a:off x="14592300" y="1053846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2540</xdr:rowOff>
    </xdr:from>
    <xdr:to>
      <xdr:col>72</xdr:col>
      <xdr:colOff>38100</xdr:colOff>
      <xdr:row>61</xdr:row>
      <xdr:rowOff>104140</xdr:rowOff>
    </xdr:to>
    <xdr:sp macro="" textlink="">
      <xdr:nvSpPr>
        <xdr:cNvPr id="556" name="楕円 555">
          <a:extLst>
            <a:ext uri="{FF2B5EF4-FFF2-40B4-BE49-F238E27FC236}">
              <a16:creationId xmlns:a16="http://schemas.microsoft.com/office/drawing/2014/main" id="{C6107A97-28EC-49BC-8061-A6EBEB77C64C}"/>
            </a:ext>
          </a:extLst>
        </xdr:cNvPr>
        <xdr:cNvSpPr/>
      </xdr:nvSpPr>
      <xdr:spPr>
        <a:xfrm>
          <a:off x="13652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53340</xdr:rowOff>
    </xdr:from>
    <xdr:to>
      <xdr:col>76</xdr:col>
      <xdr:colOff>114300</xdr:colOff>
      <xdr:row>61</xdr:row>
      <xdr:rowOff>80010</xdr:rowOff>
    </xdr:to>
    <xdr:cxnSp macro="">
      <xdr:nvCxnSpPr>
        <xdr:cNvPr id="557" name="直線コネクタ 556">
          <a:extLst>
            <a:ext uri="{FF2B5EF4-FFF2-40B4-BE49-F238E27FC236}">
              <a16:creationId xmlns:a16="http://schemas.microsoft.com/office/drawing/2014/main" id="{F5E9CBCC-BFAD-4C2A-B192-E77A3FB1CC78}"/>
            </a:ext>
          </a:extLst>
        </xdr:cNvPr>
        <xdr:cNvCxnSpPr/>
      </xdr:nvCxnSpPr>
      <xdr:spPr>
        <a:xfrm>
          <a:off x="13703300" y="105117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126365</xdr:rowOff>
    </xdr:from>
    <xdr:to>
      <xdr:col>67</xdr:col>
      <xdr:colOff>101600</xdr:colOff>
      <xdr:row>61</xdr:row>
      <xdr:rowOff>56515</xdr:rowOff>
    </xdr:to>
    <xdr:sp macro="" textlink="">
      <xdr:nvSpPr>
        <xdr:cNvPr id="558" name="楕円 557">
          <a:extLst>
            <a:ext uri="{FF2B5EF4-FFF2-40B4-BE49-F238E27FC236}">
              <a16:creationId xmlns:a16="http://schemas.microsoft.com/office/drawing/2014/main" id="{237C9727-E954-414E-9DB3-E58ADBCC99F9}"/>
            </a:ext>
          </a:extLst>
        </xdr:cNvPr>
        <xdr:cNvSpPr/>
      </xdr:nvSpPr>
      <xdr:spPr>
        <a:xfrm>
          <a:off x="12763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xdr:rowOff>
    </xdr:from>
    <xdr:to>
      <xdr:col>71</xdr:col>
      <xdr:colOff>177800</xdr:colOff>
      <xdr:row>61</xdr:row>
      <xdr:rowOff>53340</xdr:rowOff>
    </xdr:to>
    <xdr:cxnSp macro="">
      <xdr:nvCxnSpPr>
        <xdr:cNvPr id="559" name="直線コネクタ 558">
          <a:extLst>
            <a:ext uri="{FF2B5EF4-FFF2-40B4-BE49-F238E27FC236}">
              <a16:creationId xmlns:a16="http://schemas.microsoft.com/office/drawing/2014/main" id="{23C71CBE-EEA8-40A1-973E-8F16EA7E87A4}"/>
            </a:ext>
          </a:extLst>
        </xdr:cNvPr>
        <xdr:cNvCxnSpPr/>
      </xdr:nvCxnSpPr>
      <xdr:spPr>
        <a:xfrm>
          <a:off x="12814300" y="1046416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43749945-D6EA-48A3-8B1A-B4834466C2F2}"/>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FFB2998F-B5B6-4A34-8EDB-B75B2EA52FBB}"/>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56212D6F-CE13-4077-9A8A-AEFA7119DA7A}"/>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4462</xdr:rowOff>
    </xdr:from>
    <xdr:ext cx="405111" cy="259045"/>
    <xdr:sp macro="" textlink="">
      <xdr:nvSpPr>
        <xdr:cNvPr id="563" name="n_4aveValue【学校施設】&#10;有形固定資産減価償却率">
          <a:extLst>
            <a:ext uri="{FF2B5EF4-FFF2-40B4-BE49-F238E27FC236}">
              <a16:creationId xmlns:a16="http://schemas.microsoft.com/office/drawing/2014/main" id="{0039ED2C-639E-45DB-9899-88EE35D0883C}"/>
            </a:ext>
          </a:extLst>
        </xdr:cNvPr>
        <xdr:cNvSpPr txBox="1"/>
      </xdr:nvSpPr>
      <xdr:spPr>
        <a:xfrm>
          <a:off x="126117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146702</xdr:rowOff>
    </xdr:from>
    <xdr:ext cx="405111" cy="259045"/>
    <xdr:sp macro="" textlink="">
      <xdr:nvSpPr>
        <xdr:cNvPr id="564" name="n_1mainValue【学校施設】&#10;有形固定資産減価償却率">
          <a:extLst>
            <a:ext uri="{FF2B5EF4-FFF2-40B4-BE49-F238E27FC236}">
              <a16:creationId xmlns:a16="http://schemas.microsoft.com/office/drawing/2014/main" id="{BDCF7061-C21B-4C94-B300-39BEE46A3B61}"/>
            </a:ext>
          </a:extLst>
        </xdr:cNvPr>
        <xdr:cNvSpPr txBox="1"/>
      </xdr:nvSpPr>
      <xdr:spPr>
        <a:xfrm>
          <a:off x="15266044" y="1060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121937</xdr:rowOff>
    </xdr:from>
    <xdr:ext cx="405111" cy="259045"/>
    <xdr:sp macro="" textlink="">
      <xdr:nvSpPr>
        <xdr:cNvPr id="565" name="n_2mainValue【学校施設】&#10;有形固定資産減価償却率">
          <a:extLst>
            <a:ext uri="{FF2B5EF4-FFF2-40B4-BE49-F238E27FC236}">
              <a16:creationId xmlns:a16="http://schemas.microsoft.com/office/drawing/2014/main" id="{8BF170A9-57AB-4275-AC00-A12B143DD343}"/>
            </a:ext>
          </a:extLst>
        </xdr:cNvPr>
        <xdr:cNvSpPr txBox="1"/>
      </xdr:nvSpPr>
      <xdr:spPr>
        <a:xfrm>
          <a:off x="14389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95267</xdr:rowOff>
    </xdr:from>
    <xdr:ext cx="405111" cy="259045"/>
    <xdr:sp macro="" textlink="">
      <xdr:nvSpPr>
        <xdr:cNvPr id="566" name="n_3mainValue【学校施設】&#10;有形固定資産減価償却率">
          <a:extLst>
            <a:ext uri="{FF2B5EF4-FFF2-40B4-BE49-F238E27FC236}">
              <a16:creationId xmlns:a16="http://schemas.microsoft.com/office/drawing/2014/main" id="{E367C9E6-2B40-419E-AC49-BAD36CCF56E3}"/>
            </a:ext>
          </a:extLst>
        </xdr:cNvPr>
        <xdr:cNvSpPr txBox="1"/>
      </xdr:nvSpPr>
      <xdr:spPr>
        <a:xfrm>
          <a:off x="135007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47642</xdr:rowOff>
    </xdr:from>
    <xdr:ext cx="405111" cy="259045"/>
    <xdr:sp macro="" textlink="">
      <xdr:nvSpPr>
        <xdr:cNvPr id="567" name="n_4mainValue【学校施設】&#10;有形固定資産減価償却率">
          <a:extLst>
            <a:ext uri="{FF2B5EF4-FFF2-40B4-BE49-F238E27FC236}">
              <a16:creationId xmlns:a16="http://schemas.microsoft.com/office/drawing/2014/main" id="{39498770-5A28-4AFA-878D-91B453E3AAC8}"/>
            </a:ext>
          </a:extLst>
        </xdr:cNvPr>
        <xdr:cNvSpPr txBox="1"/>
      </xdr:nvSpPr>
      <xdr:spPr>
        <a:xfrm>
          <a:off x="12611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F60D30F3-769F-491A-A076-4771B8F218F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F3E39B19-C617-4639-9399-0CA42248E78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4B99259E-19E2-465A-B716-14FA31632DA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E57CFF3-1EAC-46B5-99DE-1A3DB7C4F40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5060B243-A660-4B7F-8007-EB1930E3D64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56F5E61F-CB7B-4B0D-B62D-BF2076D173F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BA368131-5309-4D43-8850-E29E50F7867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6C638C8-3F36-4745-AF68-E5B2C22ED6C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D3A788B9-DE06-4342-A38C-DEA39EE45CD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5AB5BEB1-6430-4727-A922-C14520E7ACA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5C1FF056-5B25-4336-BED5-A86B1972A4A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EBAE0EBD-99C6-4FAE-8DF8-09ABF41BBD2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B735689C-2C38-46E0-B172-8E89A3D02AB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F25AAAC8-6BE5-44E9-9822-98265CD3E4D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8254E73A-D9C8-4DE8-B8CD-68F6823FAAF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E85907B9-5C92-433A-84F0-1F02D8571DA7}"/>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A5D38655-20FB-4D8B-83EA-8F39C144EFD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A2DCF231-A6B5-4D92-AAFC-AB18102C17A7}"/>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BECDDD10-A4BC-4A82-806F-A185E27269E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CC6C701F-B7D1-43EF-A778-E56A04A0CCA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414A2FC-A29F-4017-AEF9-DDE81E21FD4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F8E28304-B87F-448F-8EDE-688B13B8C7F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2FB83079-9317-4D36-97D5-6A192F355305}"/>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35F9FC97-1194-4C93-97A7-E5B3C8187AB4}"/>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7222D586-50BB-4B27-999B-EF03A744A1EF}"/>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8B91F4B1-D741-4917-AE6A-191337F9F63A}"/>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0F5796A8-A5B8-4A4E-8D5D-FE9B0DAE4439}"/>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595" name="【学校施設】&#10;一人当たり面積平均値テキスト">
          <a:extLst>
            <a:ext uri="{FF2B5EF4-FFF2-40B4-BE49-F238E27FC236}">
              <a16:creationId xmlns:a16="http://schemas.microsoft.com/office/drawing/2014/main" id="{AD507C43-FBA2-4C54-971C-C5F8F77E95DC}"/>
            </a:ext>
          </a:extLst>
        </xdr:cNvPr>
        <xdr:cNvSpPr txBox="1"/>
      </xdr:nvSpPr>
      <xdr:spPr>
        <a:xfrm>
          <a:off x="22199600" y="1069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3F5DABBA-78F2-4CB7-9877-C35902834AF9}"/>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081385DE-D70D-4E0F-8211-52580A70390C}"/>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59BDA9EE-2DBF-4CCD-8251-CDF704854D61}"/>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9F081B67-AE01-4C23-A35C-24A2C37105CC}"/>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164084</xdr:rowOff>
    </xdr:from>
    <xdr:to>
      <xdr:col>98</xdr:col>
      <xdr:colOff>38100</xdr:colOff>
      <xdr:row>62</xdr:row>
      <xdr:rowOff>94234</xdr:rowOff>
    </xdr:to>
    <xdr:sp macro="" textlink="">
      <xdr:nvSpPr>
        <xdr:cNvPr id="600" name="フローチャート: 判断 599">
          <a:extLst>
            <a:ext uri="{FF2B5EF4-FFF2-40B4-BE49-F238E27FC236}">
              <a16:creationId xmlns:a16="http://schemas.microsoft.com/office/drawing/2014/main" id="{86F84C26-7E0D-4008-BF47-4CCBB5F145A5}"/>
            </a:ext>
          </a:extLst>
        </xdr:cNvPr>
        <xdr:cNvSpPr/>
      </xdr:nvSpPr>
      <xdr:spPr>
        <a:xfrm>
          <a:off x="18605500" y="106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6465F24-B5BB-4E7C-997F-3C8C8A04F1B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EAF499D-BB1B-4110-8D1E-3BCA9648DF6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4E4D79E-2332-46F7-B204-9A95704F09E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53C97D9-3AF8-4498-8590-7D2603C6675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F4C72F7F-BFDE-481A-85C3-0BCC53AB194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76759</xdr:rowOff>
    </xdr:from>
    <xdr:to>
      <xdr:col>116</xdr:col>
      <xdr:colOff>114300</xdr:colOff>
      <xdr:row>63</xdr:row>
      <xdr:rowOff>6909</xdr:rowOff>
    </xdr:to>
    <xdr:sp macro="" textlink="">
      <xdr:nvSpPr>
        <xdr:cNvPr id="606" name="楕円 605">
          <a:extLst>
            <a:ext uri="{FF2B5EF4-FFF2-40B4-BE49-F238E27FC236}">
              <a16:creationId xmlns:a16="http://schemas.microsoft.com/office/drawing/2014/main" id="{08839E3B-BC40-491A-A866-1B582CD808E7}"/>
            </a:ext>
          </a:extLst>
        </xdr:cNvPr>
        <xdr:cNvSpPr/>
      </xdr:nvSpPr>
      <xdr:spPr>
        <a:xfrm>
          <a:off x="22110700" y="1070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99636</xdr:rowOff>
    </xdr:from>
    <xdr:ext cx="469744" cy="259045"/>
    <xdr:sp macro="" textlink="">
      <xdr:nvSpPr>
        <xdr:cNvPr id="607" name="【学校施設】&#10;一人当たり面積該当値テキスト">
          <a:extLst>
            <a:ext uri="{FF2B5EF4-FFF2-40B4-BE49-F238E27FC236}">
              <a16:creationId xmlns:a16="http://schemas.microsoft.com/office/drawing/2014/main" id="{69C6372C-0E4D-4FA5-945D-309206460109}"/>
            </a:ext>
          </a:extLst>
        </xdr:cNvPr>
        <xdr:cNvSpPr txBox="1"/>
      </xdr:nvSpPr>
      <xdr:spPr>
        <a:xfrm>
          <a:off x="22199600" y="105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79959</xdr:rowOff>
    </xdr:from>
    <xdr:to>
      <xdr:col>112</xdr:col>
      <xdr:colOff>38100</xdr:colOff>
      <xdr:row>63</xdr:row>
      <xdr:rowOff>10109</xdr:rowOff>
    </xdr:to>
    <xdr:sp macro="" textlink="">
      <xdr:nvSpPr>
        <xdr:cNvPr id="608" name="楕円 607">
          <a:extLst>
            <a:ext uri="{FF2B5EF4-FFF2-40B4-BE49-F238E27FC236}">
              <a16:creationId xmlns:a16="http://schemas.microsoft.com/office/drawing/2014/main" id="{3754BE30-254D-4EF7-9648-6947A52A2E9A}"/>
            </a:ext>
          </a:extLst>
        </xdr:cNvPr>
        <xdr:cNvSpPr/>
      </xdr:nvSpPr>
      <xdr:spPr>
        <a:xfrm>
          <a:off x="21272500" y="1070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127559</xdr:rowOff>
    </xdr:from>
    <xdr:to>
      <xdr:col>116</xdr:col>
      <xdr:colOff>63500</xdr:colOff>
      <xdr:row>62</xdr:row>
      <xdr:rowOff>130759</xdr:rowOff>
    </xdr:to>
    <xdr:cxnSp macro="">
      <xdr:nvCxnSpPr>
        <xdr:cNvPr id="609" name="直線コネクタ 608">
          <a:extLst>
            <a:ext uri="{FF2B5EF4-FFF2-40B4-BE49-F238E27FC236}">
              <a16:creationId xmlns:a16="http://schemas.microsoft.com/office/drawing/2014/main" id="{956B9C65-4B8F-4C40-8116-0ED39AD60D88}"/>
            </a:ext>
          </a:extLst>
        </xdr:cNvPr>
        <xdr:cNvCxnSpPr/>
      </xdr:nvCxnSpPr>
      <xdr:spPr>
        <a:xfrm flipV="1">
          <a:off x="21323300" y="10757459"/>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84989</xdr:rowOff>
    </xdr:from>
    <xdr:to>
      <xdr:col>107</xdr:col>
      <xdr:colOff>101600</xdr:colOff>
      <xdr:row>63</xdr:row>
      <xdr:rowOff>15139</xdr:rowOff>
    </xdr:to>
    <xdr:sp macro="" textlink="">
      <xdr:nvSpPr>
        <xdr:cNvPr id="610" name="楕円 609">
          <a:extLst>
            <a:ext uri="{FF2B5EF4-FFF2-40B4-BE49-F238E27FC236}">
              <a16:creationId xmlns:a16="http://schemas.microsoft.com/office/drawing/2014/main" id="{0DC5134B-788C-4953-A681-BEFA209CB0B4}"/>
            </a:ext>
          </a:extLst>
        </xdr:cNvPr>
        <xdr:cNvSpPr/>
      </xdr:nvSpPr>
      <xdr:spPr>
        <a:xfrm>
          <a:off x="20383500" y="1071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130759</xdr:rowOff>
    </xdr:from>
    <xdr:to>
      <xdr:col>111</xdr:col>
      <xdr:colOff>177800</xdr:colOff>
      <xdr:row>62</xdr:row>
      <xdr:rowOff>135789</xdr:rowOff>
    </xdr:to>
    <xdr:cxnSp macro="">
      <xdr:nvCxnSpPr>
        <xdr:cNvPr id="611" name="直線コネクタ 610">
          <a:extLst>
            <a:ext uri="{FF2B5EF4-FFF2-40B4-BE49-F238E27FC236}">
              <a16:creationId xmlns:a16="http://schemas.microsoft.com/office/drawing/2014/main" id="{25C9D380-B64E-40BB-A514-01C28ECC0DFC}"/>
            </a:ext>
          </a:extLst>
        </xdr:cNvPr>
        <xdr:cNvCxnSpPr/>
      </xdr:nvCxnSpPr>
      <xdr:spPr>
        <a:xfrm flipV="1">
          <a:off x="20434300" y="10760659"/>
          <a:ext cx="8890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88188</xdr:rowOff>
    </xdr:from>
    <xdr:to>
      <xdr:col>102</xdr:col>
      <xdr:colOff>165100</xdr:colOff>
      <xdr:row>63</xdr:row>
      <xdr:rowOff>18338</xdr:rowOff>
    </xdr:to>
    <xdr:sp macro="" textlink="">
      <xdr:nvSpPr>
        <xdr:cNvPr id="612" name="楕円 611">
          <a:extLst>
            <a:ext uri="{FF2B5EF4-FFF2-40B4-BE49-F238E27FC236}">
              <a16:creationId xmlns:a16="http://schemas.microsoft.com/office/drawing/2014/main" id="{47062B14-840E-4061-9D97-2C7878605CC6}"/>
            </a:ext>
          </a:extLst>
        </xdr:cNvPr>
        <xdr:cNvSpPr/>
      </xdr:nvSpPr>
      <xdr:spPr>
        <a:xfrm>
          <a:off x="19494500" y="1071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135789</xdr:rowOff>
    </xdr:from>
    <xdr:to>
      <xdr:col>107</xdr:col>
      <xdr:colOff>50800</xdr:colOff>
      <xdr:row>62</xdr:row>
      <xdr:rowOff>138988</xdr:rowOff>
    </xdr:to>
    <xdr:cxnSp macro="">
      <xdr:nvCxnSpPr>
        <xdr:cNvPr id="613" name="直線コネクタ 612">
          <a:extLst>
            <a:ext uri="{FF2B5EF4-FFF2-40B4-BE49-F238E27FC236}">
              <a16:creationId xmlns:a16="http://schemas.microsoft.com/office/drawing/2014/main" id="{261227F9-86AA-49E5-8453-6FA58422C54D}"/>
            </a:ext>
          </a:extLst>
        </xdr:cNvPr>
        <xdr:cNvCxnSpPr/>
      </xdr:nvCxnSpPr>
      <xdr:spPr>
        <a:xfrm flipV="1">
          <a:off x="19545300" y="10765689"/>
          <a:ext cx="889000" cy="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95047</xdr:rowOff>
    </xdr:from>
    <xdr:to>
      <xdr:col>98</xdr:col>
      <xdr:colOff>38100</xdr:colOff>
      <xdr:row>63</xdr:row>
      <xdr:rowOff>25197</xdr:rowOff>
    </xdr:to>
    <xdr:sp macro="" textlink="">
      <xdr:nvSpPr>
        <xdr:cNvPr id="614" name="楕円 613">
          <a:extLst>
            <a:ext uri="{FF2B5EF4-FFF2-40B4-BE49-F238E27FC236}">
              <a16:creationId xmlns:a16="http://schemas.microsoft.com/office/drawing/2014/main" id="{03A6CC78-BA8B-4415-AC2F-194A857D145F}"/>
            </a:ext>
          </a:extLst>
        </xdr:cNvPr>
        <xdr:cNvSpPr/>
      </xdr:nvSpPr>
      <xdr:spPr>
        <a:xfrm>
          <a:off x="18605500" y="1072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138988</xdr:rowOff>
    </xdr:from>
    <xdr:to>
      <xdr:col>102</xdr:col>
      <xdr:colOff>114300</xdr:colOff>
      <xdr:row>62</xdr:row>
      <xdr:rowOff>145847</xdr:rowOff>
    </xdr:to>
    <xdr:cxnSp macro="">
      <xdr:nvCxnSpPr>
        <xdr:cNvPr id="615" name="直線コネクタ 614">
          <a:extLst>
            <a:ext uri="{FF2B5EF4-FFF2-40B4-BE49-F238E27FC236}">
              <a16:creationId xmlns:a16="http://schemas.microsoft.com/office/drawing/2014/main" id="{7E5F878D-F6C5-4BC7-9674-E27A7CFD0333}"/>
            </a:ext>
          </a:extLst>
        </xdr:cNvPr>
        <xdr:cNvCxnSpPr/>
      </xdr:nvCxnSpPr>
      <xdr:spPr>
        <a:xfrm flipV="1">
          <a:off x="18656300" y="10768888"/>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616" name="n_1aveValue【学校施設】&#10;一人当たり面積">
          <a:extLst>
            <a:ext uri="{FF2B5EF4-FFF2-40B4-BE49-F238E27FC236}">
              <a16:creationId xmlns:a16="http://schemas.microsoft.com/office/drawing/2014/main" id="{8985B78D-2577-4AED-B73B-B931900AC2B7}"/>
            </a:ext>
          </a:extLst>
        </xdr:cNvPr>
        <xdr:cNvSpPr txBox="1"/>
      </xdr:nvSpPr>
      <xdr:spPr>
        <a:xfrm>
          <a:off x="210757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617" name="n_2aveValue【学校施設】&#10;一人当たり面積">
          <a:extLst>
            <a:ext uri="{FF2B5EF4-FFF2-40B4-BE49-F238E27FC236}">
              <a16:creationId xmlns:a16="http://schemas.microsoft.com/office/drawing/2014/main" id="{034E464A-6DA7-4BFA-A983-FCA06EBBBA0F}"/>
            </a:ext>
          </a:extLst>
        </xdr:cNvPr>
        <xdr:cNvSpPr txBox="1"/>
      </xdr:nvSpPr>
      <xdr:spPr>
        <a:xfrm>
          <a:off x="20199427" y="108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618" name="n_3aveValue【学校施設】&#10;一人当たり面積">
          <a:extLst>
            <a:ext uri="{FF2B5EF4-FFF2-40B4-BE49-F238E27FC236}">
              <a16:creationId xmlns:a16="http://schemas.microsoft.com/office/drawing/2014/main" id="{E5ABAF4A-3554-4D7A-A105-4C7A7805FB06}"/>
            </a:ext>
          </a:extLst>
        </xdr:cNvPr>
        <xdr:cNvSpPr txBox="1"/>
      </xdr:nvSpPr>
      <xdr:spPr>
        <a:xfrm>
          <a:off x="19310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110761</xdr:rowOff>
    </xdr:from>
    <xdr:ext cx="469744" cy="259045"/>
    <xdr:sp macro="" textlink="">
      <xdr:nvSpPr>
        <xdr:cNvPr id="619" name="n_4aveValue【学校施設】&#10;一人当たり面積">
          <a:extLst>
            <a:ext uri="{FF2B5EF4-FFF2-40B4-BE49-F238E27FC236}">
              <a16:creationId xmlns:a16="http://schemas.microsoft.com/office/drawing/2014/main" id="{7AC37269-B8AF-4CEC-A50F-58F47A7B34F1}"/>
            </a:ext>
          </a:extLst>
        </xdr:cNvPr>
        <xdr:cNvSpPr txBox="1"/>
      </xdr:nvSpPr>
      <xdr:spPr>
        <a:xfrm>
          <a:off x="18421427" y="1039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26636</xdr:rowOff>
    </xdr:from>
    <xdr:ext cx="469744" cy="259045"/>
    <xdr:sp macro="" textlink="">
      <xdr:nvSpPr>
        <xdr:cNvPr id="620" name="n_1mainValue【学校施設】&#10;一人当たり面積">
          <a:extLst>
            <a:ext uri="{FF2B5EF4-FFF2-40B4-BE49-F238E27FC236}">
              <a16:creationId xmlns:a16="http://schemas.microsoft.com/office/drawing/2014/main" id="{0CDFA1A2-3A6F-4C14-BE9A-ADF0E4A90B72}"/>
            </a:ext>
          </a:extLst>
        </xdr:cNvPr>
        <xdr:cNvSpPr txBox="1"/>
      </xdr:nvSpPr>
      <xdr:spPr>
        <a:xfrm>
          <a:off x="21075727" y="10485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31666</xdr:rowOff>
    </xdr:from>
    <xdr:ext cx="469744" cy="259045"/>
    <xdr:sp macro="" textlink="">
      <xdr:nvSpPr>
        <xdr:cNvPr id="621" name="n_2mainValue【学校施設】&#10;一人当たり面積">
          <a:extLst>
            <a:ext uri="{FF2B5EF4-FFF2-40B4-BE49-F238E27FC236}">
              <a16:creationId xmlns:a16="http://schemas.microsoft.com/office/drawing/2014/main" id="{86A3A242-B89C-40F5-B17A-DC015F600B53}"/>
            </a:ext>
          </a:extLst>
        </xdr:cNvPr>
        <xdr:cNvSpPr txBox="1"/>
      </xdr:nvSpPr>
      <xdr:spPr>
        <a:xfrm>
          <a:off x="20199427" y="1049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34865</xdr:rowOff>
    </xdr:from>
    <xdr:ext cx="469744" cy="259045"/>
    <xdr:sp macro="" textlink="">
      <xdr:nvSpPr>
        <xdr:cNvPr id="622" name="n_3mainValue【学校施設】&#10;一人当たり面積">
          <a:extLst>
            <a:ext uri="{FF2B5EF4-FFF2-40B4-BE49-F238E27FC236}">
              <a16:creationId xmlns:a16="http://schemas.microsoft.com/office/drawing/2014/main" id="{BE73E940-6999-4F01-9894-B48A3EC0F488}"/>
            </a:ext>
          </a:extLst>
        </xdr:cNvPr>
        <xdr:cNvSpPr txBox="1"/>
      </xdr:nvSpPr>
      <xdr:spPr>
        <a:xfrm>
          <a:off x="19310427" y="1049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16324</xdr:rowOff>
    </xdr:from>
    <xdr:ext cx="469744" cy="259045"/>
    <xdr:sp macro="" textlink="">
      <xdr:nvSpPr>
        <xdr:cNvPr id="623" name="n_4mainValue【学校施設】&#10;一人当たり面積">
          <a:extLst>
            <a:ext uri="{FF2B5EF4-FFF2-40B4-BE49-F238E27FC236}">
              <a16:creationId xmlns:a16="http://schemas.microsoft.com/office/drawing/2014/main" id="{9EE8BFEA-A3F5-45D1-989B-2C7AD29461EA}"/>
            </a:ext>
          </a:extLst>
        </xdr:cNvPr>
        <xdr:cNvSpPr txBox="1"/>
      </xdr:nvSpPr>
      <xdr:spPr>
        <a:xfrm>
          <a:off x="18421427" y="108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5AC7E5EF-DD91-4C74-8A3F-5E55A6F9F86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22C262C7-76BE-43FE-B772-7B5CCDEB100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87A70AD8-8274-45B9-8929-75ED84756D9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D2BD264B-A955-4A9C-A397-7E37B137728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D67C53BD-3237-4F45-8506-83B0B49258C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A8FB8F28-8101-4688-BE04-B74AFCA3601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57641AE9-C250-4494-85C0-8F3EAC729B0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815CBD6D-CB0F-4F44-8273-1C30243B6E9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707BDE82-7793-480F-95B0-4FB7ECB466C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BFAD97CC-A3C6-412D-99FC-70439DC70CD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E9D7741A-FAD6-45D7-9C4E-11C767E4E31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E1244998-29CA-474C-83C6-BA444523216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453F8A72-97F7-4744-88F9-936CBE81B30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84A08C0A-5441-470E-A850-8A586716C9A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998686D6-3FD5-49E7-8E47-8629110F9C1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C78F5468-0ACB-48DF-9829-885CCDEC7DC8}"/>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C59A0EDB-EA1A-45C0-90CD-B04891F55654}"/>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5EC79FAA-0A2D-44B2-BCB6-202A93AA9F5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7F5FBAF8-DCBF-40B2-9172-B33E8260712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4CF1350F-48FD-4370-AC25-47296A64072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B34159D7-3D87-4C50-8AA8-F9D6C9521598}"/>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97BF9BF7-3DBC-4D77-A149-606E2AE4FF3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F7A347FF-B0E9-4BC0-921D-F52C4E736E5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E86A0023-D6D8-4984-BD03-DDA8A1194D1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D1A61520-6D18-497A-9364-52D233B95F1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BBCF7102-73C3-4456-9314-671A2AF0E434}"/>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37C437A7-80EF-4A98-9BFB-AB7F1E7E2C1E}"/>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B9193115-290A-4F8C-BB5E-5B0C38B3E48A}"/>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C4D90277-AE9E-4561-9D47-543208165F7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263573F1-A1F8-4ECF-BEC9-A821FBC8DD54}"/>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5F76DE7C-CAD4-4082-839C-20836D78A3DF}"/>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7809C64C-7DBF-4AE7-B090-697928AEAFD6}"/>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23A7BC2B-A7A4-47CE-9AD1-5B92C22E1282}"/>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ED860529-F6D9-460C-985B-F617E490346D}"/>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0402D3CB-7403-47D3-84AF-E0C140F3EBCD}"/>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88537</xdr:rowOff>
    </xdr:from>
    <xdr:to>
      <xdr:col>67</xdr:col>
      <xdr:colOff>101600</xdr:colOff>
      <xdr:row>84</xdr:row>
      <xdr:rowOff>18687</xdr:rowOff>
    </xdr:to>
    <xdr:sp macro="" textlink="">
      <xdr:nvSpPr>
        <xdr:cNvPr id="659" name="フローチャート: 判断 658">
          <a:extLst>
            <a:ext uri="{FF2B5EF4-FFF2-40B4-BE49-F238E27FC236}">
              <a16:creationId xmlns:a16="http://schemas.microsoft.com/office/drawing/2014/main" id="{19C5820A-CE42-432A-B93C-F8B072D47A84}"/>
            </a:ext>
          </a:extLst>
        </xdr:cNvPr>
        <xdr:cNvSpPr/>
      </xdr:nvSpPr>
      <xdr:spPr>
        <a:xfrm>
          <a:off x="12763500" y="1431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03837BA-7F30-4626-80EE-F4D2652EBB0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87811C3A-1D24-402A-AA91-7139B030256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B26909A-4464-4296-9825-B960E3F75F7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695AA51-E6B4-4F7E-A6EA-809B0C14073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2D43ACD5-B91E-4E1E-8C57-EB991A12354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85271</xdr:rowOff>
    </xdr:from>
    <xdr:to>
      <xdr:col>85</xdr:col>
      <xdr:colOff>177800</xdr:colOff>
      <xdr:row>87</xdr:row>
      <xdr:rowOff>15421</xdr:rowOff>
    </xdr:to>
    <xdr:sp macro="" textlink="">
      <xdr:nvSpPr>
        <xdr:cNvPr id="665" name="楕円 664">
          <a:extLst>
            <a:ext uri="{FF2B5EF4-FFF2-40B4-BE49-F238E27FC236}">
              <a16:creationId xmlns:a16="http://schemas.microsoft.com/office/drawing/2014/main" id="{791882D0-06BA-48B3-8968-47CC4B9EFA37}"/>
            </a:ext>
          </a:extLst>
        </xdr:cNvPr>
        <xdr:cNvSpPr/>
      </xdr:nvSpPr>
      <xdr:spPr>
        <a:xfrm>
          <a:off x="162687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198</xdr:rowOff>
    </xdr:from>
    <xdr:ext cx="405111" cy="259045"/>
    <xdr:sp macro="" textlink="">
      <xdr:nvSpPr>
        <xdr:cNvPr id="666" name="【児童館】&#10;有形固定資産減価償却率該当値テキスト">
          <a:extLst>
            <a:ext uri="{FF2B5EF4-FFF2-40B4-BE49-F238E27FC236}">
              <a16:creationId xmlns:a16="http://schemas.microsoft.com/office/drawing/2014/main" id="{B0A3966F-ED1A-4058-AC0A-FFA9D8CB44BC}"/>
            </a:ext>
          </a:extLst>
        </xdr:cNvPr>
        <xdr:cNvSpPr txBox="1"/>
      </xdr:nvSpPr>
      <xdr:spPr>
        <a:xfrm>
          <a:off x="16357600" y="14744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85271</xdr:rowOff>
    </xdr:from>
    <xdr:to>
      <xdr:col>81</xdr:col>
      <xdr:colOff>101600</xdr:colOff>
      <xdr:row>87</xdr:row>
      <xdr:rowOff>15421</xdr:rowOff>
    </xdr:to>
    <xdr:sp macro="" textlink="">
      <xdr:nvSpPr>
        <xdr:cNvPr id="667" name="楕円 666">
          <a:extLst>
            <a:ext uri="{FF2B5EF4-FFF2-40B4-BE49-F238E27FC236}">
              <a16:creationId xmlns:a16="http://schemas.microsoft.com/office/drawing/2014/main" id="{0C0652AE-532A-4D65-8B73-016DFC79B9E9}"/>
            </a:ext>
          </a:extLst>
        </xdr:cNvPr>
        <xdr:cNvSpPr/>
      </xdr:nvSpPr>
      <xdr:spPr>
        <a:xfrm>
          <a:off x="154305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136071</xdr:rowOff>
    </xdr:from>
    <xdr:to>
      <xdr:col>85</xdr:col>
      <xdr:colOff>127000</xdr:colOff>
      <xdr:row>86</xdr:row>
      <xdr:rowOff>136071</xdr:rowOff>
    </xdr:to>
    <xdr:cxnSp macro="">
      <xdr:nvCxnSpPr>
        <xdr:cNvPr id="668" name="直線コネクタ 667">
          <a:extLst>
            <a:ext uri="{FF2B5EF4-FFF2-40B4-BE49-F238E27FC236}">
              <a16:creationId xmlns:a16="http://schemas.microsoft.com/office/drawing/2014/main" id="{E246298C-8794-4918-80F8-DB88DF2E1BF3}"/>
            </a:ext>
          </a:extLst>
        </xdr:cNvPr>
        <xdr:cNvCxnSpPr/>
      </xdr:nvCxnSpPr>
      <xdr:spPr>
        <a:xfrm>
          <a:off x="15481300" y="148807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83638</xdr:rowOff>
    </xdr:from>
    <xdr:to>
      <xdr:col>76</xdr:col>
      <xdr:colOff>165100</xdr:colOff>
      <xdr:row>87</xdr:row>
      <xdr:rowOff>13788</xdr:rowOff>
    </xdr:to>
    <xdr:sp macro="" textlink="">
      <xdr:nvSpPr>
        <xdr:cNvPr id="669" name="楕円 668">
          <a:extLst>
            <a:ext uri="{FF2B5EF4-FFF2-40B4-BE49-F238E27FC236}">
              <a16:creationId xmlns:a16="http://schemas.microsoft.com/office/drawing/2014/main" id="{C7403077-8DFE-4007-BFBF-BEE0BE465590}"/>
            </a:ext>
          </a:extLst>
        </xdr:cNvPr>
        <xdr:cNvSpPr/>
      </xdr:nvSpPr>
      <xdr:spPr>
        <a:xfrm>
          <a:off x="14541500" y="1482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134438</xdr:rowOff>
    </xdr:from>
    <xdr:to>
      <xdr:col>81</xdr:col>
      <xdr:colOff>50800</xdr:colOff>
      <xdr:row>86</xdr:row>
      <xdr:rowOff>136071</xdr:rowOff>
    </xdr:to>
    <xdr:cxnSp macro="">
      <xdr:nvCxnSpPr>
        <xdr:cNvPr id="670" name="直線コネクタ 669">
          <a:extLst>
            <a:ext uri="{FF2B5EF4-FFF2-40B4-BE49-F238E27FC236}">
              <a16:creationId xmlns:a16="http://schemas.microsoft.com/office/drawing/2014/main" id="{B7233101-9C05-46CC-82C9-840D064654D7}"/>
            </a:ext>
          </a:extLst>
        </xdr:cNvPr>
        <xdr:cNvCxnSpPr/>
      </xdr:nvCxnSpPr>
      <xdr:spPr>
        <a:xfrm>
          <a:off x="14592300" y="1487913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82006</xdr:rowOff>
    </xdr:from>
    <xdr:to>
      <xdr:col>72</xdr:col>
      <xdr:colOff>38100</xdr:colOff>
      <xdr:row>87</xdr:row>
      <xdr:rowOff>12156</xdr:rowOff>
    </xdr:to>
    <xdr:sp macro="" textlink="">
      <xdr:nvSpPr>
        <xdr:cNvPr id="671" name="楕円 670">
          <a:extLst>
            <a:ext uri="{FF2B5EF4-FFF2-40B4-BE49-F238E27FC236}">
              <a16:creationId xmlns:a16="http://schemas.microsoft.com/office/drawing/2014/main" id="{216F0C95-1111-4213-9268-79743B59B156}"/>
            </a:ext>
          </a:extLst>
        </xdr:cNvPr>
        <xdr:cNvSpPr/>
      </xdr:nvSpPr>
      <xdr:spPr>
        <a:xfrm>
          <a:off x="13652500" y="1482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132806</xdr:rowOff>
    </xdr:from>
    <xdr:to>
      <xdr:col>76</xdr:col>
      <xdr:colOff>114300</xdr:colOff>
      <xdr:row>86</xdr:row>
      <xdr:rowOff>134438</xdr:rowOff>
    </xdr:to>
    <xdr:cxnSp macro="">
      <xdr:nvCxnSpPr>
        <xdr:cNvPr id="672" name="直線コネクタ 671">
          <a:extLst>
            <a:ext uri="{FF2B5EF4-FFF2-40B4-BE49-F238E27FC236}">
              <a16:creationId xmlns:a16="http://schemas.microsoft.com/office/drawing/2014/main" id="{A14C4AE0-3258-4573-B3E3-9486712C4A4E}"/>
            </a:ext>
          </a:extLst>
        </xdr:cNvPr>
        <xdr:cNvCxnSpPr/>
      </xdr:nvCxnSpPr>
      <xdr:spPr>
        <a:xfrm>
          <a:off x="13703300" y="1487750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82006</xdr:rowOff>
    </xdr:from>
    <xdr:to>
      <xdr:col>67</xdr:col>
      <xdr:colOff>101600</xdr:colOff>
      <xdr:row>87</xdr:row>
      <xdr:rowOff>12156</xdr:rowOff>
    </xdr:to>
    <xdr:sp macro="" textlink="">
      <xdr:nvSpPr>
        <xdr:cNvPr id="673" name="楕円 672">
          <a:extLst>
            <a:ext uri="{FF2B5EF4-FFF2-40B4-BE49-F238E27FC236}">
              <a16:creationId xmlns:a16="http://schemas.microsoft.com/office/drawing/2014/main" id="{A6E07F60-A03F-41FA-8765-D9D11A37E36A}"/>
            </a:ext>
          </a:extLst>
        </xdr:cNvPr>
        <xdr:cNvSpPr/>
      </xdr:nvSpPr>
      <xdr:spPr>
        <a:xfrm>
          <a:off x="12763500" y="1482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132806</xdr:rowOff>
    </xdr:from>
    <xdr:to>
      <xdr:col>71</xdr:col>
      <xdr:colOff>177800</xdr:colOff>
      <xdr:row>86</xdr:row>
      <xdr:rowOff>132806</xdr:rowOff>
    </xdr:to>
    <xdr:cxnSp macro="">
      <xdr:nvCxnSpPr>
        <xdr:cNvPr id="674" name="直線コネクタ 673">
          <a:extLst>
            <a:ext uri="{FF2B5EF4-FFF2-40B4-BE49-F238E27FC236}">
              <a16:creationId xmlns:a16="http://schemas.microsoft.com/office/drawing/2014/main" id="{ADAA8454-EC89-4F17-9BD4-80FA1E65B967}"/>
            </a:ext>
          </a:extLst>
        </xdr:cNvPr>
        <xdr:cNvCxnSpPr/>
      </xdr:nvCxnSpPr>
      <xdr:spPr>
        <a:xfrm>
          <a:off x="12814300" y="148775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3B268987-37E4-4F32-8DAE-53A4BBD4FB72}"/>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CFE8B935-5CF5-4675-9673-C67BC0CBF090}"/>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B4F9D2E1-C25F-4DED-8C99-82A80D7192B7}"/>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35214</xdr:rowOff>
    </xdr:from>
    <xdr:ext cx="405111" cy="259045"/>
    <xdr:sp macro="" textlink="">
      <xdr:nvSpPr>
        <xdr:cNvPr id="678" name="n_4aveValue【児童館】&#10;有形固定資産減価償却率">
          <a:extLst>
            <a:ext uri="{FF2B5EF4-FFF2-40B4-BE49-F238E27FC236}">
              <a16:creationId xmlns:a16="http://schemas.microsoft.com/office/drawing/2014/main" id="{81806DC5-9A44-4F66-97DA-CBAF8BBE4505}"/>
            </a:ext>
          </a:extLst>
        </xdr:cNvPr>
        <xdr:cNvSpPr txBox="1"/>
      </xdr:nvSpPr>
      <xdr:spPr>
        <a:xfrm>
          <a:off x="12611744" y="1409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87</xdr:row>
      <xdr:rowOff>6548</xdr:rowOff>
    </xdr:from>
    <xdr:ext cx="405111" cy="259045"/>
    <xdr:sp macro="" textlink="">
      <xdr:nvSpPr>
        <xdr:cNvPr id="679" name="n_1mainValue【児童館】&#10;有形固定資産減価償却率">
          <a:extLst>
            <a:ext uri="{FF2B5EF4-FFF2-40B4-BE49-F238E27FC236}">
              <a16:creationId xmlns:a16="http://schemas.microsoft.com/office/drawing/2014/main" id="{5ECB2855-B3AF-4A7F-99B1-265F7FD8497F}"/>
            </a:ext>
          </a:extLst>
        </xdr:cNvPr>
        <xdr:cNvSpPr txBox="1"/>
      </xdr:nvSpPr>
      <xdr:spPr>
        <a:xfrm>
          <a:off x="15266044" y="1492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87</xdr:row>
      <xdr:rowOff>4915</xdr:rowOff>
    </xdr:from>
    <xdr:ext cx="405111" cy="259045"/>
    <xdr:sp macro="" textlink="">
      <xdr:nvSpPr>
        <xdr:cNvPr id="680" name="n_2mainValue【児童館】&#10;有形固定資産減価償却率">
          <a:extLst>
            <a:ext uri="{FF2B5EF4-FFF2-40B4-BE49-F238E27FC236}">
              <a16:creationId xmlns:a16="http://schemas.microsoft.com/office/drawing/2014/main" id="{2450D43B-673F-4BDC-B83C-1A86A7DF1D16}"/>
            </a:ext>
          </a:extLst>
        </xdr:cNvPr>
        <xdr:cNvSpPr txBox="1"/>
      </xdr:nvSpPr>
      <xdr:spPr>
        <a:xfrm>
          <a:off x="14389744" y="1492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87</xdr:row>
      <xdr:rowOff>3283</xdr:rowOff>
    </xdr:from>
    <xdr:ext cx="405111" cy="259045"/>
    <xdr:sp macro="" textlink="">
      <xdr:nvSpPr>
        <xdr:cNvPr id="681" name="n_3mainValue【児童館】&#10;有形固定資産減価償却率">
          <a:extLst>
            <a:ext uri="{FF2B5EF4-FFF2-40B4-BE49-F238E27FC236}">
              <a16:creationId xmlns:a16="http://schemas.microsoft.com/office/drawing/2014/main" id="{15FCF735-DC99-49DE-A0D5-72D32E592BAB}"/>
            </a:ext>
          </a:extLst>
        </xdr:cNvPr>
        <xdr:cNvSpPr txBox="1"/>
      </xdr:nvSpPr>
      <xdr:spPr>
        <a:xfrm>
          <a:off x="13500744" y="1491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87</xdr:row>
      <xdr:rowOff>3283</xdr:rowOff>
    </xdr:from>
    <xdr:ext cx="405111" cy="259045"/>
    <xdr:sp macro="" textlink="">
      <xdr:nvSpPr>
        <xdr:cNvPr id="682" name="n_4mainValue【児童館】&#10;有形固定資産減価償却率">
          <a:extLst>
            <a:ext uri="{FF2B5EF4-FFF2-40B4-BE49-F238E27FC236}">
              <a16:creationId xmlns:a16="http://schemas.microsoft.com/office/drawing/2014/main" id="{642476ED-C2DE-4D64-A50A-C9F1084AA1D5}"/>
            </a:ext>
          </a:extLst>
        </xdr:cNvPr>
        <xdr:cNvSpPr txBox="1"/>
      </xdr:nvSpPr>
      <xdr:spPr>
        <a:xfrm>
          <a:off x="12611744" y="1491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69AAAE06-64B1-461D-A29F-A0DB0714447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58EC91D6-BAB9-4FEB-862E-5E27D8D029A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740B3901-20FD-4FFD-8F03-867A7A441AB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73C80D52-0E2F-4420-8296-BED95C252A0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D3A0E7F2-0B84-4851-BDF8-B7ED31DB9A9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6979D2C3-0216-45D5-907F-46B5BA9E6CB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828F8A16-1F75-4ED2-94F1-E1660D1B777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27437F17-77B6-4378-A53D-00BD0449CA0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11D56731-E3A0-46C2-ABC8-4283572F64C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68A90292-A870-4194-AA57-3A38F94C8E5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25C77FCD-36CA-4F1A-B897-787F945C0DBD}"/>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92F44FC7-8907-4E7B-AC76-A7667510894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280A03BD-A8F9-44B9-AC80-173C8EC1B6C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9E0585F6-B8F7-4C05-A5A5-CA7E525CC38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9720AB3A-48C1-40B7-8A59-91625FD7EE3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B3ED8CB6-8D3D-409C-93A4-22B3BFC54BFB}"/>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73CF45DE-9446-4685-AFE4-B8CF8386373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F04A0A8D-EBD0-48E8-90DC-2DF0999F9EA6}"/>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A37406E5-134D-4D75-A34E-37C579433F7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895C6223-6141-4123-94F9-965ECD03EE3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E0DB8CB8-030A-4012-B356-54229D32A2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7B98A990-B5AF-425D-8167-D8040EC2E4A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D78A1033-BE52-49A8-A189-52C1E9CCBF3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A4E8F179-EDAB-4817-B467-D1415D62F518}"/>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4846EDB2-05B0-402A-B334-689B4DC160BB}"/>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D5BE9E29-F032-4A66-B32D-B2DA5A0BC56A}"/>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CFF896BF-2B07-4A5B-8C81-E0162FE9B6C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1D0AB6E2-4023-4187-A4FE-73D34D8AF14E}"/>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6B3E3542-D28F-42EE-B281-F2899D2799D6}"/>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5CD8CC97-022A-4574-8395-A0EEF37AB6F6}"/>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CA84E429-1A84-4CDB-B9A1-2600C2F8C6F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E02FF4C9-578E-4D64-B659-27630F164A43}"/>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E79E8061-0687-4EEC-BB52-9AF19C2929BC}"/>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716" name="フローチャート: 判断 715">
          <a:extLst>
            <a:ext uri="{FF2B5EF4-FFF2-40B4-BE49-F238E27FC236}">
              <a16:creationId xmlns:a16="http://schemas.microsoft.com/office/drawing/2014/main" id="{1E214B45-1CDE-467B-BC36-3973A71E859F}"/>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DBBC852E-C13C-4E96-AB29-4401DA54E35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53DAE1D9-45B7-42DD-98F5-A083E5973D2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098D6FE-D3B3-4590-AB2D-010C8D1BDC5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1DCC321-B0C7-4834-9564-9D519E3C057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1E57D090-D515-4406-A05C-6CCF410E908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120650</xdr:rowOff>
    </xdr:from>
    <xdr:to>
      <xdr:col>116</xdr:col>
      <xdr:colOff>114300</xdr:colOff>
      <xdr:row>86</xdr:row>
      <xdr:rowOff>50800</xdr:rowOff>
    </xdr:to>
    <xdr:sp macro="" textlink="">
      <xdr:nvSpPr>
        <xdr:cNvPr id="722" name="楕円 721">
          <a:extLst>
            <a:ext uri="{FF2B5EF4-FFF2-40B4-BE49-F238E27FC236}">
              <a16:creationId xmlns:a16="http://schemas.microsoft.com/office/drawing/2014/main" id="{296C93DF-F847-44E0-A76B-434E794860F3}"/>
            </a:ext>
          </a:extLst>
        </xdr:cNvPr>
        <xdr:cNvSpPr/>
      </xdr:nvSpPr>
      <xdr:spPr>
        <a:xfrm>
          <a:off x="221107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35577</xdr:rowOff>
    </xdr:from>
    <xdr:ext cx="469744" cy="259045"/>
    <xdr:sp macro="" textlink="">
      <xdr:nvSpPr>
        <xdr:cNvPr id="723" name="【児童館】&#10;一人当たり面積該当値テキスト">
          <a:extLst>
            <a:ext uri="{FF2B5EF4-FFF2-40B4-BE49-F238E27FC236}">
              <a16:creationId xmlns:a16="http://schemas.microsoft.com/office/drawing/2014/main" id="{6597FC85-E193-4824-8B2D-6C50D1C2A467}"/>
            </a:ext>
          </a:extLst>
        </xdr:cNvPr>
        <xdr:cNvSpPr txBox="1"/>
      </xdr:nvSpPr>
      <xdr:spPr>
        <a:xfrm>
          <a:off x="22199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120650</xdr:rowOff>
    </xdr:from>
    <xdr:to>
      <xdr:col>112</xdr:col>
      <xdr:colOff>38100</xdr:colOff>
      <xdr:row>86</xdr:row>
      <xdr:rowOff>50800</xdr:rowOff>
    </xdr:to>
    <xdr:sp macro="" textlink="">
      <xdr:nvSpPr>
        <xdr:cNvPr id="724" name="楕円 723">
          <a:extLst>
            <a:ext uri="{FF2B5EF4-FFF2-40B4-BE49-F238E27FC236}">
              <a16:creationId xmlns:a16="http://schemas.microsoft.com/office/drawing/2014/main" id="{40E4069E-F979-46B0-AB95-C0CC4AE224FD}"/>
            </a:ext>
          </a:extLst>
        </xdr:cNvPr>
        <xdr:cNvSpPr/>
      </xdr:nvSpPr>
      <xdr:spPr>
        <a:xfrm>
          <a:off x="21272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0</xdr:rowOff>
    </xdr:from>
    <xdr:to>
      <xdr:col>116</xdr:col>
      <xdr:colOff>63500</xdr:colOff>
      <xdr:row>86</xdr:row>
      <xdr:rowOff>0</xdr:rowOff>
    </xdr:to>
    <xdr:cxnSp macro="">
      <xdr:nvCxnSpPr>
        <xdr:cNvPr id="725" name="直線コネクタ 724">
          <a:extLst>
            <a:ext uri="{FF2B5EF4-FFF2-40B4-BE49-F238E27FC236}">
              <a16:creationId xmlns:a16="http://schemas.microsoft.com/office/drawing/2014/main" id="{46205816-FDE7-4843-BE19-33BCABCD5583}"/>
            </a:ext>
          </a:extLst>
        </xdr:cNvPr>
        <xdr:cNvCxnSpPr/>
      </xdr:nvCxnSpPr>
      <xdr:spPr>
        <a:xfrm>
          <a:off x="21323300" y="14744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120650</xdr:rowOff>
    </xdr:from>
    <xdr:to>
      <xdr:col>107</xdr:col>
      <xdr:colOff>101600</xdr:colOff>
      <xdr:row>86</xdr:row>
      <xdr:rowOff>50800</xdr:rowOff>
    </xdr:to>
    <xdr:sp macro="" textlink="">
      <xdr:nvSpPr>
        <xdr:cNvPr id="726" name="楕円 725">
          <a:extLst>
            <a:ext uri="{FF2B5EF4-FFF2-40B4-BE49-F238E27FC236}">
              <a16:creationId xmlns:a16="http://schemas.microsoft.com/office/drawing/2014/main" id="{41B5FB76-5F89-4036-96D7-E24B1EC4BAF9}"/>
            </a:ext>
          </a:extLst>
        </xdr:cNvPr>
        <xdr:cNvSpPr/>
      </xdr:nvSpPr>
      <xdr:spPr>
        <a:xfrm>
          <a:off x="20383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0</xdr:rowOff>
    </xdr:from>
    <xdr:to>
      <xdr:col>111</xdr:col>
      <xdr:colOff>177800</xdr:colOff>
      <xdr:row>86</xdr:row>
      <xdr:rowOff>0</xdr:rowOff>
    </xdr:to>
    <xdr:cxnSp macro="">
      <xdr:nvCxnSpPr>
        <xdr:cNvPr id="727" name="直線コネクタ 726">
          <a:extLst>
            <a:ext uri="{FF2B5EF4-FFF2-40B4-BE49-F238E27FC236}">
              <a16:creationId xmlns:a16="http://schemas.microsoft.com/office/drawing/2014/main" id="{CCE1453D-2964-43F2-B668-9626F56B8620}"/>
            </a:ext>
          </a:extLst>
        </xdr:cNvPr>
        <xdr:cNvCxnSpPr/>
      </xdr:nvCxnSpPr>
      <xdr:spPr>
        <a:xfrm>
          <a:off x="20434300" y="1474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120650</xdr:rowOff>
    </xdr:from>
    <xdr:to>
      <xdr:col>102</xdr:col>
      <xdr:colOff>165100</xdr:colOff>
      <xdr:row>86</xdr:row>
      <xdr:rowOff>50800</xdr:rowOff>
    </xdr:to>
    <xdr:sp macro="" textlink="">
      <xdr:nvSpPr>
        <xdr:cNvPr id="728" name="楕円 727">
          <a:extLst>
            <a:ext uri="{FF2B5EF4-FFF2-40B4-BE49-F238E27FC236}">
              <a16:creationId xmlns:a16="http://schemas.microsoft.com/office/drawing/2014/main" id="{A4C5A0A5-304F-4065-A6F6-D8F74159C4AC}"/>
            </a:ext>
          </a:extLst>
        </xdr:cNvPr>
        <xdr:cNvSpPr/>
      </xdr:nvSpPr>
      <xdr:spPr>
        <a:xfrm>
          <a:off x="19494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0</xdr:rowOff>
    </xdr:from>
    <xdr:to>
      <xdr:col>107</xdr:col>
      <xdr:colOff>50800</xdr:colOff>
      <xdr:row>86</xdr:row>
      <xdr:rowOff>0</xdr:rowOff>
    </xdr:to>
    <xdr:cxnSp macro="">
      <xdr:nvCxnSpPr>
        <xdr:cNvPr id="729" name="直線コネクタ 728">
          <a:extLst>
            <a:ext uri="{FF2B5EF4-FFF2-40B4-BE49-F238E27FC236}">
              <a16:creationId xmlns:a16="http://schemas.microsoft.com/office/drawing/2014/main" id="{756504D8-0C44-4789-AB7A-18E52AC18C78}"/>
            </a:ext>
          </a:extLst>
        </xdr:cNvPr>
        <xdr:cNvCxnSpPr/>
      </xdr:nvCxnSpPr>
      <xdr:spPr>
        <a:xfrm>
          <a:off x="19545300" y="1474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120650</xdr:rowOff>
    </xdr:from>
    <xdr:to>
      <xdr:col>98</xdr:col>
      <xdr:colOff>38100</xdr:colOff>
      <xdr:row>86</xdr:row>
      <xdr:rowOff>50800</xdr:rowOff>
    </xdr:to>
    <xdr:sp macro="" textlink="">
      <xdr:nvSpPr>
        <xdr:cNvPr id="730" name="楕円 729">
          <a:extLst>
            <a:ext uri="{FF2B5EF4-FFF2-40B4-BE49-F238E27FC236}">
              <a16:creationId xmlns:a16="http://schemas.microsoft.com/office/drawing/2014/main" id="{AEDFE7B1-30D6-492F-9A5E-0BCBDBF398D0}"/>
            </a:ext>
          </a:extLst>
        </xdr:cNvPr>
        <xdr:cNvSpPr/>
      </xdr:nvSpPr>
      <xdr:spPr>
        <a:xfrm>
          <a:off x="18605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0</xdr:rowOff>
    </xdr:from>
    <xdr:to>
      <xdr:col>102</xdr:col>
      <xdr:colOff>114300</xdr:colOff>
      <xdr:row>86</xdr:row>
      <xdr:rowOff>0</xdr:rowOff>
    </xdr:to>
    <xdr:cxnSp macro="">
      <xdr:nvCxnSpPr>
        <xdr:cNvPr id="731" name="直線コネクタ 730">
          <a:extLst>
            <a:ext uri="{FF2B5EF4-FFF2-40B4-BE49-F238E27FC236}">
              <a16:creationId xmlns:a16="http://schemas.microsoft.com/office/drawing/2014/main" id="{09FFA4CF-0B42-47C1-8845-5DAB8E407BF5}"/>
            </a:ext>
          </a:extLst>
        </xdr:cNvPr>
        <xdr:cNvCxnSpPr/>
      </xdr:nvCxnSpPr>
      <xdr:spPr>
        <a:xfrm>
          <a:off x="18656300" y="1474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886B5C7A-A703-48CA-BAB9-EDCFED0A17B2}"/>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5A4C578F-9C46-40C0-9999-A2BC0ED8ACD7}"/>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4" name="n_3aveValue【児童館】&#10;一人当たり面積">
          <a:extLst>
            <a:ext uri="{FF2B5EF4-FFF2-40B4-BE49-F238E27FC236}">
              <a16:creationId xmlns:a16="http://schemas.microsoft.com/office/drawing/2014/main" id="{C5F64DDB-8A84-465C-9F39-4808DD2FBD3A}"/>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735" name="n_4aveValue【児童館】&#10;一人当たり面積">
          <a:extLst>
            <a:ext uri="{FF2B5EF4-FFF2-40B4-BE49-F238E27FC236}">
              <a16:creationId xmlns:a16="http://schemas.microsoft.com/office/drawing/2014/main" id="{0CD811AB-170A-48C5-96D6-94E2168EE46B}"/>
            </a:ext>
          </a:extLst>
        </xdr:cNvPr>
        <xdr:cNvSpPr txBox="1"/>
      </xdr:nvSpPr>
      <xdr:spPr>
        <a:xfrm>
          <a:off x="18421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41927</xdr:rowOff>
    </xdr:from>
    <xdr:ext cx="469744" cy="259045"/>
    <xdr:sp macro="" textlink="">
      <xdr:nvSpPr>
        <xdr:cNvPr id="736" name="n_1mainValue【児童館】&#10;一人当たり面積">
          <a:extLst>
            <a:ext uri="{FF2B5EF4-FFF2-40B4-BE49-F238E27FC236}">
              <a16:creationId xmlns:a16="http://schemas.microsoft.com/office/drawing/2014/main" id="{1893EA15-CA32-4EC6-B196-4F7A91DB06B1}"/>
            </a:ext>
          </a:extLst>
        </xdr:cNvPr>
        <xdr:cNvSpPr txBox="1"/>
      </xdr:nvSpPr>
      <xdr:spPr>
        <a:xfrm>
          <a:off x="210757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41927</xdr:rowOff>
    </xdr:from>
    <xdr:ext cx="469744" cy="259045"/>
    <xdr:sp macro="" textlink="">
      <xdr:nvSpPr>
        <xdr:cNvPr id="737" name="n_2mainValue【児童館】&#10;一人当たり面積">
          <a:extLst>
            <a:ext uri="{FF2B5EF4-FFF2-40B4-BE49-F238E27FC236}">
              <a16:creationId xmlns:a16="http://schemas.microsoft.com/office/drawing/2014/main" id="{A4F017E3-73F8-4F87-9980-FB13DC932836}"/>
            </a:ext>
          </a:extLst>
        </xdr:cNvPr>
        <xdr:cNvSpPr txBox="1"/>
      </xdr:nvSpPr>
      <xdr:spPr>
        <a:xfrm>
          <a:off x="20199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41927</xdr:rowOff>
    </xdr:from>
    <xdr:ext cx="469744" cy="259045"/>
    <xdr:sp macro="" textlink="">
      <xdr:nvSpPr>
        <xdr:cNvPr id="738" name="n_3mainValue【児童館】&#10;一人当たり面積">
          <a:extLst>
            <a:ext uri="{FF2B5EF4-FFF2-40B4-BE49-F238E27FC236}">
              <a16:creationId xmlns:a16="http://schemas.microsoft.com/office/drawing/2014/main" id="{31CE0DD8-E066-4DD7-ABC2-6ABD16281085}"/>
            </a:ext>
          </a:extLst>
        </xdr:cNvPr>
        <xdr:cNvSpPr txBox="1"/>
      </xdr:nvSpPr>
      <xdr:spPr>
        <a:xfrm>
          <a:off x="19310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41927</xdr:rowOff>
    </xdr:from>
    <xdr:ext cx="469744" cy="259045"/>
    <xdr:sp macro="" textlink="">
      <xdr:nvSpPr>
        <xdr:cNvPr id="739" name="n_4mainValue【児童館】&#10;一人当たり面積">
          <a:extLst>
            <a:ext uri="{FF2B5EF4-FFF2-40B4-BE49-F238E27FC236}">
              <a16:creationId xmlns:a16="http://schemas.microsoft.com/office/drawing/2014/main" id="{C9CB304A-76AC-450F-A6BD-D36D527BF2CD}"/>
            </a:ext>
          </a:extLst>
        </xdr:cNvPr>
        <xdr:cNvSpPr txBox="1"/>
      </xdr:nvSpPr>
      <xdr:spPr>
        <a:xfrm>
          <a:off x="18421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7EB0CEAD-81B7-4FE4-B5ED-6827D996FF4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B6930023-7F5A-4000-9112-8E9C1E6E56D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10FC44DA-7201-403C-B79E-985D2670CA9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255F768F-390C-4D4F-8504-1F6BA2FF0DD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3FC39D13-982F-4EEB-A897-66E1390A339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7B381CA3-8073-425C-9541-BEA99830E0E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4A8E887F-89B4-4853-A6EA-B3648AAB836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B6BB8C00-7487-4890-B9CA-AAB40D356CD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8AE61E89-4AC3-4B64-8E0C-1BA6FAEA67F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14A3AB20-0C38-44E1-887A-D6F3BC7A509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11CB0F3F-46F3-4EF0-8AB9-8037128EB63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E9AFCD70-36AB-4ABF-9DBE-10E737681D9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FEFA7129-11A3-411C-A81A-33FD7DAD3E7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50E04EA1-7F7D-458A-B66F-562B7BC4346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10BF4CDD-3E35-4EC7-B536-297FD81CBCD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F8193792-957B-461B-976E-82044D953C3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3142E4AB-17CA-4B1F-9A63-9433B9A6DF5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100FE51F-049D-48E6-8E1B-0E967C64B98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6710B5AC-DA16-4D90-B774-FE8063DE742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05DDD83A-92CD-4A02-B883-1933AE3FBC6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256AB0CF-49A7-4214-9374-6282793074B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BACA307B-EC2D-4E3C-951D-B95F0C50802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14A3C9F7-5D60-409E-BED0-EA1A64AB928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AD1ABA17-F97B-4578-BD8F-94153DD3820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51E172BD-FD95-42BF-92B4-2CC2FF196313}"/>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FCDE89CD-4F44-461B-AC1A-F034EC45E3C7}"/>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B3DA20B1-3236-4139-BE19-4715874ADF1E}"/>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82FEDA31-DA78-4A18-8E03-2937DD835C6D}"/>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339CDCF6-6A16-47D2-A90D-7EEF911FBF95}"/>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a:extLst>
            <a:ext uri="{FF2B5EF4-FFF2-40B4-BE49-F238E27FC236}">
              <a16:creationId xmlns:a16="http://schemas.microsoft.com/office/drawing/2014/main" id="{DF14CB68-4827-4508-91EE-01982477BE5D}"/>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17EB5BCF-A6EE-4B0F-93BF-B6FB9C65E0E7}"/>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87701D83-25E0-467A-A42A-EDBDF5B7E1B8}"/>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223D9E12-7958-4824-904F-45B01B4F1CF2}"/>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5D331E8F-3019-41F6-8B0C-760048FCCC5E}"/>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4" name="フローチャート: 判断 773">
          <a:extLst>
            <a:ext uri="{FF2B5EF4-FFF2-40B4-BE49-F238E27FC236}">
              <a16:creationId xmlns:a16="http://schemas.microsoft.com/office/drawing/2014/main" id="{033C4521-B142-4CB6-8F43-19C74B2A5180}"/>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05EDCED-2C03-4564-8E5B-8A771E673A8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5391AB3-27A4-448B-83D3-E16FB9F5746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9D73C12-D548-4360-A998-FE849B8E9D8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1DAD0BE0-20F4-494A-AE5C-4C4D7DA3420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275936AD-0EC1-4AD7-80A2-BE7F6E0DCC3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92075</xdr:rowOff>
    </xdr:from>
    <xdr:to>
      <xdr:col>85</xdr:col>
      <xdr:colOff>177800</xdr:colOff>
      <xdr:row>106</xdr:row>
      <xdr:rowOff>22225</xdr:rowOff>
    </xdr:to>
    <xdr:sp macro="" textlink="">
      <xdr:nvSpPr>
        <xdr:cNvPr id="780" name="楕円 779">
          <a:extLst>
            <a:ext uri="{FF2B5EF4-FFF2-40B4-BE49-F238E27FC236}">
              <a16:creationId xmlns:a16="http://schemas.microsoft.com/office/drawing/2014/main" id="{2D7FF7D0-F2E9-4149-9839-4B51470157C3}"/>
            </a:ext>
          </a:extLst>
        </xdr:cNvPr>
        <xdr:cNvSpPr/>
      </xdr:nvSpPr>
      <xdr:spPr>
        <a:xfrm>
          <a:off x="16268700" y="1809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70502</xdr:rowOff>
    </xdr:from>
    <xdr:ext cx="405111" cy="259045"/>
    <xdr:sp macro="" textlink="">
      <xdr:nvSpPr>
        <xdr:cNvPr id="781" name="【公民館】&#10;有形固定資産減価償却率該当値テキスト">
          <a:extLst>
            <a:ext uri="{FF2B5EF4-FFF2-40B4-BE49-F238E27FC236}">
              <a16:creationId xmlns:a16="http://schemas.microsoft.com/office/drawing/2014/main" id="{45774FE0-4ED0-4986-A5A1-577B36B10737}"/>
            </a:ext>
          </a:extLst>
        </xdr:cNvPr>
        <xdr:cNvSpPr txBox="1"/>
      </xdr:nvSpPr>
      <xdr:spPr>
        <a:xfrm>
          <a:off x="16357600" y="1807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59689</xdr:rowOff>
    </xdr:from>
    <xdr:to>
      <xdr:col>81</xdr:col>
      <xdr:colOff>101600</xdr:colOff>
      <xdr:row>105</xdr:row>
      <xdr:rowOff>161289</xdr:rowOff>
    </xdr:to>
    <xdr:sp macro="" textlink="">
      <xdr:nvSpPr>
        <xdr:cNvPr id="782" name="楕円 781">
          <a:extLst>
            <a:ext uri="{FF2B5EF4-FFF2-40B4-BE49-F238E27FC236}">
              <a16:creationId xmlns:a16="http://schemas.microsoft.com/office/drawing/2014/main" id="{BEE0DC34-4531-4B3A-8DDC-EC4B11622060}"/>
            </a:ext>
          </a:extLst>
        </xdr:cNvPr>
        <xdr:cNvSpPr/>
      </xdr:nvSpPr>
      <xdr:spPr>
        <a:xfrm>
          <a:off x="15430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110489</xdr:rowOff>
    </xdr:from>
    <xdr:to>
      <xdr:col>85</xdr:col>
      <xdr:colOff>127000</xdr:colOff>
      <xdr:row>105</xdr:row>
      <xdr:rowOff>142875</xdr:rowOff>
    </xdr:to>
    <xdr:cxnSp macro="">
      <xdr:nvCxnSpPr>
        <xdr:cNvPr id="783" name="直線コネクタ 782">
          <a:extLst>
            <a:ext uri="{FF2B5EF4-FFF2-40B4-BE49-F238E27FC236}">
              <a16:creationId xmlns:a16="http://schemas.microsoft.com/office/drawing/2014/main" id="{2FB8A322-2DC4-4448-8B88-4222C062B43F}"/>
            </a:ext>
          </a:extLst>
        </xdr:cNvPr>
        <xdr:cNvCxnSpPr/>
      </xdr:nvCxnSpPr>
      <xdr:spPr>
        <a:xfrm>
          <a:off x="15481300" y="18112739"/>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23495</xdr:rowOff>
    </xdr:from>
    <xdr:to>
      <xdr:col>76</xdr:col>
      <xdr:colOff>165100</xdr:colOff>
      <xdr:row>105</xdr:row>
      <xdr:rowOff>125095</xdr:rowOff>
    </xdr:to>
    <xdr:sp macro="" textlink="">
      <xdr:nvSpPr>
        <xdr:cNvPr id="784" name="楕円 783">
          <a:extLst>
            <a:ext uri="{FF2B5EF4-FFF2-40B4-BE49-F238E27FC236}">
              <a16:creationId xmlns:a16="http://schemas.microsoft.com/office/drawing/2014/main" id="{28CD014B-0187-4C4F-8ACA-171C5CB11094}"/>
            </a:ext>
          </a:extLst>
        </xdr:cNvPr>
        <xdr:cNvSpPr/>
      </xdr:nvSpPr>
      <xdr:spPr>
        <a:xfrm>
          <a:off x="14541500" y="1802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74295</xdr:rowOff>
    </xdr:from>
    <xdr:to>
      <xdr:col>81</xdr:col>
      <xdr:colOff>50800</xdr:colOff>
      <xdr:row>105</xdr:row>
      <xdr:rowOff>110489</xdr:rowOff>
    </xdr:to>
    <xdr:cxnSp macro="">
      <xdr:nvCxnSpPr>
        <xdr:cNvPr id="785" name="直線コネクタ 784">
          <a:extLst>
            <a:ext uri="{FF2B5EF4-FFF2-40B4-BE49-F238E27FC236}">
              <a16:creationId xmlns:a16="http://schemas.microsoft.com/office/drawing/2014/main" id="{6B9E314D-6546-45AD-8E3D-6C01AAD1E6F4}"/>
            </a:ext>
          </a:extLst>
        </xdr:cNvPr>
        <xdr:cNvCxnSpPr/>
      </xdr:nvCxnSpPr>
      <xdr:spPr>
        <a:xfrm>
          <a:off x="14592300" y="1807654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156845</xdr:rowOff>
    </xdr:from>
    <xdr:to>
      <xdr:col>72</xdr:col>
      <xdr:colOff>38100</xdr:colOff>
      <xdr:row>105</xdr:row>
      <xdr:rowOff>86995</xdr:rowOff>
    </xdr:to>
    <xdr:sp macro="" textlink="">
      <xdr:nvSpPr>
        <xdr:cNvPr id="786" name="楕円 785">
          <a:extLst>
            <a:ext uri="{FF2B5EF4-FFF2-40B4-BE49-F238E27FC236}">
              <a16:creationId xmlns:a16="http://schemas.microsoft.com/office/drawing/2014/main" id="{15D43ED0-3EA5-4382-9556-EC6A8B8708A9}"/>
            </a:ext>
          </a:extLst>
        </xdr:cNvPr>
        <xdr:cNvSpPr/>
      </xdr:nvSpPr>
      <xdr:spPr>
        <a:xfrm>
          <a:off x="13652500" y="1798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36195</xdr:rowOff>
    </xdr:from>
    <xdr:to>
      <xdr:col>76</xdr:col>
      <xdr:colOff>114300</xdr:colOff>
      <xdr:row>105</xdr:row>
      <xdr:rowOff>74295</xdr:rowOff>
    </xdr:to>
    <xdr:cxnSp macro="">
      <xdr:nvCxnSpPr>
        <xdr:cNvPr id="787" name="直線コネクタ 786">
          <a:extLst>
            <a:ext uri="{FF2B5EF4-FFF2-40B4-BE49-F238E27FC236}">
              <a16:creationId xmlns:a16="http://schemas.microsoft.com/office/drawing/2014/main" id="{F55FD1D2-E544-42DF-AEF6-DB6C80391268}"/>
            </a:ext>
          </a:extLst>
        </xdr:cNvPr>
        <xdr:cNvCxnSpPr/>
      </xdr:nvCxnSpPr>
      <xdr:spPr>
        <a:xfrm>
          <a:off x="13703300" y="180384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156845</xdr:rowOff>
    </xdr:from>
    <xdr:to>
      <xdr:col>67</xdr:col>
      <xdr:colOff>101600</xdr:colOff>
      <xdr:row>105</xdr:row>
      <xdr:rowOff>86995</xdr:rowOff>
    </xdr:to>
    <xdr:sp macro="" textlink="">
      <xdr:nvSpPr>
        <xdr:cNvPr id="788" name="楕円 787">
          <a:extLst>
            <a:ext uri="{FF2B5EF4-FFF2-40B4-BE49-F238E27FC236}">
              <a16:creationId xmlns:a16="http://schemas.microsoft.com/office/drawing/2014/main" id="{0BE8D3E0-ADFE-4FDE-A6F6-852A8AFD5A9B}"/>
            </a:ext>
          </a:extLst>
        </xdr:cNvPr>
        <xdr:cNvSpPr/>
      </xdr:nvSpPr>
      <xdr:spPr>
        <a:xfrm>
          <a:off x="12763500" y="1798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36195</xdr:rowOff>
    </xdr:from>
    <xdr:to>
      <xdr:col>71</xdr:col>
      <xdr:colOff>177800</xdr:colOff>
      <xdr:row>105</xdr:row>
      <xdr:rowOff>36195</xdr:rowOff>
    </xdr:to>
    <xdr:cxnSp macro="">
      <xdr:nvCxnSpPr>
        <xdr:cNvPr id="789" name="直線コネクタ 788">
          <a:extLst>
            <a:ext uri="{FF2B5EF4-FFF2-40B4-BE49-F238E27FC236}">
              <a16:creationId xmlns:a16="http://schemas.microsoft.com/office/drawing/2014/main" id="{AA72D056-539E-44C6-AC2B-7A5C3E1946F0}"/>
            </a:ext>
          </a:extLst>
        </xdr:cNvPr>
        <xdr:cNvCxnSpPr/>
      </xdr:nvCxnSpPr>
      <xdr:spPr>
        <a:xfrm>
          <a:off x="12814300" y="180384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a:extLst>
            <a:ext uri="{FF2B5EF4-FFF2-40B4-BE49-F238E27FC236}">
              <a16:creationId xmlns:a16="http://schemas.microsoft.com/office/drawing/2014/main" id="{B1EED8D5-1BB8-4375-A677-4C2261997DEB}"/>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C527CD09-C96F-4E3D-9030-E85A24D9D4E1}"/>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6B5EF247-03F9-4D8E-BFEC-AE956E763913}"/>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3" name="n_4aveValue【公民館】&#10;有形固定資産減価償却率">
          <a:extLst>
            <a:ext uri="{FF2B5EF4-FFF2-40B4-BE49-F238E27FC236}">
              <a16:creationId xmlns:a16="http://schemas.microsoft.com/office/drawing/2014/main" id="{7A7CD40F-F028-44A4-8CA2-8118BF9ADE26}"/>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152416</xdr:rowOff>
    </xdr:from>
    <xdr:ext cx="405111" cy="259045"/>
    <xdr:sp macro="" textlink="">
      <xdr:nvSpPr>
        <xdr:cNvPr id="794" name="n_1mainValue【公民館】&#10;有形固定資産減価償却率">
          <a:extLst>
            <a:ext uri="{FF2B5EF4-FFF2-40B4-BE49-F238E27FC236}">
              <a16:creationId xmlns:a16="http://schemas.microsoft.com/office/drawing/2014/main" id="{1B8E69CD-F206-47AD-B477-09CA1D2426FE}"/>
            </a:ext>
          </a:extLst>
        </xdr:cNvPr>
        <xdr:cNvSpPr txBox="1"/>
      </xdr:nvSpPr>
      <xdr:spPr>
        <a:xfrm>
          <a:off x="152660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116222</xdr:rowOff>
    </xdr:from>
    <xdr:ext cx="405111" cy="259045"/>
    <xdr:sp macro="" textlink="">
      <xdr:nvSpPr>
        <xdr:cNvPr id="795" name="n_2mainValue【公民館】&#10;有形固定資産減価償却率">
          <a:extLst>
            <a:ext uri="{FF2B5EF4-FFF2-40B4-BE49-F238E27FC236}">
              <a16:creationId xmlns:a16="http://schemas.microsoft.com/office/drawing/2014/main" id="{A54CE6A6-3FAF-4CB0-BB44-C33BDA26FE11}"/>
            </a:ext>
          </a:extLst>
        </xdr:cNvPr>
        <xdr:cNvSpPr txBox="1"/>
      </xdr:nvSpPr>
      <xdr:spPr>
        <a:xfrm>
          <a:off x="14389744" y="1811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78122</xdr:rowOff>
    </xdr:from>
    <xdr:ext cx="405111" cy="259045"/>
    <xdr:sp macro="" textlink="">
      <xdr:nvSpPr>
        <xdr:cNvPr id="796" name="n_3mainValue【公民館】&#10;有形固定資産減価償却率">
          <a:extLst>
            <a:ext uri="{FF2B5EF4-FFF2-40B4-BE49-F238E27FC236}">
              <a16:creationId xmlns:a16="http://schemas.microsoft.com/office/drawing/2014/main" id="{4B080583-EE45-4DDE-A053-95A52913BAF0}"/>
            </a:ext>
          </a:extLst>
        </xdr:cNvPr>
        <xdr:cNvSpPr txBox="1"/>
      </xdr:nvSpPr>
      <xdr:spPr>
        <a:xfrm>
          <a:off x="13500744" y="1808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78122</xdr:rowOff>
    </xdr:from>
    <xdr:ext cx="405111" cy="259045"/>
    <xdr:sp macro="" textlink="">
      <xdr:nvSpPr>
        <xdr:cNvPr id="797" name="n_4mainValue【公民館】&#10;有形固定資産減価償却率">
          <a:extLst>
            <a:ext uri="{FF2B5EF4-FFF2-40B4-BE49-F238E27FC236}">
              <a16:creationId xmlns:a16="http://schemas.microsoft.com/office/drawing/2014/main" id="{41917169-BA12-4F8D-AE6A-86D1626F2A2F}"/>
            </a:ext>
          </a:extLst>
        </xdr:cNvPr>
        <xdr:cNvSpPr txBox="1"/>
      </xdr:nvSpPr>
      <xdr:spPr>
        <a:xfrm>
          <a:off x="12611744" y="1808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8E5EF3C2-B109-4E68-B8F8-8CD3734F1A7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8126CE1B-6CF1-4E90-96E0-E76C87F27D0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2BE411DE-771E-44D1-B64B-FCF6DECDA53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BAD0B760-ADCC-4B49-8C74-91ACDB3CBFF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8A7954FF-F119-46B3-9804-400530728AA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4567D2CF-1A8B-40AA-B7C8-F98445B6CBA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BA7A1CFA-BB11-4E53-8ED6-144E6FDEFC1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B1D7CB4D-A01A-44AF-A623-FDDAF5EB6CF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CDB47607-8BC6-42E6-A50A-91D626E293C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9B9A2759-FC81-4A04-B9B0-92593B8F109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1FF1E2EF-E773-4359-AF39-311D04E7FFD9}"/>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4F249703-1E9D-403F-B202-53B64EA5D05D}"/>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2BF0F4EB-48E8-47EE-906D-BA25AC3A927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B616D181-DDE5-40EB-9D77-F0FD3D204D5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76DF880E-E92D-46A6-ADC5-1C4FDFA357B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1E4E0947-A42F-45DA-BB36-98779094CC2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6C62C8D6-34AE-42B1-92F9-4A66871C14A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762E1038-1691-48A5-AD56-3A3868AFF569}"/>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7D2EE0D5-2DD4-43C0-BC0D-E4B36AB6CCC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E729565C-ACBB-4BE6-BE21-CF1F0D9F97D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B1507ADC-793E-467C-9B4E-613CC4A41B6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9298D46A-C909-4E16-8F1C-D4BF288AF4D4}"/>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878DB5E1-1153-43B6-9721-41CBB8FD40BB}"/>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D79DE33A-96C0-457A-906A-612366E74B5F}"/>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75CF9DF1-7552-4641-8EFE-88B4219ECA1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FFD445AE-B495-44A8-BEAC-8C596769344A}"/>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824" name="【公民館】&#10;一人当たり面積平均値テキスト">
          <a:extLst>
            <a:ext uri="{FF2B5EF4-FFF2-40B4-BE49-F238E27FC236}">
              <a16:creationId xmlns:a16="http://schemas.microsoft.com/office/drawing/2014/main" id="{1DE89AFB-9CB9-4FD6-A743-81A552A25E99}"/>
            </a:ext>
          </a:extLst>
        </xdr:cNvPr>
        <xdr:cNvSpPr txBox="1"/>
      </xdr:nvSpPr>
      <xdr:spPr>
        <a:xfrm>
          <a:off x="22199600" y="18323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5DA7FA75-D8B8-4857-A57D-7929BA6003D3}"/>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5E3B922B-787A-4118-8CF8-04899A5E4651}"/>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44FF504C-DD62-4B8B-8370-24E37D29B071}"/>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DA77AFF0-B7BF-4210-B206-135E6D4E3228}"/>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9" name="フローチャート: 判断 828">
          <a:extLst>
            <a:ext uri="{FF2B5EF4-FFF2-40B4-BE49-F238E27FC236}">
              <a16:creationId xmlns:a16="http://schemas.microsoft.com/office/drawing/2014/main" id="{B8C35DFB-6713-4148-9751-24FB2D811540}"/>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D70DBC15-DA1B-4EF0-A35A-C2A916A469A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373848BA-561F-49DA-A323-D8B8AC89269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5BA305FC-35AC-48A7-AA06-DA07C699AD4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4C41012-1F84-468E-B4D6-0433FA10287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72C8B29-B1F4-481E-A35C-931B3270650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93980</xdr:rowOff>
    </xdr:from>
    <xdr:to>
      <xdr:col>116</xdr:col>
      <xdr:colOff>114300</xdr:colOff>
      <xdr:row>107</xdr:row>
      <xdr:rowOff>24130</xdr:rowOff>
    </xdr:to>
    <xdr:sp macro="" textlink="">
      <xdr:nvSpPr>
        <xdr:cNvPr id="835" name="楕円 834">
          <a:extLst>
            <a:ext uri="{FF2B5EF4-FFF2-40B4-BE49-F238E27FC236}">
              <a16:creationId xmlns:a16="http://schemas.microsoft.com/office/drawing/2014/main" id="{B696433A-9325-4BD1-A8A3-C778E331BEF7}"/>
            </a:ext>
          </a:extLst>
        </xdr:cNvPr>
        <xdr:cNvSpPr/>
      </xdr:nvSpPr>
      <xdr:spPr>
        <a:xfrm>
          <a:off x="221107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116857</xdr:rowOff>
    </xdr:from>
    <xdr:ext cx="469744" cy="259045"/>
    <xdr:sp macro="" textlink="">
      <xdr:nvSpPr>
        <xdr:cNvPr id="836" name="【公民館】&#10;一人当たり面積該当値テキスト">
          <a:extLst>
            <a:ext uri="{FF2B5EF4-FFF2-40B4-BE49-F238E27FC236}">
              <a16:creationId xmlns:a16="http://schemas.microsoft.com/office/drawing/2014/main" id="{CD0616D1-8A2B-4A84-B7F8-3DA6D7C50990}"/>
            </a:ext>
          </a:extLst>
        </xdr:cNvPr>
        <xdr:cNvSpPr txBox="1"/>
      </xdr:nvSpPr>
      <xdr:spPr>
        <a:xfrm>
          <a:off x="22199600" y="181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96265</xdr:rowOff>
    </xdr:from>
    <xdr:to>
      <xdr:col>112</xdr:col>
      <xdr:colOff>38100</xdr:colOff>
      <xdr:row>107</xdr:row>
      <xdr:rowOff>26415</xdr:rowOff>
    </xdr:to>
    <xdr:sp macro="" textlink="">
      <xdr:nvSpPr>
        <xdr:cNvPr id="837" name="楕円 836">
          <a:extLst>
            <a:ext uri="{FF2B5EF4-FFF2-40B4-BE49-F238E27FC236}">
              <a16:creationId xmlns:a16="http://schemas.microsoft.com/office/drawing/2014/main" id="{CE55A48D-47CE-4A01-B2EE-86832864EA84}"/>
            </a:ext>
          </a:extLst>
        </xdr:cNvPr>
        <xdr:cNvSpPr/>
      </xdr:nvSpPr>
      <xdr:spPr>
        <a:xfrm>
          <a:off x="21272500" y="182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144780</xdr:rowOff>
    </xdr:from>
    <xdr:to>
      <xdr:col>116</xdr:col>
      <xdr:colOff>63500</xdr:colOff>
      <xdr:row>106</xdr:row>
      <xdr:rowOff>147065</xdr:rowOff>
    </xdr:to>
    <xdr:cxnSp macro="">
      <xdr:nvCxnSpPr>
        <xdr:cNvPr id="838" name="直線コネクタ 837">
          <a:extLst>
            <a:ext uri="{FF2B5EF4-FFF2-40B4-BE49-F238E27FC236}">
              <a16:creationId xmlns:a16="http://schemas.microsoft.com/office/drawing/2014/main" id="{7C6D3CE9-7571-47FB-ABF3-814405FD9CA2}"/>
            </a:ext>
          </a:extLst>
        </xdr:cNvPr>
        <xdr:cNvCxnSpPr/>
      </xdr:nvCxnSpPr>
      <xdr:spPr>
        <a:xfrm flipV="1">
          <a:off x="21323300" y="18318480"/>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98552</xdr:rowOff>
    </xdr:from>
    <xdr:to>
      <xdr:col>107</xdr:col>
      <xdr:colOff>101600</xdr:colOff>
      <xdr:row>107</xdr:row>
      <xdr:rowOff>28702</xdr:rowOff>
    </xdr:to>
    <xdr:sp macro="" textlink="">
      <xdr:nvSpPr>
        <xdr:cNvPr id="839" name="楕円 838">
          <a:extLst>
            <a:ext uri="{FF2B5EF4-FFF2-40B4-BE49-F238E27FC236}">
              <a16:creationId xmlns:a16="http://schemas.microsoft.com/office/drawing/2014/main" id="{219E29E6-B339-43D5-9CB3-6686F764BED9}"/>
            </a:ext>
          </a:extLst>
        </xdr:cNvPr>
        <xdr:cNvSpPr/>
      </xdr:nvSpPr>
      <xdr:spPr>
        <a:xfrm>
          <a:off x="20383500" y="1827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147065</xdr:rowOff>
    </xdr:from>
    <xdr:to>
      <xdr:col>111</xdr:col>
      <xdr:colOff>177800</xdr:colOff>
      <xdr:row>106</xdr:row>
      <xdr:rowOff>149352</xdr:rowOff>
    </xdr:to>
    <xdr:cxnSp macro="">
      <xdr:nvCxnSpPr>
        <xdr:cNvPr id="840" name="直線コネクタ 839">
          <a:extLst>
            <a:ext uri="{FF2B5EF4-FFF2-40B4-BE49-F238E27FC236}">
              <a16:creationId xmlns:a16="http://schemas.microsoft.com/office/drawing/2014/main" id="{5E34CD9E-30C5-4D51-B13B-1257581A6627}"/>
            </a:ext>
          </a:extLst>
        </xdr:cNvPr>
        <xdr:cNvCxnSpPr/>
      </xdr:nvCxnSpPr>
      <xdr:spPr>
        <a:xfrm flipV="1">
          <a:off x="20434300" y="1832076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100837</xdr:rowOff>
    </xdr:from>
    <xdr:to>
      <xdr:col>102</xdr:col>
      <xdr:colOff>165100</xdr:colOff>
      <xdr:row>107</xdr:row>
      <xdr:rowOff>30987</xdr:rowOff>
    </xdr:to>
    <xdr:sp macro="" textlink="">
      <xdr:nvSpPr>
        <xdr:cNvPr id="841" name="楕円 840">
          <a:extLst>
            <a:ext uri="{FF2B5EF4-FFF2-40B4-BE49-F238E27FC236}">
              <a16:creationId xmlns:a16="http://schemas.microsoft.com/office/drawing/2014/main" id="{39E2D4C9-0313-4CEB-B419-99CE8E1FE8B3}"/>
            </a:ext>
          </a:extLst>
        </xdr:cNvPr>
        <xdr:cNvSpPr/>
      </xdr:nvSpPr>
      <xdr:spPr>
        <a:xfrm>
          <a:off x="19494500" y="1827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149352</xdr:rowOff>
    </xdr:from>
    <xdr:to>
      <xdr:col>107</xdr:col>
      <xdr:colOff>50800</xdr:colOff>
      <xdr:row>106</xdr:row>
      <xdr:rowOff>151637</xdr:rowOff>
    </xdr:to>
    <xdr:cxnSp macro="">
      <xdr:nvCxnSpPr>
        <xdr:cNvPr id="842" name="直線コネクタ 841">
          <a:extLst>
            <a:ext uri="{FF2B5EF4-FFF2-40B4-BE49-F238E27FC236}">
              <a16:creationId xmlns:a16="http://schemas.microsoft.com/office/drawing/2014/main" id="{48E56D63-2552-48F6-A5E9-C4AF919E6A84}"/>
            </a:ext>
          </a:extLst>
        </xdr:cNvPr>
        <xdr:cNvCxnSpPr/>
      </xdr:nvCxnSpPr>
      <xdr:spPr>
        <a:xfrm flipV="1">
          <a:off x="19545300" y="1832305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107696</xdr:rowOff>
    </xdr:from>
    <xdr:to>
      <xdr:col>98</xdr:col>
      <xdr:colOff>38100</xdr:colOff>
      <xdr:row>107</xdr:row>
      <xdr:rowOff>37846</xdr:rowOff>
    </xdr:to>
    <xdr:sp macro="" textlink="">
      <xdr:nvSpPr>
        <xdr:cNvPr id="843" name="楕円 842">
          <a:extLst>
            <a:ext uri="{FF2B5EF4-FFF2-40B4-BE49-F238E27FC236}">
              <a16:creationId xmlns:a16="http://schemas.microsoft.com/office/drawing/2014/main" id="{C3EBEB71-0611-4858-915A-F6E2AA42F73F}"/>
            </a:ext>
          </a:extLst>
        </xdr:cNvPr>
        <xdr:cNvSpPr/>
      </xdr:nvSpPr>
      <xdr:spPr>
        <a:xfrm>
          <a:off x="18605500" y="1828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151637</xdr:rowOff>
    </xdr:from>
    <xdr:to>
      <xdr:col>102</xdr:col>
      <xdr:colOff>114300</xdr:colOff>
      <xdr:row>106</xdr:row>
      <xdr:rowOff>158496</xdr:rowOff>
    </xdr:to>
    <xdr:cxnSp macro="">
      <xdr:nvCxnSpPr>
        <xdr:cNvPr id="844" name="直線コネクタ 843">
          <a:extLst>
            <a:ext uri="{FF2B5EF4-FFF2-40B4-BE49-F238E27FC236}">
              <a16:creationId xmlns:a16="http://schemas.microsoft.com/office/drawing/2014/main" id="{CF064D61-2F0F-4A5F-B6E5-5769E273D7D2}"/>
            </a:ext>
          </a:extLst>
        </xdr:cNvPr>
        <xdr:cNvCxnSpPr/>
      </xdr:nvCxnSpPr>
      <xdr:spPr>
        <a:xfrm flipV="1">
          <a:off x="18656300" y="18325337"/>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845" name="n_1aveValue【公民館】&#10;一人当たり面積">
          <a:extLst>
            <a:ext uri="{FF2B5EF4-FFF2-40B4-BE49-F238E27FC236}">
              <a16:creationId xmlns:a16="http://schemas.microsoft.com/office/drawing/2014/main" id="{080CF0EC-2BEB-4C1A-B1C7-D3935D5ADD1E}"/>
            </a:ext>
          </a:extLst>
        </xdr:cNvPr>
        <xdr:cNvSpPr txBox="1"/>
      </xdr:nvSpPr>
      <xdr:spPr>
        <a:xfrm>
          <a:off x="21075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846" name="n_2aveValue【公民館】&#10;一人当たり面積">
          <a:extLst>
            <a:ext uri="{FF2B5EF4-FFF2-40B4-BE49-F238E27FC236}">
              <a16:creationId xmlns:a16="http://schemas.microsoft.com/office/drawing/2014/main" id="{E2AD045E-3AA5-4109-8FEC-25328387B834}"/>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847" name="n_3aveValue【公民館】&#10;一人当たり面積">
          <a:extLst>
            <a:ext uri="{FF2B5EF4-FFF2-40B4-BE49-F238E27FC236}">
              <a16:creationId xmlns:a16="http://schemas.microsoft.com/office/drawing/2014/main" id="{2A8DFDAC-4921-45A6-8255-847198B05DE8}"/>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8" name="n_4aveValue【公民館】&#10;一人当たり面積">
          <a:extLst>
            <a:ext uri="{FF2B5EF4-FFF2-40B4-BE49-F238E27FC236}">
              <a16:creationId xmlns:a16="http://schemas.microsoft.com/office/drawing/2014/main" id="{D645443B-9A75-406A-B25E-5D6495734F0E}"/>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42942</xdr:rowOff>
    </xdr:from>
    <xdr:ext cx="469744" cy="259045"/>
    <xdr:sp macro="" textlink="">
      <xdr:nvSpPr>
        <xdr:cNvPr id="849" name="n_1mainValue【公民館】&#10;一人当たり面積">
          <a:extLst>
            <a:ext uri="{FF2B5EF4-FFF2-40B4-BE49-F238E27FC236}">
              <a16:creationId xmlns:a16="http://schemas.microsoft.com/office/drawing/2014/main" id="{DAE60FC2-1040-4541-AE89-54DB120F86FE}"/>
            </a:ext>
          </a:extLst>
        </xdr:cNvPr>
        <xdr:cNvSpPr txBox="1"/>
      </xdr:nvSpPr>
      <xdr:spPr>
        <a:xfrm>
          <a:off x="21075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45229</xdr:rowOff>
    </xdr:from>
    <xdr:ext cx="469744" cy="259045"/>
    <xdr:sp macro="" textlink="">
      <xdr:nvSpPr>
        <xdr:cNvPr id="850" name="n_2mainValue【公民館】&#10;一人当たり面積">
          <a:extLst>
            <a:ext uri="{FF2B5EF4-FFF2-40B4-BE49-F238E27FC236}">
              <a16:creationId xmlns:a16="http://schemas.microsoft.com/office/drawing/2014/main" id="{7B5584D8-1DA5-4178-A5D3-9B4EE1FD151C}"/>
            </a:ext>
          </a:extLst>
        </xdr:cNvPr>
        <xdr:cNvSpPr txBox="1"/>
      </xdr:nvSpPr>
      <xdr:spPr>
        <a:xfrm>
          <a:off x="20199427" y="1804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47514</xdr:rowOff>
    </xdr:from>
    <xdr:ext cx="469744" cy="259045"/>
    <xdr:sp macro="" textlink="">
      <xdr:nvSpPr>
        <xdr:cNvPr id="851" name="n_3mainValue【公民館】&#10;一人当たり面積">
          <a:extLst>
            <a:ext uri="{FF2B5EF4-FFF2-40B4-BE49-F238E27FC236}">
              <a16:creationId xmlns:a16="http://schemas.microsoft.com/office/drawing/2014/main" id="{B10B41B7-DF13-428F-BFC6-A0DFE3CE5F1F}"/>
            </a:ext>
          </a:extLst>
        </xdr:cNvPr>
        <xdr:cNvSpPr txBox="1"/>
      </xdr:nvSpPr>
      <xdr:spPr>
        <a:xfrm>
          <a:off x="19310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28973</xdr:rowOff>
    </xdr:from>
    <xdr:ext cx="469744" cy="259045"/>
    <xdr:sp macro="" textlink="">
      <xdr:nvSpPr>
        <xdr:cNvPr id="852" name="n_4mainValue【公民館】&#10;一人当たり面積">
          <a:extLst>
            <a:ext uri="{FF2B5EF4-FFF2-40B4-BE49-F238E27FC236}">
              <a16:creationId xmlns:a16="http://schemas.microsoft.com/office/drawing/2014/main" id="{59799B43-79A1-44CB-AE1E-B6037772539E}"/>
            </a:ext>
          </a:extLst>
        </xdr:cNvPr>
        <xdr:cNvSpPr txBox="1"/>
      </xdr:nvSpPr>
      <xdr:spPr>
        <a:xfrm>
          <a:off x="18421427" y="1837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15561A72-D6AE-46B5-88DE-548E232D30D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5F61B101-7A04-4F41-8B17-50CA6DC9BBF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1A9AA473-D4B3-4E5B-A2D5-6DE386617D1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年度における有形固定資産減価償却率が類似団体平均値を上回っている項目は、「学校施設」、「公営住宅」、「児童館」及び「公民館」です。特に、「児童館」については、</a:t>
          </a:r>
          <a:r>
            <a:rPr kumimoji="1" lang="en-US" altLang="ja-JP" sz="1100">
              <a:solidFill>
                <a:schemeClr val="dk1"/>
              </a:solidFill>
              <a:effectLst/>
              <a:latin typeface="+mn-lt"/>
              <a:ea typeface="+mn-ea"/>
              <a:cs typeface="+mn-cs"/>
            </a:rPr>
            <a:t>98.0</a:t>
          </a:r>
          <a:r>
            <a:rPr kumimoji="1" lang="ja-JP" altLang="ja-JP" sz="1100">
              <a:solidFill>
                <a:schemeClr val="dk1"/>
              </a:solidFill>
              <a:effectLst/>
              <a:latin typeface="+mn-lt"/>
              <a:ea typeface="+mn-ea"/>
              <a:cs typeface="+mn-cs"/>
            </a:rPr>
            <a:t>％に達しています。建設から相当の年数が経っており、大規模修繕や建て替え等、今後の方針について検討する必要が生じております。</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一方、「道路」、「認定こども園・幼稚園・保育所」及び「橋りょう・トンネル」は類似団体平均を下回っています。</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また、１人当たりの数値では、「道路」、「学校施設」及び「公民館」</a:t>
          </a:r>
          <a:r>
            <a:rPr kumimoji="1" lang="ja-JP" altLang="en-US" sz="1100">
              <a:solidFill>
                <a:schemeClr val="dk1"/>
              </a:solidFill>
              <a:effectLst/>
              <a:latin typeface="+mn-lt"/>
              <a:ea typeface="+mn-ea"/>
              <a:cs typeface="+mn-cs"/>
            </a:rPr>
            <a:t>は類似団体平均を上回っていますが、「認定こども園・幼稚園・保育所」、「橋りょう・トンネル」、「公営住宅」及び「児童館」は</a:t>
          </a:r>
          <a:r>
            <a:rPr kumimoji="1" lang="ja-JP" altLang="ja-JP" sz="1100">
              <a:solidFill>
                <a:schemeClr val="dk1"/>
              </a:solidFill>
              <a:effectLst/>
              <a:latin typeface="+mn-lt"/>
              <a:ea typeface="+mn-ea"/>
              <a:cs typeface="+mn-cs"/>
            </a:rPr>
            <a:t>類似団体平均を下回っており、特に「公営住宅」及び「児童館」は一人当たりの面積が少ないことが分かります。</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今後も、公共施設等総合管理計画や個別施設計画に基づき計画的な資産管理を行いつつ、持続可能な財政運営に努めてまいります。</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73970EF-DC43-491B-8507-0264E4C791D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13DC7B9-9D1B-4525-B4A2-93F43AD800F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0697960-2003-4BD9-B60D-4AB2F013EDD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2609882-CAFD-4BBB-A55A-689E1E9A25A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埼玉県幸手市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89B4B9B-7D73-4D2A-A3B5-A698A33B799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74FD89D-2A02-49EB-8633-7F7320E5E25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C8C206F-B999-4A89-8714-1868E3B0969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5EB2830-3F56-4D78-872C-4606738FBA8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337D1FD-9E26-4359-A851-27F55095FB1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D3AC5D2-4685-4069-9E7B-22A8082B5C6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48,801
47,162
33.93
20,536,073
19,273,610
1,157,351
11,289,522
11,601,823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7EDE89E-75B1-42EF-8B0D-2E1693C44D7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3A504B0-1331-4EC8-ABE0-0AB862FBFAA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0AF6030-C02E-48FB-AEE6-48E02F2AA94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A0A3727-3EDA-44E4-8AF4-B938BD36196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B5421C2-ADBC-46FE-9DEC-5BA5F375B72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2217808-F8B6-42CF-A524-EAFFEBA032E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0E0A0F3-C13B-40FE-BCAA-A49480F54DD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E7BB566-300F-4DAA-88A6-DA49F8C9056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46DFC0D-6DED-4CF3-8F6B-224CD24B1FA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22A742D-5DF2-4CEF-B4BC-310AC65B5EE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F7EBD78-1A2B-4349-AF44-4F467B2C658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E468740-0971-4156-BD1F-530D32F8306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9FF386F-156E-4160-947C-908B1B10A25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423BAA7-FD62-4587-B65E-B615E55B359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F34D156-E16F-40BB-B93A-85E5FD469F8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5CE0A67-4F76-4384-B5D8-B2022E3BAC2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58245A3-32E0-47A4-AB88-F7FC834CE78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E992E41-5743-451D-B40F-A4DFE4A23FC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330A7B5-D34A-47B9-A93D-E2B37E43A94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8AD491B-D69C-425E-B4C3-B90E27CD3AE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7536831-CEB8-4B5A-B313-BE073BC5515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92D9A77-32C0-4D9D-B101-41CD35974DE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857B53B-7A2C-4484-A8DD-77F4A792570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4997E61-84FA-4EDA-B2E1-2DD59456757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96481BA-BC7D-4A3E-8A03-C8F338A7B70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4B18AE7-C37A-4A01-BBA4-4082301D1F8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2DC27F5-655E-4D97-83FE-E285CFC333C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4CADD77-F6A6-45AB-91F6-09FF4EBEB95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E51091D-217A-4A14-8269-3AA4CC95F28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2281A4A-4D4A-49D3-B7F1-2A719E6B4CB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4642558-B271-49C6-AE3A-5D8BAF573E7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4BFC775-BE11-4D83-A3CC-4609C372207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A0B6BB1-511B-42AB-AF88-19A3D9831AC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32EDE6E-572B-4297-8939-A82F5C6709C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EC27759-698D-47BA-BD0C-AFACB93AF1C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3C6FD8D-A069-4762-A5DE-B6370E40A53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F83EE2F-FCFD-414E-9AB3-E3FEA80865CD}"/>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1578A59-4D41-417A-BD83-8F3B2813A58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6EBC60D-B389-478A-8E7D-FC04DD3F714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252D3CA-4CD3-4E1E-B65F-AA9F2DC26F6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7E1AB5B-2460-49BD-B14D-406E812C2F5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7352ABA-56CB-4118-9D5E-FD9FC494872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2B2A21F-1F18-4D50-9665-410D6F7837F7}"/>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2D32434-7F6B-4543-A226-260937AA5D0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E8FB02B-A930-4750-BDD3-E7F22FA9BB9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1CB4159-D49E-41BF-B792-1E63C9AA63B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EB1C0FE4-1195-4B69-9426-3C150F85F2E5}"/>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2CA753D8-479D-4F4B-8D27-F86DFAB073A4}"/>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2DE2F01C-C0A8-4167-A3AC-75B966EDA71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8F8126DD-F67E-4866-B56E-717157689925}"/>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79DFFCEB-CB60-4387-99C2-D87327BD80BF}"/>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7008C6A0-AA34-4756-80A9-2282FDFA9409}"/>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46BB0BCA-BA5A-4549-A9E2-A6BFAFA7B37E}"/>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1EE109D9-0E8E-4E29-A080-52ABE1CDADC4}"/>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33A4DE1C-9CB5-435B-8BE8-E7D861E2AB6B}"/>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25BFCF79-796A-478C-9082-CB9C682C03F1}"/>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11F77A90-6BC2-4E0F-A917-E674C7F7680F}"/>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9413C85-4EA8-483E-8E1D-8C065E476ED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D45C68E-D2DA-4C6C-B5C7-920A3A6A2E3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A89561B-1676-4F30-A13D-4AC19229B0C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53A0A3A-5CFB-4268-9D98-36AEB756B6E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9B36304-5BBE-4479-BA37-FC94AF0B77A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110309</xdr:rowOff>
    </xdr:from>
    <xdr:to>
      <xdr:col>24</xdr:col>
      <xdr:colOff>114300</xdr:colOff>
      <xdr:row>41</xdr:row>
      <xdr:rowOff>40459</xdr:rowOff>
    </xdr:to>
    <xdr:sp macro="" textlink="">
      <xdr:nvSpPr>
        <xdr:cNvPr id="74" name="楕円 73">
          <a:extLst>
            <a:ext uri="{FF2B5EF4-FFF2-40B4-BE49-F238E27FC236}">
              <a16:creationId xmlns:a16="http://schemas.microsoft.com/office/drawing/2014/main" id="{D95F304E-6ED7-40F6-8E58-153E690050B0}"/>
            </a:ext>
          </a:extLst>
        </xdr:cNvPr>
        <xdr:cNvSpPr/>
      </xdr:nvSpPr>
      <xdr:spPr>
        <a:xfrm>
          <a:off x="4584700" y="696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88736</xdr:rowOff>
    </xdr:from>
    <xdr:ext cx="405111" cy="259045"/>
    <xdr:sp macro="" textlink="">
      <xdr:nvSpPr>
        <xdr:cNvPr id="75" name="【図書館】&#10;有形固定資産減価償却率該当値テキスト">
          <a:extLst>
            <a:ext uri="{FF2B5EF4-FFF2-40B4-BE49-F238E27FC236}">
              <a16:creationId xmlns:a16="http://schemas.microsoft.com/office/drawing/2014/main" id="{CBCD2092-9FAB-4899-8AC1-5EFC2800C151}"/>
            </a:ext>
          </a:extLst>
        </xdr:cNvPr>
        <xdr:cNvSpPr txBox="1"/>
      </xdr:nvSpPr>
      <xdr:spPr>
        <a:xfrm>
          <a:off x="4673600" y="6946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67854</xdr:rowOff>
    </xdr:from>
    <xdr:to>
      <xdr:col>20</xdr:col>
      <xdr:colOff>38100</xdr:colOff>
      <xdr:row>40</xdr:row>
      <xdr:rowOff>169454</xdr:rowOff>
    </xdr:to>
    <xdr:sp macro="" textlink="">
      <xdr:nvSpPr>
        <xdr:cNvPr id="76" name="楕円 75">
          <a:extLst>
            <a:ext uri="{FF2B5EF4-FFF2-40B4-BE49-F238E27FC236}">
              <a16:creationId xmlns:a16="http://schemas.microsoft.com/office/drawing/2014/main" id="{5AC920DF-9148-4A09-9B0A-F6B7D70AE8C3}"/>
            </a:ext>
          </a:extLst>
        </xdr:cNvPr>
        <xdr:cNvSpPr/>
      </xdr:nvSpPr>
      <xdr:spPr>
        <a:xfrm>
          <a:off x="3746500" y="692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118654</xdr:rowOff>
    </xdr:from>
    <xdr:to>
      <xdr:col>24</xdr:col>
      <xdr:colOff>63500</xdr:colOff>
      <xdr:row>40</xdr:row>
      <xdr:rowOff>161109</xdr:rowOff>
    </xdr:to>
    <xdr:cxnSp macro="">
      <xdr:nvCxnSpPr>
        <xdr:cNvPr id="77" name="直線コネクタ 76">
          <a:extLst>
            <a:ext uri="{FF2B5EF4-FFF2-40B4-BE49-F238E27FC236}">
              <a16:creationId xmlns:a16="http://schemas.microsoft.com/office/drawing/2014/main" id="{EBBF5419-AC92-498F-9DC9-528EF1637885}"/>
            </a:ext>
          </a:extLst>
        </xdr:cNvPr>
        <xdr:cNvCxnSpPr/>
      </xdr:nvCxnSpPr>
      <xdr:spPr>
        <a:xfrm>
          <a:off x="3797300" y="6976654"/>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27033</xdr:rowOff>
    </xdr:from>
    <xdr:to>
      <xdr:col>15</xdr:col>
      <xdr:colOff>101600</xdr:colOff>
      <xdr:row>40</xdr:row>
      <xdr:rowOff>128633</xdr:rowOff>
    </xdr:to>
    <xdr:sp macro="" textlink="">
      <xdr:nvSpPr>
        <xdr:cNvPr id="78" name="楕円 77">
          <a:extLst>
            <a:ext uri="{FF2B5EF4-FFF2-40B4-BE49-F238E27FC236}">
              <a16:creationId xmlns:a16="http://schemas.microsoft.com/office/drawing/2014/main" id="{90D02131-C4F7-476A-B433-BA1ADE7FA4D7}"/>
            </a:ext>
          </a:extLst>
        </xdr:cNvPr>
        <xdr:cNvSpPr/>
      </xdr:nvSpPr>
      <xdr:spPr>
        <a:xfrm>
          <a:off x="2857500" y="688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77833</xdr:rowOff>
    </xdr:from>
    <xdr:to>
      <xdr:col>19</xdr:col>
      <xdr:colOff>177800</xdr:colOff>
      <xdr:row>40</xdr:row>
      <xdr:rowOff>118654</xdr:rowOff>
    </xdr:to>
    <xdr:cxnSp macro="">
      <xdr:nvCxnSpPr>
        <xdr:cNvPr id="79" name="直線コネクタ 78">
          <a:extLst>
            <a:ext uri="{FF2B5EF4-FFF2-40B4-BE49-F238E27FC236}">
              <a16:creationId xmlns:a16="http://schemas.microsoft.com/office/drawing/2014/main" id="{222DA0A3-597D-4CA4-B68C-6032F8751C7F}"/>
            </a:ext>
          </a:extLst>
        </xdr:cNvPr>
        <xdr:cNvCxnSpPr/>
      </xdr:nvCxnSpPr>
      <xdr:spPr>
        <a:xfrm>
          <a:off x="2908300" y="693583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157662</xdr:rowOff>
    </xdr:from>
    <xdr:to>
      <xdr:col>10</xdr:col>
      <xdr:colOff>165100</xdr:colOff>
      <xdr:row>40</xdr:row>
      <xdr:rowOff>87812</xdr:rowOff>
    </xdr:to>
    <xdr:sp macro="" textlink="">
      <xdr:nvSpPr>
        <xdr:cNvPr id="80" name="楕円 79">
          <a:extLst>
            <a:ext uri="{FF2B5EF4-FFF2-40B4-BE49-F238E27FC236}">
              <a16:creationId xmlns:a16="http://schemas.microsoft.com/office/drawing/2014/main" id="{922DB559-8E8A-4A65-9281-DFC6196222F1}"/>
            </a:ext>
          </a:extLst>
        </xdr:cNvPr>
        <xdr:cNvSpPr/>
      </xdr:nvSpPr>
      <xdr:spPr>
        <a:xfrm>
          <a:off x="1968500" y="68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37012</xdr:rowOff>
    </xdr:from>
    <xdr:to>
      <xdr:col>15</xdr:col>
      <xdr:colOff>50800</xdr:colOff>
      <xdr:row>40</xdr:row>
      <xdr:rowOff>77833</xdr:rowOff>
    </xdr:to>
    <xdr:cxnSp macro="">
      <xdr:nvCxnSpPr>
        <xdr:cNvPr id="81" name="直線コネクタ 80">
          <a:extLst>
            <a:ext uri="{FF2B5EF4-FFF2-40B4-BE49-F238E27FC236}">
              <a16:creationId xmlns:a16="http://schemas.microsoft.com/office/drawing/2014/main" id="{A74CD5FC-DE55-436B-B36E-940C44CFEE82}"/>
            </a:ext>
          </a:extLst>
        </xdr:cNvPr>
        <xdr:cNvCxnSpPr/>
      </xdr:nvCxnSpPr>
      <xdr:spPr>
        <a:xfrm>
          <a:off x="2019300" y="6895012"/>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165826</xdr:rowOff>
    </xdr:from>
    <xdr:to>
      <xdr:col>6</xdr:col>
      <xdr:colOff>38100</xdr:colOff>
      <xdr:row>40</xdr:row>
      <xdr:rowOff>95976</xdr:rowOff>
    </xdr:to>
    <xdr:sp macro="" textlink="">
      <xdr:nvSpPr>
        <xdr:cNvPr id="82" name="楕円 81">
          <a:extLst>
            <a:ext uri="{FF2B5EF4-FFF2-40B4-BE49-F238E27FC236}">
              <a16:creationId xmlns:a16="http://schemas.microsoft.com/office/drawing/2014/main" id="{5423FE39-562F-406F-81D0-0B12B2C18AB0}"/>
            </a:ext>
          </a:extLst>
        </xdr:cNvPr>
        <xdr:cNvSpPr/>
      </xdr:nvSpPr>
      <xdr:spPr>
        <a:xfrm>
          <a:off x="1079500" y="685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37012</xdr:rowOff>
    </xdr:from>
    <xdr:to>
      <xdr:col>10</xdr:col>
      <xdr:colOff>114300</xdr:colOff>
      <xdr:row>40</xdr:row>
      <xdr:rowOff>45176</xdr:rowOff>
    </xdr:to>
    <xdr:cxnSp macro="">
      <xdr:nvCxnSpPr>
        <xdr:cNvPr id="83" name="直線コネクタ 82">
          <a:extLst>
            <a:ext uri="{FF2B5EF4-FFF2-40B4-BE49-F238E27FC236}">
              <a16:creationId xmlns:a16="http://schemas.microsoft.com/office/drawing/2014/main" id="{D03941DA-4C23-4DC6-A5CE-E7490F370013}"/>
            </a:ext>
          </a:extLst>
        </xdr:cNvPr>
        <xdr:cNvCxnSpPr/>
      </xdr:nvCxnSpPr>
      <xdr:spPr>
        <a:xfrm flipV="1">
          <a:off x="1130300" y="689501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B9FD3ABA-3A40-43DA-B5D2-944FDDBE68E3}"/>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94948EA2-A942-4515-9A29-6F567CDDAD7A}"/>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77CB5EF8-FADD-4DDC-82D8-25A4B1E9A06F}"/>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0F25E3A6-5F9D-4CAC-A2E1-AEED859CEEF4}"/>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160581</xdr:rowOff>
    </xdr:from>
    <xdr:ext cx="405111" cy="259045"/>
    <xdr:sp macro="" textlink="">
      <xdr:nvSpPr>
        <xdr:cNvPr id="88" name="n_1mainValue【図書館】&#10;有形固定資産減価償却率">
          <a:extLst>
            <a:ext uri="{FF2B5EF4-FFF2-40B4-BE49-F238E27FC236}">
              <a16:creationId xmlns:a16="http://schemas.microsoft.com/office/drawing/2014/main" id="{FB9D24D8-9B24-4F7E-99F5-AC0A63DCB9D6}"/>
            </a:ext>
          </a:extLst>
        </xdr:cNvPr>
        <xdr:cNvSpPr txBox="1"/>
      </xdr:nvSpPr>
      <xdr:spPr>
        <a:xfrm>
          <a:off x="3582044" y="701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119760</xdr:rowOff>
    </xdr:from>
    <xdr:ext cx="405111" cy="259045"/>
    <xdr:sp macro="" textlink="">
      <xdr:nvSpPr>
        <xdr:cNvPr id="89" name="n_2mainValue【図書館】&#10;有形固定資産減価償却率">
          <a:extLst>
            <a:ext uri="{FF2B5EF4-FFF2-40B4-BE49-F238E27FC236}">
              <a16:creationId xmlns:a16="http://schemas.microsoft.com/office/drawing/2014/main" id="{FAEF3BD4-1D37-4111-A694-DA71167CCFF2}"/>
            </a:ext>
          </a:extLst>
        </xdr:cNvPr>
        <xdr:cNvSpPr txBox="1"/>
      </xdr:nvSpPr>
      <xdr:spPr>
        <a:xfrm>
          <a:off x="2705744" y="697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78939</xdr:rowOff>
    </xdr:from>
    <xdr:ext cx="405111" cy="259045"/>
    <xdr:sp macro="" textlink="">
      <xdr:nvSpPr>
        <xdr:cNvPr id="90" name="n_3mainValue【図書館】&#10;有形固定資産減価償却率">
          <a:extLst>
            <a:ext uri="{FF2B5EF4-FFF2-40B4-BE49-F238E27FC236}">
              <a16:creationId xmlns:a16="http://schemas.microsoft.com/office/drawing/2014/main" id="{150DD59E-AFEA-4FF4-9DFB-E129A74947DC}"/>
            </a:ext>
          </a:extLst>
        </xdr:cNvPr>
        <xdr:cNvSpPr txBox="1"/>
      </xdr:nvSpPr>
      <xdr:spPr>
        <a:xfrm>
          <a:off x="1816744"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87103</xdr:rowOff>
    </xdr:from>
    <xdr:ext cx="405111" cy="259045"/>
    <xdr:sp macro="" textlink="">
      <xdr:nvSpPr>
        <xdr:cNvPr id="91" name="n_4mainValue【図書館】&#10;有形固定資産減価償却率">
          <a:extLst>
            <a:ext uri="{FF2B5EF4-FFF2-40B4-BE49-F238E27FC236}">
              <a16:creationId xmlns:a16="http://schemas.microsoft.com/office/drawing/2014/main" id="{F32D6640-ED70-48DA-A7DA-C93D984DC8AF}"/>
            </a:ext>
          </a:extLst>
        </xdr:cNvPr>
        <xdr:cNvSpPr txBox="1"/>
      </xdr:nvSpPr>
      <xdr:spPr>
        <a:xfrm>
          <a:off x="927744" y="694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618D6F9-E745-463E-B882-E9F5119C721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BAC8103-B7DC-4E71-8F19-F2AA82AFC29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151951F-7A33-46CC-888B-47FD0573930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0F3A217-5EF4-4155-AFE5-25F6A583F39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82E914C-8B3E-46A6-81F4-17342068824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02E19D1-0794-4899-9C2C-A0D670D94E2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B14AE12-75EE-4909-A33E-864AC2DD82E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364A883-0F12-4DCE-9AB9-7BF8DC9745E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B3505B8-B819-473F-AEB8-44B9837496D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2275088-0359-4D08-A18F-F9CC5BADCC3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7979157-C933-4797-917E-FA507E39FD0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7CC352F-8F30-4449-BD08-C5FF3C59C49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65805459-EAFA-4430-8254-02A34A85608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F415F5B-4851-4173-A98B-66AF58F97EC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2E01EBA-2569-40B5-822D-E0E5BF71D63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3F804DC-79C7-4448-91AC-23148A7BFE98}"/>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4F498141-3BE7-46F1-8B30-106092CC94B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5A56CB2-8503-4108-AB66-4DBF845FD9E8}"/>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DA8B884-E935-42BD-9540-147DD368485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4D4237F-1590-47C1-8D13-27CDBDF2B9C4}"/>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C177EB6-8A8D-407A-9937-66B5F9A0708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3E6301CD-B655-4B03-A03B-01517B0CA75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985DF4A-1618-41FB-B929-3B4AB941C7A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3B5F7817-0E94-4611-98CD-EEF582883077}"/>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9F1B3FDC-9442-4359-A43D-F019247B999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7F978530-9C40-4E78-AC33-BDBA45C89EF5}"/>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481D63FF-3655-41B3-BC01-EBDE17066D9C}"/>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105DC807-9F26-4C42-9D9C-27C367CD7DD3}"/>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7DBA3EB1-CA82-436D-9416-7A5DC69D3974}"/>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C8CF628A-F1C3-44AC-B5B5-7ED91C1767EF}"/>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D9DA4EEB-8F0C-4476-A55D-717283DE2BE1}"/>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4D4D5656-1EEF-439C-A68B-98537A7610FD}"/>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A63B8852-8932-406E-91E2-9585129A4E68}"/>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618EF184-37EC-4D7D-8D76-F17F752BCD41}"/>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8A02272-5478-4816-A2A2-1783D779FBB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C5CCD82-C631-4BE7-903A-9167EB3E8BE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3BDDDD0-9C41-4924-B7BE-4B533C98200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934F063-7FF9-4367-9DFD-DB4ABEA5C18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17C879B-3322-401E-82EB-CEFDA56DF6B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31" name="楕円 130">
          <a:extLst>
            <a:ext uri="{FF2B5EF4-FFF2-40B4-BE49-F238E27FC236}">
              <a16:creationId xmlns:a16="http://schemas.microsoft.com/office/drawing/2014/main" id="{8B778A9F-0D6E-4AF1-B9A9-78170C49CE03}"/>
            </a:ext>
          </a:extLst>
        </xdr:cNvPr>
        <xdr:cNvSpPr/>
      </xdr:nvSpPr>
      <xdr:spPr>
        <a:xfrm>
          <a:off x="10426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118127</xdr:rowOff>
    </xdr:from>
    <xdr:ext cx="469744" cy="259045"/>
    <xdr:sp macro="" textlink="">
      <xdr:nvSpPr>
        <xdr:cNvPr id="132" name="【図書館】&#10;一人当たり面積該当値テキスト">
          <a:extLst>
            <a:ext uri="{FF2B5EF4-FFF2-40B4-BE49-F238E27FC236}">
              <a16:creationId xmlns:a16="http://schemas.microsoft.com/office/drawing/2014/main" id="{618A32AB-F828-45AC-87A9-065ECFBA8CD4}"/>
            </a:ext>
          </a:extLst>
        </xdr:cNvPr>
        <xdr:cNvSpPr txBox="1"/>
      </xdr:nvSpPr>
      <xdr:spPr>
        <a:xfrm>
          <a:off x="10515600"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3" name="楕円 132">
          <a:extLst>
            <a:ext uri="{FF2B5EF4-FFF2-40B4-BE49-F238E27FC236}">
              <a16:creationId xmlns:a16="http://schemas.microsoft.com/office/drawing/2014/main" id="{5083EADA-DEE1-4DAA-8EDB-2678F6F3073D}"/>
            </a:ext>
          </a:extLst>
        </xdr:cNvPr>
        <xdr:cNvSpPr/>
      </xdr:nvSpPr>
      <xdr:spPr>
        <a:xfrm>
          <a:off x="9588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19050</xdr:rowOff>
    </xdr:to>
    <xdr:cxnSp macro="">
      <xdr:nvCxnSpPr>
        <xdr:cNvPr id="134" name="直線コネクタ 133">
          <a:extLst>
            <a:ext uri="{FF2B5EF4-FFF2-40B4-BE49-F238E27FC236}">
              <a16:creationId xmlns:a16="http://schemas.microsoft.com/office/drawing/2014/main" id="{D836EDA2-0CEF-476A-BAF9-82B45350581E}"/>
            </a:ext>
          </a:extLst>
        </xdr:cNvPr>
        <xdr:cNvCxnSpPr/>
      </xdr:nvCxnSpPr>
      <xdr:spPr>
        <a:xfrm>
          <a:off x="9639300" y="670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5" name="楕円 134">
          <a:extLst>
            <a:ext uri="{FF2B5EF4-FFF2-40B4-BE49-F238E27FC236}">
              <a16:creationId xmlns:a16="http://schemas.microsoft.com/office/drawing/2014/main" id="{7EA8C70E-817E-494C-B555-1061DCFDF794}"/>
            </a:ext>
          </a:extLst>
        </xdr:cNvPr>
        <xdr:cNvSpPr/>
      </xdr:nvSpPr>
      <xdr:spPr>
        <a:xfrm>
          <a:off x="8699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19050</xdr:rowOff>
    </xdr:to>
    <xdr:cxnSp macro="">
      <xdr:nvCxnSpPr>
        <xdr:cNvPr id="136" name="直線コネクタ 135">
          <a:extLst>
            <a:ext uri="{FF2B5EF4-FFF2-40B4-BE49-F238E27FC236}">
              <a16:creationId xmlns:a16="http://schemas.microsoft.com/office/drawing/2014/main" id="{7E792417-FFAD-463F-B00E-763B5FA3A9DC}"/>
            </a:ext>
          </a:extLst>
        </xdr:cNvPr>
        <xdr:cNvCxnSpPr/>
      </xdr:nvCxnSpPr>
      <xdr:spPr>
        <a:xfrm>
          <a:off x="8750300" y="670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139700</xdr:rowOff>
    </xdr:from>
    <xdr:to>
      <xdr:col>41</xdr:col>
      <xdr:colOff>101600</xdr:colOff>
      <xdr:row>39</xdr:row>
      <xdr:rowOff>69850</xdr:rowOff>
    </xdr:to>
    <xdr:sp macro="" textlink="">
      <xdr:nvSpPr>
        <xdr:cNvPr id="137" name="楕円 136">
          <a:extLst>
            <a:ext uri="{FF2B5EF4-FFF2-40B4-BE49-F238E27FC236}">
              <a16:creationId xmlns:a16="http://schemas.microsoft.com/office/drawing/2014/main" id="{BCE863C4-644D-4366-9AFE-411B8F973C8E}"/>
            </a:ext>
          </a:extLst>
        </xdr:cNvPr>
        <xdr:cNvSpPr/>
      </xdr:nvSpPr>
      <xdr:spPr>
        <a:xfrm>
          <a:off x="7810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19050</xdr:rowOff>
    </xdr:to>
    <xdr:cxnSp macro="">
      <xdr:nvCxnSpPr>
        <xdr:cNvPr id="138" name="直線コネクタ 137">
          <a:extLst>
            <a:ext uri="{FF2B5EF4-FFF2-40B4-BE49-F238E27FC236}">
              <a16:creationId xmlns:a16="http://schemas.microsoft.com/office/drawing/2014/main" id="{AD4D6B96-4C16-47CD-B0B1-CB33D15A5F13}"/>
            </a:ext>
          </a:extLst>
        </xdr:cNvPr>
        <xdr:cNvCxnSpPr/>
      </xdr:nvCxnSpPr>
      <xdr:spPr>
        <a:xfrm>
          <a:off x="7861300" y="670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39" name="楕円 138">
          <a:extLst>
            <a:ext uri="{FF2B5EF4-FFF2-40B4-BE49-F238E27FC236}">
              <a16:creationId xmlns:a16="http://schemas.microsoft.com/office/drawing/2014/main" id="{8BD2F036-D71B-4505-A96D-17E23744A4F2}"/>
            </a:ext>
          </a:extLst>
        </xdr:cNvPr>
        <xdr:cNvSpPr/>
      </xdr:nvSpPr>
      <xdr:spPr>
        <a:xfrm>
          <a:off x="69215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19050</xdr:rowOff>
    </xdr:from>
    <xdr:to>
      <xdr:col>41</xdr:col>
      <xdr:colOff>50800</xdr:colOff>
      <xdr:row>40</xdr:row>
      <xdr:rowOff>12700</xdr:rowOff>
    </xdr:to>
    <xdr:cxnSp macro="">
      <xdr:nvCxnSpPr>
        <xdr:cNvPr id="140" name="直線コネクタ 139">
          <a:extLst>
            <a:ext uri="{FF2B5EF4-FFF2-40B4-BE49-F238E27FC236}">
              <a16:creationId xmlns:a16="http://schemas.microsoft.com/office/drawing/2014/main" id="{3D8C5AE7-7419-47A4-B880-E38A93D9049D}"/>
            </a:ext>
          </a:extLst>
        </xdr:cNvPr>
        <xdr:cNvCxnSpPr/>
      </xdr:nvCxnSpPr>
      <xdr:spPr>
        <a:xfrm flipV="1">
          <a:off x="6972300" y="67056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EDCF32E4-D349-4C4E-93BC-EC668C53E76A}"/>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05FB095C-5F16-4772-903D-3886369AF699}"/>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C6D1E377-2442-4B30-BFEE-7598E16DAB44}"/>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117E34AE-8B4F-445A-B50C-D747C86DC298}"/>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60977</xdr:rowOff>
    </xdr:from>
    <xdr:ext cx="469744" cy="259045"/>
    <xdr:sp macro="" textlink="">
      <xdr:nvSpPr>
        <xdr:cNvPr id="145" name="n_1mainValue【図書館】&#10;一人当たり面積">
          <a:extLst>
            <a:ext uri="{FF2B5EF4-FFF2-40B4-BE49-F238E27FC236}">
              <a16:creationId xmlns:a16="http://schemas.microsoft.com/office/drawing/2014/main" id="{5B4D07AD-EAEC-4DA9-BB4C-C9E7945D3E77}"/>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6" name="n_2mainValue【図書館】&#10;一人当たり面積">
          <a:extLst>
            <a:ext uri="{FF2B5EF4-FFF2-40B4-BE49-F238E27FC236}">
              <a16:creationId xmlns:a16="http://schemas.microsoft.com/office/drawing/2014/main" id="{88CD96A6-1D5E-4317-AC74-FD4104EA41B6}"/>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7" name="n_3mainValue【図書館】&#10;一人当たり面積">
          <a:extLst>
            <a:ext uri="{FF2B5EF4-FFF2-40B4-BE49-F238E27FC236}">
              <a16:creationId xmlns:a16="http://schemas.microsoft.com/office/drawing/2014/main" id="{46440219-E821-4EF6-A430-5133C64C9F24}"/>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54627</xdr:rowOff>
    </xdr:from>
    <xdr:ext cx="469744" cy="259045"/>
    <xdr:sp macro="" textlink="">
      <xdr:nvSpPr>
        <xdr:cNvPr id="148" name="n_4mainValue【図書館】&#10;一人当たり面積">
          <a:extLst>
            <a:ext uri="{FF2B5EF4-FFF2-40B4-BE49-F238E27FC236}">
              <a16:creationId xmlns:a16="http://schemas.microsoft.com/office/drawing/2014/main" id="{DEC4562C-1159-44E8-9F06-692946E693CF}"/>
            </a:ext>
          </a:extLst>
        </xdr:cNvPr>
        <xdr:cNvSpPr txBox="1"/>
      </xdr:nvSpPr>
      <xdr:spPr>
        <a:xfrm>
          <a:off x="6737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44607FD-87E2-4A36-91DA-6A43A30E3AB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4FF6B19-F456-42AD-9821-C2AA2CA24BC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5ED6A56-9ED1-4ACB-A20A-1A04D30D5F1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DAC4200-504E-4F45-96D4-E16C6E230A2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2D0428FE-1150-47AB-BF19-A3664196593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1FDF93D-E8DD-46DE-9F8A-4B11D47B002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AAB4C2B-4CFA-430A-AAFC-3ADC3E49856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A978B76C-D1B0-4C91-92A8-6ADD1E5E285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A729C95-7ED3-4102-8A04-4C3CC287D75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3ABBA3-1F98-4020-ADC5-7498F4D014D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D6900AFB-23C4-4DA3-A67A-1D46A754480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1A18EBE-550B-4643-9251-01ED5654670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E474BB05-063D-4721-8A33-FB7F97B649E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50CBB286-FBD7-4B0F-94E5-310E825E6FD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2B605DEA-5177-471C-9705-9E6B4195C06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1428460-EF54-4633-A3A6-FE8976CB1E9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43E5CDE3-AEA8-4977-B959-ED33CBBD4EB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F3B983D4-BDB6-45B5-B3DF-393F517350B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3A77A359-E0CB-4BCE-B7AE-4B37685D4CF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1F70D5D0-2EA6-4B3D-95C8-80235089ACC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6059077B-608F-44E0-9A60-32310C14620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50280BD-5B09-428D-A107-AF437BB98C0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CC74210C-6A32-4C94-947B-3372524136A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9E3AF288-E8BF-447C-85DD-F576783924B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8968AD11-E420-4C7A-87D2-CCC576885E92}"/>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F4E478-9A55-4C55-9188-2AB76DAC62DF}"/>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773E4184-7567-4401-ACE9-DA37CC3FC618}"/>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9B167F18-0D88-40C1-AEC8-C448B1FA435E}"/>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DAF84C06-A746-42E9-87C6-CBF876227188}"/>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6A901DAC-E6B8-419A-85FE-3122EEA3DDAD}"/>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2BE3D930-E343-4FAD-93CA-F5FCC8DE7924}"/>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ACFF792C-1F5C-40D6-8A4A-9E75119D59E8}"/>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F0E90E29-6F5A-4297-9A7C-DFF435A9E2B8}"/>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D8A47384-73F9-4FBD-82BD-5EF0BD748303}"/>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929BBD4F-7EEF-413B-AA1E-681626959982}"/>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0AEABA5-D79B-4A19-93DD-BBE5E7D5D85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E506D3D-C711-4A0A-B93E-92827857DA6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B42ED41-0E40-4E65-BDD6-9A6A8BF88A1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CD60295-A68C-4064-A69A-5EAF67B501C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E0E3F06-8FDD-4D18-AB7D-738E92E30F6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89" name="楕円 188">
          <a:extLst>
            <a:ext uri="{FF2B5EF4-FFF2-40B4-BE49-F238E27FC236}">
              <a16:creationId xmlns:a16="http://schemas.microsoft.com/office/drawing/2014/main" id="{C82513CD-4F16-4E2F-9DC4-F9CC2B62212E}"/>
            </a:ext>
          </a:extLst>
        </xdr:cNvPr>
        <xdr:cNvSpPr/>
      </xdr:nvSpPr>
      <xdr:spPr>
        <a:xfrm>
          <a:off x="45847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158132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6A2B1637-6CBE-4114-92E1-1A31DE40CAF4}"/>
            </a:ext>
          </a:extLst>
        </xdr:cNvPr>
        <xdr:cNvSpPr txBox="1"/>
      </xdr:nvSpPr>
      <xdr:spPr>
        <a:xfrm>
          <a:off x="4673600"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109220</xdr:rowOff>
    </xdr:from>
    <xdr:to>
      <xdr:col>20</xdr:col>
      <xdr:colOff>38100</xdr:colOff>
      <xdr:row>61</xdr:row>
      <xdr:rowOff>39370</xdr:rowOff>
    </xdr:to>
    <xdr:sp macro="" textlink="">
      <xdr:nvSpPr>
        <xdr:cNvPr id="191" name="楕円 190">
          <a:extLst>
            <a:ext uri="{FF2B5EF4-FFF2-40B4-BE49-F238E27FC236}">
              <a16:creationId xmlns:a16="http://schemas.microsoft.com/office/drawing/2014/main" id="{AD9AA6BD-AD6F-46F1-A3C8-7449F160A197}"/>
            </a:ext>
          </a:extLst>
        </xdr:cNvPr>
        <xdr:cNvSpPr/>
      </xdr:nvSpPr>
      <xdr:spPr>
        <a:xfrm>
          <a:off x="3746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160020</xdr:rowOff>
    </xdr:from>
    <xdr:to>
      <xdr:col>24</xdr:col>
      <xdr:colOff>63500</xdr:colOff>
      <xdr:row>61</xdr:row>
      <xdr:rowOff>59055</xdr:rowOff>
    </xdr:to>
    <xdr:cxnSp macro="">
      <xdr:nvCxnSpPr>
        <xdr:cNvPr id="192" name="直線コネクタ 191">
          <a:extLst>
            <a:ext uri="{FF2B5EF4-FFF2-40B4-BE49-F238E27FC236}">
              <a16:creationId xmlns:a16="http://schemas.microsoft.com/office/drawing/2014/main" id="{2C57D4E2-2F77-4EAB-97D0-F8756301B7B7}"/>
            </a:ext>
          </a:extLst>
        </xdr:cNvPr>
        <xdr:cNvCxnSpPr/>
      </xdr:nvCxnSpPr>
      <xdr:spPr>
        <a:xfrm>
          <a:off x="3797300" y="10447020"/>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69215</xdr:rowOff>
    </xdr:from>
    <xdr:to>
      <xdr:col>15</xdr:col>
      <xdr:colOff>101600</xdr:colOff>
      <xdr:row>60</xdr:row>
      <xdr:rowOff>170815</xdr:rowOff>
    </xdr:to>
    <xdr:sp macro="" textlink="">
      <xdr:nvSpPr>
        <xdr:cNvPr id="193" name="楕円 192">
          <a:extLst>
            <a:ext uri="{FF2B5EF4-FFF2-40B4-BE49-F238E27FC236}">
              <a16:creationId xmlns:a16="http://schemas.microsoft.com/office/drawing/2014/main" id="{456EF44F-602E-4D42-98AC-80FC0E30BF0A}"/>
            </a:ext>
          </a:extLst>
        </xdr:cNvPr>
        <xdr:cNvSpPr/>
      </xdr:nvSpPr>
      <xdr:spPr>
        <a:xfrm>
          <a:off x="28575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120015</xdr:rowOff>
    </xdr:from>
    <xdr:to>
      <xdr:col>19</xdr:col>
      <xdr:colOff>177800</xdr:colOff>
      <xdr:row>60</xdr:row>
      <xdr:rowOff>160020</xdr:rowOff>
    </xdr:to>
    <xdr:cxnSp macro="">
      <xdr:nvCxnSpPr>
        <xdr:cNvPr id="194" name="直線コネクタ 193">
          <a:extLst>
            <a:ext uri="{FF2B5EF4-FFF2-40B4-BE49-F238E27FC236}">
              <a16:creationId xmlns:a16="http://schemas.microsoft.com/office/drawing/2014/main" id="{4162EF0B-AE3B-4992-B48E-6AEB631991FB}"/>
            </a:ext>
          </a:extLst>
        </xdr:cNvPr>
        <xdr:cNvCxnSpPr/>
      </xdr:nvCxnSpPr>
      <xdr:spPr>
        <a:xfrm>
          <a:off x="2908300" y="104070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34925</xdr:rowOff>
    </xdr:from>
    <xdr:to>
      <xdr:col>10</xdr:col>
      <xdr:colOff>165100</xdr:colOff>
      <xdr:row>60</xdr:row>
      <xdr:rowOff>136525</xdr:rowOff>
    </xdr:to>
    <xdr:sp macro="" textlink="">
      <xdr:nvSpPr>
        <xdr:cNvPr id="195" name="楕円 194">
          <a:extLst>
            <a:ext uri="{FF2B5EF4-FFF2-40B4-BE49-F238E27FC236}">
              <a16:creationId xmlns:a16="http://schemas.microsoft.com/office/drawing/2014/main" id="{E1354623-3F59-43A9-B51B-35EF57BD68DE}"/>
            </a:ext>
          </a:extLst>
        </xdr:cNvPr>
        <xdr:cNvSpPr/>
      </xdr:nvSpPr>
      <xdr:spPr>
        <a:xfrm>
          <a:off x="19685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85725</xdr:rowOff>
    </xdr:from>
    <xdr:to>
      <xdr:col>15</xdr:col>
      <xdr:colOff>50800</xdr:colOff>
      <xdr:row>60</xdr:row>
      <xdr:rowOff>120015</xdr:rowOff>
    </xdr:to>
    <xdr:cxnSp macro="">
      <xdr:nvCxnSpPr>
        <xdr:cNvPr id="196" name="直線コネクタ 195">
          <a:extLst>
            <a:ext uri="{FF2B5EF4-FFF2-40B4-BE49-F238E27FC236}">
              <a16:creationId xmlns:a16="http://schemas.microsoft.com/office/drawing/2014/main" id="{E2B59D62-1EA4-44E7-96CF-D635A6EF0E8A}"/>
            </a:ext>
          </a:extLst>
        </xdr:cNvPr>
        <xdr:cNvCxnSpPr/>
      </xdr:nvCxnSpPr>
      <xdr:spPr>
        <a:xfrm>
          <a:off x="2019300" y="103727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33020</xdr:rowOff>
    </xdr:from>
    <xdr:to>
      <xdr:col>6</xdr:col>
      <xdr:colOff>38100</xdr:colOff>
      <xdr:row>60</xdr:row>
      <xdr:rowOff>134620</xdr:rowOff>
    </xdr:to>
    <xdr:sp macro="" textlink="">
      <xdr:nvSpPr>
        <xdr:cNvPr id="197" name="楕円 196">
          <a:extLst>
            <a:ext uri="{FF2B5EF4-FFF2-40B4-BE49-F238E27FC236}">
              <a16:creationId xmlns:a16="http://schemas.microsoft.com/office/drawing/2014/main" id="{B82609B5-4ED7-42B1-BAE0-0B002FF8E75B}"/>
            </a:ext>
          </a:extLst>
        </xdr:cNvPr>
        <xdr:cNvSpPr/>
      </xdr:nvSpPr>
      <xdr:spPr>
        <a:xfrm>
          <a:off x="1079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83820</xdr:rowOff>
    </xdr:from>
    <xdr:to>
      <xdr:col>10</xdr:col>
      <xdr:colOff>114300</xdr:colOff>
      <xdr:row>60</xdr:row>
      <xdr:rowOff>85725</xdr:rowOff>
    </xdr:to>
    <xdr:cxnSp macro="">
      <xdr:nvCxnSpPr>
        <xdr:cNvPr id="198" name="直線コネクタ 197">
          <a:extLst>
            <a:ext uri="{FF2B5EF4-FFF2-40B4-BE49-F238E27FC236}">
              <a16:creationId xmlns:a16="http://schemas.microsoft.com/office/drawing/2014/main" id="{C361E2AC-5862-4B33-916C-4F5BABA72998}"/>
            </a:ext>
          </a:extLst>
        </xdr:cNvPr>
        <xdr:cNvCxnSpPr/>
      </xdr:nvCxnSpPr>
      <xdr:spPr>
        <a:xfrm>
          <a:off x="1130300" y="103708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7F818F87-9DAC-4C39-8A00-1CA801B4953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722994BB-C191-4CEF-B3C5-28A2344962B5}"/>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14C9BEC3-FA14-4D9D-B175-A200489505BF}"/>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B9BD4933-C66D-4DE0-8E93-349F2D6E077B}"/>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30497</xdr:rowOff>
    </xdr:from>
    <xdr:ext cx="405111" cy="259045"/>
    <xdr:sp macro="" textlink="">
      <xdr:nvSpPr>
        <xdr:cNvPr id="203" name="n_1mainValue【体育館・プール】&#10;有形固定資産減価償却率">
          <a:extLst>
            <a:ext uri="{FF2B5EF4-FFF2-40B4-BE49-F238E27FC236}">
              <a16:creationId xmlns:a16="http://schemas.microsoft.com/office/drawing/2014/main" id="{BFC203EA-9993-4DDC-9463-1E6145970B01}"/>
            </a:ext>
          </a:extLst>
        </xdr:cNvPr>
        <xdr:cNvSpPr txBox="1"/>
      </xdr:nvSpPr>
      <xdr:spPr>
        <a:xfrm>
          <a:off x="35820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204" name="n_2mainValue【体育館・プール】&#10;有形固定資産減価償却率">
          <a:extLst>
            <a:ext uri="{FF2B5EF4-FFF2-40B4-BE49-F238E27FC236}">
              <a16:creationId xmlns:a16="http://schemas.microsoft.com/office/drawing/2014/main" id="{61205A16-256F-4AA4-B7B7-11183876DB20}"/>
            </a:ext>
          </a:extLst>
        </xdr:cNvPr>
        <xdr:cNvSpPr txBox="1"/>
      </xdr:nvSpPr>
      <xdr:spPr>
        <a:xfrm>
          <a:off x="2705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127652</xdr:rowOff>
    </xdr:from>
    <xdr:ext cx="405111" cy="259045"/>
    <xdr:sp macro="" textlink="">
      <xdr:nvSpPr>
        <xdr:cNvPr id="205" name="n_3mainValue【体育館・プール】&#10;有形固定資産減価償却率">
          <a:extLst>
            <a:ext uri="{FF2B5EF4-FFF2-40B4-BE49-F238E27FC236}">
              <a16:creationId xmlns:a16="http://schemas.microsoft.com/office/drawing/2014/main" id="{BBE320FD-BF95-4550-8BDD-F8D1701FF3F2}"/>
            </a:ext>
          </a:extLst>
        </xdr:cNvPr>
        <xdr:cNvSpPr txBox="1"/>
      </xdr:nvSpPr>
      <xdr:spPr>
        <a:xfrm>
          <a:off x="1816744" y="1041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206" name="n_4mainValue【体育館・プール】&#10;有形固定資産減価償却率">
          <a:extLst>
            <a:ext uri="{FF2B5EF4-FFF2-40B4-BE49-F238E27FC236}">
              <a16:creationId xmlns:a16="http://schemas.microsoft.com/office/drawing/2014/main" id="{296E03D8-7C8A-40D0-A017-5D2545602C9F}"/>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7B52502-3619-4208-92FD-A927571277D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26105F0-47B7-4A61-A206-052957EC640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012166F-C61C-4946-AB1F-C4A0803BE1A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E5AB93D-3E66-4AEC-A9A5-F42FF3D81CE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273B159-BA58-47B0-9BCB-C9CBF1B72B8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C3C30EC-11E3-49A1-8F67-DAB87DD59D3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520852F-6040-4EEE-B226-94E27586A47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CC344D7-73D9-47F3-90AB-7C2F1DE07D8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E2D056E-87D5-4AE3-A315-A2AD4FE57D6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B9D75EA-CA98-4BB6-A836-99BA20FB8E2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BAD8BF0-5811-4298-9C5C-E4A05A30C28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B1E3AA1D-B371-4821-9F6B-5DB5FE5C9F1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91A9BEE-969B-4D74-8FBB-3DEE999E0EC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B06DBB8-FC1D-48CD-B33D-E926C3C65CE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77C0861-1186-46F0-942B-86FA5B8A317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2E70611B-C707-4AE9-8BEF-65CC40F6A1E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98FC12BC-087A-4617-98F1-41F34A11928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AED0BBAE-8DD5-4C60-B293-63D8B7FF4F2A}"/>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4B06A23-238A-422F-8B07-573AA968DE9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AA6D522A-C2AE-4684-8773-4E9DD8B66B0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01F03CD-B324-4E49-A35D-E3DA74F263E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635084E1-741A-41D6-80E2-01648C3A5F2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DCFD8D5-800F-49DA-8070-47C72BFF08E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4E64E12B-856C-4AE2-BCD2-03A896A5BCD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165FCD88-02F9-4590-BA4E-B369E9C24DFD}"/>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91B76BB4-4B19-42DA-8265-8CEA81E03E7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72157E5F-26D5-4EF1-A353-8296FA4BD3EB}"/>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57D2D58E-0C06-4A54-835B-768BE77B6CD9}"/>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43CECB26-376D-4EF9-B2F6-03CFBFCD891E}"/>
            </a:ext>
          </a:extLst>
        </xdr:cNvPr>
        <xdr:cNvSpPr txBox="1"/>
      </xdr:nvSpPr>
      <xdr:spPr>
        <a:xfrm>
          <a:off x="1051560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45DD6E8F-08BF-4A21-A6B6-50663F45823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F970184E-B2E1-4842-A25E-BEA3A0287741}"/>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24122972-0668-4877-BE78-689A57777AAD}"/>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9A9D9342-DFA2-4E75-A2E6-1E3FB042B8B3}"/>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3D18545F-2AB7-4390-84A0-149D6AA2ED21}"/>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0127E84-BA85-4798-ACD2-8B70C515026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943CAC6-14D8-4B57-B4ED-3E2C51ADAB4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7865287-962A-48BA-AC42-D2906DA2BF9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1D2BBDE-0188-4BC0-86D6-96BF45358D1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C194487-6ED8-4C8D-9625-335FDD14452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4445</xdr:rowOff>
    </xdr:from>
    <xdr:to>
      <xdr:col>55</xdr:col>
      <xdr:colOff>50800</xdr:colOff>
      <xdr:row>61</xdr:row>
      <xdr:rowOff>106045</xdr:rowOff>
    </xdr:to>
    <xdr:sp macro="" textlink="">
      <xdr:nvSpPr>
        <xdr:cNvPr id="246" name="楕円 245">
          <a:extLst>
            <a:ext uri="{FF2B5EF4-FFF2-40B4-BE49-F238E27FC236}">
              <a16:creationId xmlns:a16="http://schemas.microsoft.com/office/drawing/2014/main" id="{D5DAE831-37A6-458B-95B9-B42075D4525A}"/>
            </a:ext>
          </a:extLst>
        </xdr:cNvPr>
        <xdr:cNvSpPr/>
      </xdr:nvSpPr>
      <xdr:spPr>
        <a:xfrm>
          <a:off x="104267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27322</xdr:rowOff>
    </xdr:from>
    <xdr:ext cx="469744" cy="259045"/>
    <xdr:sp macro="" textlink="">
      <xdr:nvSpPr>
        <xdr:cNvPr id="247" name="【体育館・プール】&#10;一人当たり面積該当値テキスト">
          <a:extLst>
            <a:ext uri="{FF2B5EF4-FFF2-40B4-BE49-F238E27FC236}">
              <a16:creationId xmlns:a16="http://schemas.microsoft.com/office/drawing/2014/main" id="{DC02F0F3-C7C9-42CC-88A5-CEF4B79E2655}"/>
            </a:ext>
          </a:extLst>
        </xdr:cNvPr>
        <xdr:cNvSpPr txBox="1"/>
      </xdr:nvSpPr>
      <xdr:spPr>
        <a:xfrm>
          <a:off x="10515600" y="1031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6350</xdr:rowOff>
    </xdr:from>
    <xdr:to>
      <xdr:col>50</xdr:col>
      <xdr:colOff>165100</xdr:colOff>
      <xdr:row>61</xdr:row>
      <xdr:rowOff>107950</xdr:rowOff>
    </xdr:to>
    <xdr:sp macro="" textlink="">
      <xdr:nvSpPr>
        <xdr:cNvPr id="248" name="楕円 247">
          <a:extLst>
            <a:ext uri="{FF2B5EF4-FFF2-40B4-BE49-F238E27FC236}">
              <a16:creationId xmlns:a16="http://schemas.microsoft.com/office/drawing/2014/main" id="{BF904DD4-B494-4899-ACEC-5377ECAD3CB6}"/>
            </a:ext>
          </a:extLst>
        </xdr:cNvPr>
        <xdr:cNvSpPr/>
      </xdr:nvSpPr>
      <xdr:spPr>
        <a:xfrm>
          <a:off x="9588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55245</xdr:rowOff>
    </xdr:from>
    <xdr:to>
      <xdr:col>55</xdr:col>
      <xdr:colOff>0</xdr:colOff>
      <xdr:row>61</xdr:row>
      <xdr:rowOff>57150</xdr:rowOff>
    </xdr:to>
    <xdr:cxnSp macro="">
      <xdr:nvCxnSpPr>
        <xdr:cNvPr id="249" name="直線コネクタ 248">
          <a:extLst>
            <a:ext uri="{FF2B5EF4-FFF2-40B4-BE49-F238E27FC236}">
              <a16:creationId xmlns:a16="http://schemas.microsoft.com/office/drawing/2014/main" id="{1D619986-2441-472F-8E96-7D79B5220A55}"/>
            </a:ext>
          </a:extLst>
        </xdr:cNvPr>
        <xdr:cNvCxnSpPr/>
      </xdr:nvCxnSpPr>
      <xdr:spPr>
        <a:xfrm flipV="1">
          <a:off x="9639300" y="105136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10160</xdr:rowOff>
    </xdr:from>
    <xdr:to>
      <xdr:col>46</xdr:col>
      <xdr:colOff>38100</xdr:colOff>
      <xdr:row>61</xdr:row>
      <xdr:rowOff>111760</xdr:rowOff>
    </xdr:to>
    <xdr:sp macro="" textlink="">
      <xdr:nvSpPr>
        <xdr:cNvPr id="250" name="楕円 249">
          <a:extLst>
            <a:ext uri="{FF2B5EF4-FFF2-40B4-BE49-F238E27FC236}">
              <a16:creationId xmlns:a16="http://schemas.microsoft.com/office/drawing/2014/main" id="{94FC9770-55FD-4FE0-8FB2-79498405E4B5}"/>
            </a:ext>
          </a:extLst>
        </xdr:cNvPr>
        <xdr:cNvSpPr/>
      </xdr:nvSpPr>
      <xdr:spPr>
        <a:xfrm>
          <a:off x="8699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57150</xdr:rowOff>
    </xdr:from>
    <xdr:to>
      <xdr:col>50</xdr:col>
      <xdr:colOff>114300</xdr:colOff>
      <xdr:row>61</xdr:row>
      <xdr:rowOff>60960</xdr:rowOff>
    </xdr:to>
    <xdr:cxnSp macro="">
      <xdr:nvCxnSpPr>
        <xdr:cNvPr id="251" name="直線コネクタ 250">
          <a:extLst>
            <a:ext uri="{FF2B5EF4-FFF2-40B4-BE49-F238E27FC236}">
              <a16:creationId xmlns:a16="http://schemas.microsoft.com/office/drawing/2014/main" id="{AF029787-80DC-4207-9FAC-6B522655ADA9}"/>
            </a:ext>
          </a:extLst>
        </xdr:cNvPr>
        <xdr:cNvCxnSpPr/>
      </xdr:nvCxnSpPr>
      <xdr:spPr>
        <a:xfrm flipV="1">
          <a:off x="8750300" y="105156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15875</xdr:rowOff>
    </xdr:from>
    <xdr:to>
      <xdr:col>41</xdr:col>
      <xdr:colOff>101600</xdr:colOff>
      <xdr:row>61</xdr:row>
      <xdr:rowOff>117475</xdr:rowOff>
    </xdr:to>
    <xdr:sp macro="" textlink="">
      <xdr:nvSpPr>
        <xdr:cNvPr id="252" name="楕円 251">
          <a:extLst>
            <a:ext uri="{FF2B5EF4-FFF2-40B4-BE49-F238E27FC236}">
              <a16:creationId xmlns:a16="http://schemas.microsoft.com/office/drawing/2014/main" id="{4736BD33-6CF4-4FD6-8F8C-953EE1A87E4A}"/>
            </a:ext>
          </a:extLst>
        </xdr:cNvPr>
        <xdr:cNvSpPr/>
      </xdr:nvSpPr>
      <xdr:spPr>
        <a:xfrm>
          <a:off x="7810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60960</xdr:rowOff>
    </xdr:from>
    <xdr:to>
      <xdr:col>45</xdr:col>
      <xdr:colOff>177800</xdr:colOff>
      <xdr:row>61</xdr:row>
      <xdr:rowOff>66675</xdr:rowOff>
    </xdr:to>
    <xdr:cxnSp macro="">
      <xdr:nvCxnSpPr>
        <xdr:cNvPr id="253" name="直線コネクタ 252">
          <a:extLst>
            <a:ext uri="{FF2B5EF4-FFF2-40B4-BE49-F238E27FC236}">
              <a16:creationId xmlns:a16="http://schemas.microsoft.com/office/drawing/2014/main" id="{9DF57EF3-447A-4374-8781-6C9987F308C3}"/>
            </a:ext>
          </a:extLst>
        </xdr:cNvPr>
        <xdr:cNvCxnSpPr/>
      </xdr:nvCxnSpPr>
      <xdr:spPr>
        <a:xfrm flipV="1">
          <a:off x="7861300" y="1051941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164465</xdr:rowOff>
    </xdr:from>
    <xdr:to>
      <xdr:col>36</xdr:col>
      <xdr:colOff>165100</xdr:colOff>
      <xdr:row>61</xdr:row>
      <xdr:rowOff>94615</xdr:rowOff>
    </xdr:to>
    <xdr:sp macro="" textlink="">
      <xdr:nvSpPr>
        <xdr:cNvPr id="254" name="楕円 253">
          <a:extLst>
            <a:ext uri="{FF2B5EF4-FFF2-40B4-BE49-F238E27FC236}">
              <a16:creationId xmlns:a16="http://schemas.microsoft.com/office/drawing/2014/main" id="{6EC6EC23-98B8-43F8-BE32-ABF3BB3BAD4E}"/>
            </a:ext>
          </a:extLst>
        </xdr:cNvPr>
        <xdr:cNvSpPr/>
      </xdr:nvSpPr>
      <xdr:spPr>
        <a:xfrm>
          <a:off x="69215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43815</xdr:rowOff>
    </xdr:from>
    <xdr:to>
      <xdr:col>41</xdr:col>
      <xdr:colOff>50800</xdr:colOff>
      <xdr:row>61</xdr:row>
      <xdr:rowOff>66675</xdr:rowOff>
    </xdr:to>
    <xdr:cxnSp macro="">
      <xdr:nvCxnSpPr>
        <xdr:cNvPr id="255" name="直線コネクタ 254">
          <a:extLst>
            <a:ext uri="{FF2B5EF4-FFF2-40B4-BE49-F238E27FC236}">
              <a16:creationId xmlns:a16="http://schemas.microsoft.com/office/drawing/2014/main" id="{91756E0E-64BB-4F94-A812-8E586965A0B7}"/>
            </a:ext>
          </a:extLst>
        </xdr:cNvPr>
        <xdr:cNvCxnSpPr/>
      </xdr:nvCxnSpPr>
      <xdr:spPr>
        <a:xfrm>
          <a:off x="6972300" y="1050226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92356F7F-D2BD-4B9A-AC82-1DB2EBB0ADEF}"/>
            </a:ext>
          </a:extLst>
        </xdr:cNvPr>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7F08C38D-433D-44C5-B99F-69DC6210A9E1}"/>
            </a:ext>
          </a:extLst>
        </xdr:cNvPr>
        <xdr:cNvSpPr txBox="1"/>
      </xdr:nvSpPr>
      <xdr:spPr>
        <a:xfrm>
          <a:off x="8515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612F3B1C-6429-4287-BC82-65A5FFB00725}"/>
            </a:ext>
          </a:extLst>
        </xdr:cNvPr>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8DC96C2B-6909-499E-A5C3-57633FBF659D}"/>
            </a:ext>
          </a:extLst>
        </xdr:cNvPr>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124477</xdr:rowOff>
    </xdr:from>
    <xdr:ext cx="469744" cy="259045"/>
    <xdr:sp macro="" textlink="">
      <xdr:nvSpPr>
        <xdr:cNvPr id="260" name="n_1mainValue【体育館・プール】&#10;一人当たり面積">
          <a:extLst>
            <a:ext uri="{FF2B5EF4-FFF2-40B4-BE49-F238E27FC236}">
              <a16:creationId xmlns:a16="http://schemas.microsoft.com/office/drawing/2014/main" id="{0702F030-9485-4C56-9728-CC88B2E7ED56}"/>
            </a:ext>
          </a:extLst>
        </xdr:cNvPr>
        <xdr:cNvSpPr txBox="1"/>
      </xdr:nvSpPr>
      <xdr:spPr>
        <a:xfrm>
          <a:off x="93917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128287</xdr:rowOff>
    </xdr:from>
    <xdr:ext cx="469744" cy="259045"/>
    <xdr:sp macro="" textlink="">
      <xdr:nvSpPr>
        <xdr:cNvPr id="261" name="n_2mainValue【体育館・プール】&#10;一人当たり面積">
          <a:extLst>
            <a:ext uri="{FF2B5EF4-FFF2-40B4-BE49-F238E27FC236}">
              <a16:creationId xmlns:a16="http://schemas.microsoft.com/office/drawing/2014/main" id="{177D4C40-7CE7-4C44-B69E-9CE075B18287}"/>
            </a:ext>
          </a:extLst>
        </xdr:cNvPr>
        <xdr:cNvSpPr txBox="1"/>
      </xdr:nvSpPr>
      <xdr:spPr>
        <a:xfrm>
          <a:off x="8515427" y="1024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134002</xdr:rowOff>
    </xdr:from>
    <xdr:ext cx="469744" cy="259045"/>
    <xdr:sp macro="" textlink="">
      <xdr:nvSpPr>
        <xdr:cNvPr id="262" name="n_3mainValue【体育館・プール】&#10;一人当たり面積">
          <a:extLst>
            <a:ext uri="{FF2B5EF4-FFF2-40B4-BE49-F238E27FC236}">
              <a16:creationId xmlns:a16="http://schemas.microsoft.com/office/drawing/2014/main" id="{24AED094-CF8B-46BA-A506-292EB46F9D0B}"/>
            </a:ext>
          </a:extLst>
        </xdr:cNvPr>
        <xdr:cNvSpPr txBox="1"/>
      </xdr:nvSpPr>
      <xdr:spPr>
        <a:xfrm>
          <a:off x="7626427" y="1024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111142</xdr:rowOff>
    </xdr:from>
    <xdr:ext cx="469744" cy="259045"/>
    <xdr:sp macro="" textlink="">
      <xdr:nvSpPr>
        <xdr:cNvPr id="263" name="n_4mainValue【体育館・プール】&#10;一人当たり面積">
          <a:extLst>
            <a:ext uri="{FF2B5EF4-FFF2-40B4-BE49-F238E27FC236}">
              <a16:creationId xmlns:a16="http://schemas.microsoft.com/office/drawing/2014/main" id="{A0E8039F-29FF-434A-8197-5B8EBD76D7D5}"/>
            </a:ext>
          </a:extLst>
        </xdr:cNvPr>
        <xdr:cNvSpPr txBox="1"/>
      </xdr:nvSpPr>
      <xdr:spPr>
        <a:xfrm>
          <a:off x="6737427" y="1022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187C883-101E-4FD2-826A-16A1F638BA6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E687541-1412-4477-A158-C3E590EBC28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F72EDC1-98C3-4740-B44D-9D1380F23C4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B0F9F7E-00F9-4AD2-8245-6F7B7437E0A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B2643C2-759E-4728-B70A-40773F6A20A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E6B5E6A-0CD5-45F3-B13C-DA96BB0BB3B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525763A-595D-4A66-A81B-EF2C4C9A767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01E0F4B-5A80-45BD-9316-9AA092F1129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4CC21D2-A31F-4AED-967C-6173867FA88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07CBA97-F6CB-4DA6-8544-369B61B1A3A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0A49443-1609-452C-B08D-94E8901DCD4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FEEE9BD-59AC-4F53-91A6-CCD7370285D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E5CF1B16-B918-42E5-BABE-C1F4C255EFE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165A647-FD10-43BD-B5A2-13C58DE991BC}"/>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91F0F349-3177-4272-9D88-4AAFC62DC79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68E48F6C-5D26-407F-8951-5D07DC9109E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25EBD0D6-CE1C-4BB2-9AA4-CCA2A491B9D3}"/>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8A5EB952-520B-4C54-B9CF-90D31A9AB902}"/>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62033CF1-8A85-4E62-B135-D5290BFD9B2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BA5BBFE2-5CDF-42DC-A05B-342B27001BD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A209E6A1-A295-4D2C-8E86-23AB7B9EEE5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6DF5090D-6403-4D18-920C-314D917F1AD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7C35836E-B66B-49D0-A2BF-E19B4704E86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EBE6CB8-0A72-4EE1-B4DC-E3D2A071198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F9A063A7-2E05-4396-AFEF-3F915664F87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16F336B4-2566-4F2B-96BC-100ABAC55E76}"/>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2E5B0ABE-CD3F-4395-9230-C01D951304A5}"/>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C1C6DC80-3778-4719-B902-12B90AC29317}"/>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E5188FB1-E498-44D7-8CBB-BEE06C4E67B3}"/>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3D4F3471-345A-46F4-9A73-744EC15CA941}"/>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F8638AD0-6D79-487A-85D1-575B6C2D4149}"/>
            </a:ext>
          </a:extLst>
        </xdr:cNvPr>
        <xdr:cNvSpPr txBox="1"/>
      </xdr:nvSpPr>
      <xdr:spPr>
        <a:xfrm>
          <a:off x="4673600" y="1425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4725D528-1D51-440A-B35D-C04BDD396B16}"/>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CFD4FDBE-37C7-4679-9E58-D634A08DDEDF}"/>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381ED310-AC4A-48D6-B795-36BA0DFCF4FE}"/>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2BEC7D01-350D-4C85-9621-65A092E7D414}"/>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363</xdr:rowOff>
    </xdr:from>
    <xdr:to>
      <xdr:col>6</xdr:col>
      <xdr:colOff>38100</xdr:colOff>
      <xdr:row>83</xdr:row>
      <xdr:rowOff>101963</xdr:rowOff>
    </xdr:to>
    <xdr:sp macro="" textlink="">
      <xdr:nvSpPr>
        <xdr:cNvPr id="299" name="フローチャート: 判断 298">
          <a:extLst>
            <a:ext uri="{FF2B5EF4-FFF2-40B4-BE49-F238E27FC236}">
              <a16:creationId xmlns:a16="http://schemas.microsoft.com/office/drawing/2014/main" id="{71562F4E-8CB5-41BD-B23D-A618EAA1EE27}"/>
            </a:ext>
          </a:extLst>
        </xdr:cNvPr>
        <xdr:cNvSpPr/>
      </xdr:nvSpPr>
      <xdr:spPr>
        <a:xfrm>
          <a:off x="10795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B7B30F4-CB25-4F26-803A-BDF96DFCE6D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DF86ED7-7890-4325-8073-8852AFFEBF5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D882A82-023D-4D8E-9E34-4656E13D68E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69F26BF-5A61-40C7-872D-AD05D2CB623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062310B-DA8C-4AFB-91D7-70A59E49081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41184</xdr:rowOff>
    </xdr:from>
    <xdr:to>
      <xdr:col>24</xdr:col>
      <xdr:colOff>114300</xdr:colOff>
      <xdr:row>83</xdr:row>
      <xdr:rowOff>142784</xdr:rowOff>
    </xdr:to>
    <xdr:sp macro="" textlink="">
      <xdr:nvSpPr>
        <xdr:cNvPr id="305" name="楕円 304">
          <a:extLst>
            <a:ext uri="{FF2B5EF4-FFF2-40B4-BE49-F238E27FC236}">
              <a16:creationId xmlns:a16="http://schemas.microsoft.com/office/drawing/2014/main" id="{2ACC3197-8E7A-4D44-929A-5D1FF4F4463A}"/>
            </a:ext>
          </a:extLst>
        </xdr:cNvPr>
        <xdr:cNvSpPr/>
      </xdr:nvSpPr>
      <xdr:spPr>
        <a:xfrm>
          <a:off x="4584700" y="1427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64061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57DB3572-031A-4752-BDF8-F43D94B1FD0B}"/>
            </a:ext>
          </a:extLst>
        </xdr:cNvPr>
        <xdr:cNvSpPr txBox="1"/>
      </xdr:nvSpPr>
      <xdr:spPr>
        <a:xfrm>
          <a:off x="4673600" y="14122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163649</xdr:rowOff>
    </xdr:from>
    <xdr:to>
      <xdr:col>20</xdr:col>
      <xdr:colOff>38100</xdr:colOff>
      <xdr:row>83</xdr:row>
      <xdr:rowOff>93799</xdr:rowOff>
    </xdr:to>
    <xdr:sp macro="" textlink="">
      <xdr:nvSpPr>
        <xdr:cNvPr id="307" name="楕円 306">
          <a:extLst>
            <a:ext uri="{FF2B5EF4-FFF2-40B4-BE49-F238E27FC236}">
              <a16:creationId xmlns:a16="http://schemas.microsoft.com/office/drawing/2014/main" id="{F99F7EC0-9B29-47E9-B4E4-1774DB71D50B}"/>
            </a:ext>
          </a:extLst>
        </xdr:cNvPr>
        <xdr:cNvSpPr/>
      </xdr:nvSpPr>
      <xdr:spPr>
        <a:xfrm>
          <a:off x="3746500" y="1422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42999</xdr:rowOff>
    </xdr:from>
    <xdr:to>
      <xdr:col>24</xdr:col>
      <xdr:colOff>63500</xdr:colOff>
      <xdr:row>83</xdr:row>
      <xdr:rowOff>91984</xdr:rowOff>
    </xdr:to>
    <xdr:cxnSp macro="">
      <xdr:nvCxnSpPr>
        <xdr:cNvPr id="308" name="直線コネクタ 307">
          <a:extLst>
            <a:ext uri="{FF2B5EF4-FFF2-40B4-BE49-F238E27FC236}">
              <a16:creationId xmlns:a16="http://schemas.microsoft.com/office/drawing/2014/main" id="{5C31E81A-DBEE-4EEE-B4FD-17DCDEB2E81C}"/>
            </a:ext>
          </a:extLst>
        </xdr:cNvPr>
        <xdr:cNvCxnSpPr/>
      </xdr:nvCxnSpPr>
      <xdr:spPr>
        <a:xfrm>
          <a:off x="3797300" y="14273349"/>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168548</xdr:rowOff>
    </xdr:from>
    <xdr:to>
      <xdr:col>15</xdr:col>
      <xdr:colOff>101600</xdr:colOff>
      <xdr:row>83</xdr:row>
      <xdr:rowOff>98698</xdr:rowOff>
    </xdr:to>
    <xdr:sp macro="" textlink="">
      <xdr:nvSpPr>
        <xdr:cNvPr id="309" name="楕円 308">
          <a:extLst>
            <a:ext uri="{FF2B5EF4-FFF2-40B4-BE49-F238E27FC236}">
              <a16:creationId xmlns:a16="http://schemas.microsoft.com/office/drawing/2014/main" id="{5156D956-5EE4-43A1-B3D2-A3D50C6BA5E3}"/>
            </a:ext>
          </a:extLst>
        </xdr:cNvPr>
        <xdr:cNvSpPr/>
      </xdr:nvSpPr>
      <xdr:spPr>
        <a:xfrm>
          <a:off x="2857500" y="1422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42999</xdr:rowOff>
    </xdr:from>
    <xdr:to>
      <xdr:col>19</xdr:col>
      <xdr:colOff>177800</xdr:colOff>
      <xdr:row>83</xdr:row>
      <xdr:rowOff>47898</xdr:rowOff>
    </xdr:to>
    <xdr:cxnSp macro="">
      <xdr:nvCxnSpPr>
        <xdr:cNvPr id="310" name="直線コネクタ 309">
          <a:extLst>
            <a:ext uri="{FF2B5EF4-FFF2-40B4-BE49-F238E27FC236}">
              <a16:creationId xmlns:a16="http://schemas.microsoft.com/office/drawing/2014/main" id="{72D1B613-8ECD-4E76-B744-F1F5BA791EF7}"/>
            </a:ext>
          </a:extLst>
        </xdr:cNvPr>
        <xdr:cNvCxnSpPr/>
      </xdr:nvCxnSpPr>
      <xdr:spPr>
        <a:xfrm flipV="1">
          <a:off x="2908300" y="1427334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170180</xdr:rowOff>
    </xdr:from>
    <xdr:to>
      <xdr:col>10</xdr:col>
      <xdr:colOff>165100</xdr:colOff>
      <xdr:row>83</xdr:row>
      <xdr:rowOff>100330</xdr:rowOff>
    </xdr:to>
    <xdr:sp macro="" textlink="">
      <xdr:nvSpPr>
        <xdr:cNvPr id="311" name="楕円 310">
          <a:extLst>
            <a:ext uri="{FF2B5EF4-FFF2-40B4-BE49-F238E27FC236}">
              <a16:creationId xmlns:a16="http://schemas.microsoft.com/office/drawing/2014/main" id="{164CA0EB-F262-4A44-BA1F-A8B030863F5B}"/>
            </a:ext>
          </a:extLst>
        </xdr:cNvPr>
        <xdr:cNvSpPr/>
      </xdr:nvSpPr>
      <xdr:spPr>
        <a:xfrm>
          <a:off x="1968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47898</xdr:rowOff>
    </xdr:from>
    <xdr:to>
      <xdr:col>15</xdr:col>
      <xdr:colOff>50800</xdr:colOff>
      <xdr:row>83</xdr:row>
      <xdr:rowOff>49530</xdr:rowOff>
    </xdr:to>
    <xdr:cxnSp macro="">
      <xdr:nvCxnSpPr>
        <xdr:cNvPr id="312" name="直線コネクタ 311">
          <a:extLst>
            <a:ext uri="{FF2B5EF4-FFF2-40B4-BE49-F238E27FC236}">
              <a16:creationId xmlns:a16="http://schemas.microsoft.com/office/drawing/2014/main" id="{00A41FD7-9CB4-40D3-A3F3-800EBB81BF60}"/>
            </a:ext>
          </a:extLst>
        </xdr:cNvPr>
        <xdr:cNvCxnSpPr/>
      </xdr:nvCxnSpPr>
      <xdr:spPr>
        <a:xfrm flipV="1">
          <a:off x="2019300" y="14278248"/>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124461</xdr:rowOff>
    </xdr:from>
    <xdr:to>
      <xdr:col>6</xdr:col>
      <xdr:colOff>38100</xdr:colOff>
      <xdr:row>83</xdr:row>
      <xdr:rowOff>54611</xdr:rowOff>
    </xdr:to>
    <xdr:sp macro="" textlink="">
      <xdr:nvSpPr>
        <xdr:cNvPr id="313" name="楕円 312">
          <a:extLst>
            <a:ext uri="{FF2B5EF4-FFF2-40B4-BE49-F238E27FC236}">
              <a16:creationId xmlns:a16="http://schemas.microsoft.com/office/drawing/2014/main" id="{9C3803EF-5304-46C6-B4D8-7B4369C0F9B9}"/>
            </a:ext>
          </a:extLst>
        </xdr:cNvPr>
        <xdr:cNvSpPr/>
      </xdr:nvSpPr>
      <xdr:spPr>
        <a:xfrm>
          <a:off x="1079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3811</xdr:rowOff>
    </xdr:from>
    <xdr:to>
      <xdr:col>10</xdr:col>
      <xdr:colOff>114300</xdr:colOff>
      <xdr:row>83</xdr:row>
      <xdr:rowOff>49530</xdr:rowOff>
    </xdr:to>
    <xdr:cxnSp macro="">
      <xdr:nvCxnSpPr>
        <xdr:cNvPr id="314" name="直線コネクタ 313">
          <a:extLst>
            <a:ext uri="{FF2B5EF4-FFF2-40B4-BE49-F238E27FC236}">
              <a16:creationId xmlns:a16="http://schemas.microsoft.com/office/drawing/2014/main" id="{DDEE0C0E-2804-427F-A806-0AC81877207D}"/>
            </a:ext>
          </a:extLst>
        </xdr:cNvPr>
        <xdr:cNvCxnSpPr/>
      </xdr:nvCxnSpPr>
      <xdr:spPr>
        <a:xfrm>
          <a:off x="1130300" y="142341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9764BBB7-E32D-4919-81C6-D96EBF63C5CC}"/>
            </a:ext>
          </a:extLst>
        </xdr:cNvPr>
        <xdr:cNvSpPr txBox="1"/>
      </xdr:nvSpPr>
      <xdr:spPr>
        <a:xfrm>
          <a:off x="35820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AE28A13F-FFC1-4932-9B16-8A8CB385C4EB}"/>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3AF00335-59BA-4568-A9FE-F0730CE85C73}"/>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93090</xdr:rowOff>
    </xdr:from>
    <xdr:ext cx="405111" cy="259045"/>
    <xdr:sp macro="" textlink="">
      <xdr:nvSpPr>
        <xdr:cNvPr id="318" name="n_4aveValue【福祉施設】&#10;有形固定資産減価償却率">
          <a:extLst>
            <a:ext uri="{FF2B5EF4-FFF2-40B4-BE49-F238E27FC236}">
              <a16:creationId xmlns:a16="http://schemas.microsoft.com/office/drawing/2014/main" id="{CE8119AE-8C39-4F7B-AAAE-A631659B7968}"/>
            </a:ext>
          </a:extLst>
        </xdr:cNvPr>
        <xdr:cNvSpPr txBox="1"/>
      </xdr:nvSpPr>
      <xdr:spPr>
        <a:xfrm>
          <a:off x="927744" y="1432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110326</xdr:rowOff>
    </xdr:from>
    <xdr:ext cx="405111" cy="259045"/>
    <xdr:sp macro="" textlink="">
      <xdr:nvSpPr>
        <xdr:cNvPr id="319" name="n_1mainValue【福祉施設】&#10;有形固定資産減価償却率">
          <a:extLst>
            <a:ext uri="{FF2B5EF4-FFF2-40B4-BE49-F238E27FC236}">
              <a16:creationId xmlns:a16="http://schemas.microsoft.com/office/drawing/2014/main" id="{426CCFE9-D204-4B54-9288-7596796A2FC6}"/>
            </a:ext>
          </a:extLst>
        </xdr:cNvPr>
        <xdr:cNvSpPr txBox="1"/>
      </xdr:nvSpPr>
      <xdr:spPr>
        <a:xfrm>
          <a:off x="3582044" y="1399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115225</xdr:rowOff>
    </xdr:from>
    <xdr:ext cx="405111" cy="259045"/>
    <xdr:sp macro="" textlink="">
      <xdr:nvSpPr>
        <xdr:cNvPr id="320" name="n_2mainValue【福祉施設】&#10;有形固定資産減価償却率">
          <a:extLst>
            <a:ext uri="{FF2B5EF4-FFF2-40B4-BE49-F238E27FC236}">
              <a16:creationId xmlns:a16="http://schemas.microsoft.com/office/drawing/2014/main" id="{A5C37777-2121-4DA4-B423-E2E2A6870F22}"/>
            </a:ext>
          </a:extLst>
        </xdr:cNvPr>
        <xdr:cNvSpPr txBox="1"/>
      </xdr:nvSpPr>
      <xdr:spPr>
        <a:xfrm>
          <a:off x="2705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91457</xdr:rowOff>
    </xdr:from>
    <xdr:ext cx="405111" cy="259045"/>
    <xdr:sp macro="" textlink="">
      <xdr:nvSpPr>
        <xdr:cNvPr id="321" name="n_3mainValue【福祉施設】&#10;有形固定資産減価償却率">
          <a:extLst>
            <a:ext uri="{FF2B5EF4-FFF2-40B4-BE49-F238E27FC236}">
              <a16:creationId xmlns:a16="http://schemas.microsoft.com/office/drawing/2014/main" id="{D826DB0A-9B76-4C24-8341-70A284DDB824}"/>
            </a:ext>
          </a:extLst>
        </xdr:cNvPr>
        <xdr:cNvSpPr txBox="1"/>
      </xdr:nvSpPr>
      <xdr:spPr>
        <a:xfrm>
          <a:off x="1816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71138</xdr:rowOff>
    </xdr:from>
    <xdr:ext cx="405111" cy="259045"/>
    <xdr:sp macro="" textlink="">
      <xdr:nvSpPr>
        <xdr:cNvPr id="322" name="n_4mainValue【福祉施設】&#10;有形固定資産減価償却率">
          <a:extLst>
            <a:ext uri="{FF2B5EF4-FFF2-40B4-BE49-F238E27FC236}">
              <a16:creationId xmlns:a16="http://schemas.microsoft.com/office/drawing/2014/main" id="{7945D357-3CFE-4F07-B318-C57376E5E995}"/>
            </a:ext>
          </a:extLst>
        </xdr:cNvPr>
        <xdr:cNvSpPr txBox="1"/>
      </xdr:nvSpPr>
      <xdr:spPr>
        <a:xfrm>
          <a:off x="927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C7BCA2C-7741-4F3C-9850-33C03978FE1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D6677A79-B810-4AFB-BFD8-BFCE247DB7E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EE63572-C981-4B59-AE23-5A5FF9D228C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3E91ED5-50F0-4225-942A-A368CE5BD70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2519DF21-8BDF-438C-BB60-69C92C98353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BCD6EF23-5A54-4563-A692-0827BAEFC8C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3EE2CC-F274-45D8-B257-FC84B8F4C30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497EFB33-9E72-4244-942E-50B37723B51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20D0268D-13EF-4104-A225-45A0CDB3326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CF8EC99B-F0AC-45AE-9146-4B90DC10B64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3CC436AD-141A-4CDE-8985-4C34D6BE281A}"/>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C3D07909-0D4E-4D0E-9373-98E9CDCA9FFE}"/>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1588D699-08A0-49B8-AD41-745641B2800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EF3430D4-48F4-448C-ACA5-3D6AE094CDC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767D861-97FB-4FC1-9EB4-BE844F633DE8}"/>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20EE5FF3-0C3E-413D-9048-6DC7CC976EC5}"/>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4F32EF80-AFF5-4061-A80D-B4D20C13ACD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17FF8DE6-13B9-4BB9-A20D-0399BE5296C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29279705-850E-4CD9-A3FD-D8C84021788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3E5B2799-3B39-463D-B81E-3DA95533210B}"/>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68A8534-BC3D-43F7-9430-38C733D15441}"/>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92E3D01B-15EB-4BF0-946E-87090653FD2C}"/>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BF1ABF64-9C96-4B9A-BABC-80D3E9C64EF7}"/>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F8270512-B82C-4C10-BA9E-AAC98F901ADB}"/>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C551D705-F416-478A-B6AF-98CB9F9AAD5A}"/>
            </a:ext>
          </a:extLst>
        </xdr:cNvPr>
        <xdr:cNvSpPr txBox="1"/>
      </xdr:nvSpPr>
      <xdr:spPr>
        <a:xfrm>
          <a:off x="10515600" y="1422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91A23AA7-5106-417C-A717-5562C764C9C6}"/>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DD74AC68-3D3E-4368-8794-CC33184C533C}"/>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6D661D2A-CD17-436F-92DF-C635D1211342}"/>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B9983D01-EE00-41CE-B0F5-0473AC14E06E}"/>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113030</xdr:rowOff>
    </xdr:from>
    <xdr:to>
      <xdr:col>36</xdr:col>
      <xdr:colOff>165100</xdr:colOff>
      <xdr:row>83</xdr:row>
      <xdr:rowOff>43180</xdr:rowOff>
    </xdr:to>
    <xdr:sp macro="" textlink="">
      <xdr:nvSpPr>
        <xdr:cNvPr id="352" name="フローチャート: 判断 351">
          <a:extLst>
            <a:ext uri="{FF2B5EF4-FFF2-40B4-BE49-F238E27FC236}">
              <a16:creationId xmlns:a16="http://schemas.microsoft.com/office/drawing/2014/main" id="{097531DC-A18B-4615-A8A7-8D938C735D31}"/>
            </a:ext>
          </a:extLst>
        </xdr:cNvPr>
        <xdr:cNvSpPr/>
      </xdr:nvSpPr>
      <xdr:spPr>
        <a:xfrm>
          <a:off x="6921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5AEB1E1-AE0C-4785-B35A-5EEC96AF99A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38F955E-1D81-4713-B92F-326C4946D0D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F1CD3E9-6096-4BC9-9B07-D2F50E9AF19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87BBDB1-3DFB-4D1B-9E1B-518F5505190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87A25BE-4E0E-4576-8E9C-03BB8DDB81D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50164</xdr:rowOff>
    </xdr:from>
    <xdr:to>
      <xdr:col>55</xdr:col>
      <xdr:colOff>50800</xdr:colOff>
      <xdr:row>82</xdr:row>
      <xdr:rowOff>151764</xdr:rowOff>
    </xdr:to>
    <xdr:sp macro="" textlink="">
      <xdr:nvSpPr>
        <xdr:cNvPr id="358" name="楕円 357">
          <a:extLst>
            <a:ext uri="{FF2B5EF4-FFF2-40B4-BE49-F238E27FC236}">
              <a16:creationId xmlns:a16="http://schemas.microsoft.com/office/drawing/2014/main" id="{ADAB4A62-D202-42D9-84E9-E4D516A21981}"/>
            </a:ext>
          </a:extLst>
        </xdr:cNvPr>
        <xdr:cNvSpPr/>
      </xdr:nvSpPr>
      <xdr:spPr>
        <a:xfrm>
          <a:off x="10426700" y="1410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73041</xdr:rowOff>
    </xdr:from>
    <xdr:ext cx="469744" cy="259045"/>
    <xdr:sp macro="" textlink="">
      <xdr:nvSpPr>
        <xdr:cNvPr id="359" name="【福祉施設】&#10;一人当たり面積該当値テキスト">
          <a:extLst>
            <a:ext uri="{FF2B5EF4-FFF2-40B4-BE49-F238E27FC236}">
              <a16:creationId xmlns:a16="http://schemas.microsoft.com/office/drawing/2014/main" id="{D90F25EF-C717-4DAE-9EC6-36BC3979CB21}"/>
            </a:ext>
          </a:extLst>
        </xdr:cNvPr>
        <xdr:cNvSpPr txBox="1"/>
      </xdr:nvSpPr>
      <xdr:spPr>
        <a:xfrm>
          <a:off x="10515600" y="1396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55880</xdr:rowOff>
    </xdr:from>
    <xdr:to>
      <xdr:col>50</xdr:col>
      <xdr:colOff>165100</xdr:colOff>
      <xdr:row>82</xdr:row>
      <xdr:rowOff>157480</xdr:rowOff>
    </xdr:to>
    <xdr:sp macro="" textlink="">
      <xdr:nvSpPr>
        <xdr:cNvPr id="360" name="楕円 359">
          <a:extLst>
            <a:ext uri="{FF2B5EF4-FFF2-40B4-BE49-F238E27FC236}">
              <a16:creationId xmlns:a16="http://schemas.microsoft.com/office/drawing/2014/main" id="{F67A0C98-8CF3-449A-B8B1-0AF35C169CAB}"/>
            </a:ext>
          </a:extLst>
        </xdr:cNvPr>
        <xdr:cNvSpPr/>
      </xdr:nvSpPr>
      <xdr:spPr>
        <a:xfrm>
          <a:off x="9588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100964</xdr:rowOff>
    </xdr:from>
    <xdr:to>
      <xdr:col>55</xdr:col>
      <xdr:colOff>0</xdr:colOff>
      <xdr:row>82</xdr:row>
      <xdr:rowOff>106680</xdr:rowOff>
    </xdr:to>
    <xdr:cxnSp macro="">
      <xdr:nvCxnSpPr>
        <xdr:cNvPr id="361" name="直線コネクタ 360">
          <a:extLst>
            <a:ext uri="{FF2B5EF4-FFF2-40B4-BE49-F238E27FC236}">
              <a16:creationId xmlns:a16="http://schemas.microsoft.com/office/drawing/2014/main" id="{84414998-9E3C-43B5-9007-889043EC1B1F}"/>
            </a:ext>
          </a:extLst>
        </xdr:cNvPr>
        <xdr:cNvCxnSpPr/>
      </xdr:nvCxnSpPr>
      <xdr:spPr>
        <a:xfrm flipV="1">
          <a:off x="9639300" y="14159864"/>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90170</xdr:rowOff>
    </xdr:from>
    <xdr:to>
      <xdr:col>46</xdr:col>
      <xdr:colOff>38100</xdr:colOff>
      <xdr:row>83</xdr:row>
      <xdr:rowOff>20320</xdr:rowOff>
    </xdr:to>
    <xdr:sp macro="" textlink="">
      <xdr:nvSpPr>
        <xdr:cNvPr id="362" name="楕円 361">
          <a:extLst>
            <a:ext uri="{FF2B5EF4-FFF2-40B4-BE49-F238E27FC236}">
              <a16:creationId xmlns:a16="http://schemas.microsoft.com/office/drawing/2014/main" id="{E3FA7285-EEE1-41EF-990F-64A55B172357}"/>
            </a:ext>
          </a:extLst>
        </xdr:cNvPr>
        <xdr:cNvSpPr/>
      </xdr:nvSpPr>
      <xdr:spPr>
        <a:xfrm>
          <a:off x="8699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106680</xdr:rowOff>
    </xdr:from>
    <xdr:to>
      <xdr:col>50</xdr:col>
      <xdr:colOff>114300</xdr:colOff>
      <xdr:row>82</xdr:row>
      <xdr:rowOff>140970</xdr:rowOff>
    </xdr:to>
    <xdr:cxnSp macro="">
      <xdr:nvCxnSpPr>
        <xdr:cNvPr id="363" name="直線コネクタ 362">
          <a:extLst>
            <a:ext uri="{FF2B5EF4-FFF2-40B4-BE49-F238E27FC236}">
              <a16:creationId xmlns:a16="http://schemas.microsoft.com/office/drawing/2014/main" id="{22A2CB93-6E89-4901-B9E9-A51ADCAEF3A2}"/>
            </a:ext>
          </a:extLst>
        </xdr:cNvPr>
        <xdr:cNvCxnSpPr/>
      </xdr:nvCxnSpPr>
      <xdr:spPr>
        <a:xfrm flipV="1">
          <a:off x="8750300" y="141655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124461</xdr:rowOff>
    </xdr:from>
    <xdr:to>
      <xdr:col>41</xdr:col>
      <xdr:colOff>101600</xdr:colOff>
      <xdr:row>83</xdr:row>
      <xdr:rowOff>54611</xdr:rowOff>
    </xdr:to>
    <xdr:sp macro="" textlink="">
      <xdr:nvSpPr>
        <xdr:cNvPr id="364" name="楕円 363">
          <a:extLst>
            <a:ext uri="{FF2B5EF4-FFF2-40B4-BE49-F238E27FC236}">
              <a16:creationId xmlns:a16="http://schemas.microsoft.com/office/drawing/2014/main" id="{B5C5F721-802A-476E-B4A8-8D8A0BC37534}"/>
            </a:ext>
          </a:extLst>
        </xdr:cNvPr>
        <xdr:cNvSpPr/>
      </xdr:nvSpPr>
      <xdr:spPr>
        <a:xfrm>
          <a:off x="7810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140970</xdr:rowOff>
    </xdr:from>
    <xdr:to>
      <xdr:col>45</xdr:col>
      <xdr:colOff>177800</xdr:colOff>
      <xdr:row>83</xdr:row>
      <xdr:rowOff>3811</xdr:rowOff>
    </xdr:to>
    <xdr:cxnSp macro="">
      <xdr:nvCxnSpPr>
        <xdr:cNvPr id="365" name="直線コネクタ 364">
          <a:extLst>
            <a:ext uri="{FF2B5EF4-FFF2-40B4-BE49-F238E27FC236}">
              <a16:creationId xmlns:a16="http://schemas.microsoft.com/office/drawing/2014/main" id="{8EFAE919-036F-4D29-9A5A-B98C3A74AB68}"/>
            </a:ext>
          </a:extLst>
        </xdr:cNvPr>
        <xdr:cNvCxnSpPr/>
      </xdr:nvCxnSpPr>
      <xdr:spPr>
        <a:xfrm flipV="1">
          <a:off x="7861300" y="141998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67311</xdr:rowOff>
    </xdr:from>
    <xdr:to>
      <xdr:col>36</xdr:col>
      <xdr:colOff>165100</xdr:colOff>
      <xdr:row>83</xdr:row>
      <xdr:rowOff>168911</xdr:rowOff>
    </xdr:to>
    <xdr:sp macro="" textlink="">
      <xdr:nvSpPr>
        <xdr:cNvPr id="366" name="楕円 365">
          <a:extLst>
            <a:ext uri="{FF2B5EF4-FFF2-40B4-BE49-F238E27FC236}">
              <a16:creationId xmlns:a16="http://schemas.microsoft.com/office/drawing/2014/main" id="{FFDE9916-AE11-482B-9C95-339F714E5993}"/>
            </a:ext>
          </a:extLst>
        </xdr:cNvPr>
        <xdr:cNvSpPr/>
      </xdr:nvSpPr>
      <xdr:spPr>
        <a:xfrm>
          <a:off x="6921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3811</xdr:rowOff>
    </xdr:from>
    <xdr:to>
      <xdr:col>41</xdr:col>
      <xdr:colOff>50800</xdr:colOff>
      <xdr:row>83</xdr:row>
      <xdr:rowOff>118111</xdr:rowOff>
    </xdr:to>
    <xdr:cxnSp macro="">
      <xdr:nvCxnSpPr>
        <xdr:cNvPr id="367" name="直線コネクタ 366">
          <a:extLst>
            <a:ext uri="{FF2B5EF4-FFF2-40B4-BE49-F238E27FC236}">
              <a16:creationId xmlns:a16="http://schemas.microsoft.com/office/drawing/2014/main" id="{2967F5AA-8E0D-469F-B559-077B9BE9FF32}"/>
            </a:ext>
          </a:extLst>
        </xdr:cNvPr>
        <xdr:cNvCxnSpPr/>
      </xdr:nvCxnSpPr>
      <xdr:spPr>
        <a:xfrm flipV="1">
          <a:off x="6972300" y="14234161"/>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62551042-BCE8-4E8A-A017-83181E713575}"/>
            </a:ext>
          </a:extLst>
        </xdr:cNvPr>
        <xdr:cNvSpPr txBox="1"/>
      </xdr:nvSpPr>
      <xdr:spPr>
        <a:xfrm>
          <a:off x="93917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0B26DDD6-742D-4497-99BC-F671AC1564FD}"/>
            </a:ext>
          </a:extLst>
        </xdr:cNvPr>
        <xdr:cNvSpPr txBox="1"/>
      </xdr:nvSpPr>
      <xdr:spPr>
        <a:xfrm>
          <a:off x="85154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433AB8DD-89D2-425F-981A-BF233E4F6259}"/>
            </a:ext>
          </a:extLst>
        </xdr:cNvPr>
        <xdr:cNvSpPr txBox="1"/>
      </xdr:nvSpPr>
      <xdr:spPr>
        <a:xfrm>
          <a:off x="76264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59707</xdr:rowOff>
    </xdr:from>
    <xdr:ext cx="469744" cy="259045"/>
    <xdr:sp macro="" textlink="">
      <xdr:nvSpPr>
        <xdr:cNvPr id="371" name="n_4aveValue【福祉施設】&#10;一人当たり面積">
          <a:extLst>
            <a:ext uri="{FF2B5EF4-FFF2-40B4-BE49-F238E27FC236}">
              <a16:creationId xmlns:a16="http://schemas.microsoft.com/office/drawing/2014/main" id="{5E87CFD8-B295-41C6-999F-EB03C84970A4}"/>
            </a:ext>
          </a:extLst>
        </xdr:cNvPr>
        <xdr:cNvSpPr txBox="1"/>
      </xdr:nvSpPr>
      <xdr:spPr>
        <a:xfrm>
          <a:off x="6737427" y="1394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2557</xdr:rowOff>
    </xdr:from>
    <xdr:ext cx="469744" cy="259045"/>
    <xdr:sp macro="" textlink="">
      <xdr:nvSpPr>
        <xdr:cNvPr id="372" name="n_1mainValue【福祉施設】&#10;一人当たり面積">
          <a:extLst>
            <a:ext uri="{FF2B5EF4-FFF2-40B4-BE49-F238E27FC236}">
              <a16:creationId xmlns:a16="http://schemas.microsoft.com/office/drawing/2014/main" id="{DE3BCA50-A4CA-4153-8B72-C852E1C9118D}"/>
            </a:ext>
          </a:extLst>
        </xdr:cNvPr>
        <xdr:cNvSpPr txBox="1"/>
      </xdr:nvSpPr>
      <xdr:spPr>
        <a:xfrm>
          <a:off x="9391727"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36847</xdr:rowOff>
    </xdr:from>
    <xdr:ext cx="469744" cy="259045"/>
    <xdr:sp macro="" textlink="">
      <xdr:nvSpPr>
        <xdr:cNvPr id="373" name="n_2mainValue【福祉施設】&#10;一人当たり面積">
          <a:extLst>
            <a:ext uri="{FF2B5EF4-FFF2-40B4-BE49-F238E27FC236}">
              <a16:creationId xmlns:a16="http://schemas.microsoft.com/office/drawing/2014/main" id="{2D938663-E8FD-4544-B112-3E26AFED400B}"/>
            </a:ext>
          </a:extLst>
        </xdr:cNvPr>
        <xdr:cNvSpPr txBox="1"/>
      </xdr:nvSpPr>
      <xdr:spPr>
        <a:xfrm>
          <a:off x="851542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71138</xdr:rowOff>
    </xdr:from>
    <xdr:ext cx="469744" cy="259045"/>
    <xdr:sp macro="" textlink="">
      <xdr:nvSpPr>
        <xdr:cNvPr id="374" name="n_3mainValue【福祉施設】&#10;一人当たり面積">
          <a:extLst>
            <a:ext uri="{FF2B5EF4-FFF2-40B4-BE49-F238E27FC236}">
              <a16:creationId xmlns:a16="http://schemas.microsoft.com/office/drawing/2014/main" id="{9D5754B4-D8F4-448D-9166-0C2E13ACA7F9}"/>
            </a:ext>
          </a:extLst>
        </xdr:cNvPr>
        <xdr:cNvSpPr txBox="1"/>
      </xdr:nvSpPr>
      <xdr:spPr>
        <a:xfrm>
          <a:off x="76264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160038</xdr:rowOff>
    </xdr:from>
    <xdr:ext cx="469744" cy="259045"/>
    <xdr:sp macro="" textlink="">
      <xdr:nvSpPr>
        <xdr:cNvPr id="375" name="n_4mainValue【福祉施設】&#10;一人当たり面積">
          <a:extLst>
            <a:ext uri="{FF2B5EF4-FFF2-40B4-BE49-F238E27FC236}">
              <a16:creationId xmlns:a16="http://schemas.microsoft.com/office/drawing/2014/main" id="{BF5119C0-C003-46FE-A8CE-042A350DB039}"/>
            </a:ext>
          </a:extLst>
        </xdr:cNvPr>
        <xdr:cNvSpPr txBox="1"/>
      </xdr:nvSpPr>
      <xdr:spPr>
        <a:xfrm>
          <a:off x="6737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8BCE33EC-A0AA-4BB0-BFF1-DAE2B35A9EC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92059030-9C7D-4E36-A9CB-3A99FC5624F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A6B87FDE-FF15-4190-8CED-C792F2FABF8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A84F5EA8-0D9B-4C45-B399-ADD6A504BB7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B6D1520-659D-4168-8391-0127A88B908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644FF836-1BEE-4BBD-ADBF-77E8F1CC534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C8E2D9EB-5129-4F98-B9C8-1497A7B1527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35B4308-64A4-421F-AC03-A5680D32223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1AFB6EBF-6195-477B-B662-474153BCE99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B9F12C84-E710-4006-B409-86F593E4FB7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F4682322-9AFB-4E5F-926E-A70DDE737B0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9D50B644-5423-4B99-BD87-7790DFF4EA1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CFA9EF01-819E-45FA-BABC-F0CD82427FB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7CAF2E3-9482-47B5-B804-B8B721BBDCB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5C8C8BF3-8E67-40EF-89F6-DFCCD36A88FC}"/>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93D08BEB-F7B4-4138-A680-AA590AC8F7D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6685AA4E-C414-4279-AF2A-99C90A906E85}"/>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70DE351F-DA79-4878-BD72-C2730253385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3A5EDB6E-1C79-464E-AFC0-A71BB5D2F62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3454A79A-5DAD-4486-9E33-C8A495E911A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52C75CE5-1191-495F-B15E-D2479944A1BE}"/>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273BA372-3E5B-44F2-88E1-E714DB6568B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E8B1C69-852A-47B8-B97C-35EEFB7DD48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AD7F76F-F0F3-48D3-A65B-7E538E43B6D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24E5D548-682A-41D3-B6B5-A289DC942ED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D88851B5-19C4-487A-9DE4-D6289CE169EB}"/>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2AF89C31-D5B0-442E-807C-CD69EF5FFB1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274B36E6-8FC2-41B9-BA9C-A1FF423B55F9}"/>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85C458EA-4126-438B-981C-82F6D9716E0B}"/>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E4D72237-3E30-44E9-B63B-7A262514B61D}"/>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BEDE62A2-2B6C-428A-A5DA-DAA1184C8046}"/>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51B614F0-5B46-48EE-A877-384D15E2E17C}"/>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9E000925-F172-4A75-82EB-FF2FFC2181A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55102E3C-B6C7-460A-8484-19F2BE20268F}"/>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F09042EB-338F-412C-B329-F8B84B2A7885}"/>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64588</xdr:rowOff>
    </xdr:from>
    <xdr:to>
      <xdr:col>6</xdr:col>
      <xdr:colOff>38100</xdr:colOff>
      <xdr:row>104</xdr:row>
      <xdr:rowOff>166188</xdr:rowOff>
    </xdr:to>
    <xdr:sp macro="" textlink="">
      <xdr:nvSpPr>
        <xdr:cNvPr id="411" name="フローチャート: 判断 410">
          <a:extLst>
            <a:ext uri="{FF2B5EF4-FFF2-40B4-BE49-F238E27FC236}">
              <a16:creationId xmlns:a16="http://schemas.microsoft.com/office/drawing/2014/main" id="{61561DB2-98D8-4FC3-9C10-2CCCB4F0B995}"/>
            </a:ext>
          </a:extLst>
        </xdr:cNvPr>
        <xdr:cNvSpPr/>
      </xdr:nvSpPr>
      <xdr:spPr>
        <a:xfrm>
          <a:off x="1079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DF968D1-E822-474B-83E1-E808C12691E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0AE4D11-2603-4B61-B137-6977E80C809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B9CB60B-0247-4152-B08E-33296860D88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098FA52-6549-4FD1-9B8D-DB5ADCED6DD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8BC56EE-6AB0-4EA0-96D2-DFC4FEB10B0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43362</xdr:rowOff>
    </xdr:from>
    <xdr:to>
      <xdr:col>24</xdr:col>
      <xdr:colOff>114300</xdr:colOff>
      <xdr:row>106</xdr:row>
      <xdr:rowOff>144962</xdr:rowOff>
    </xdr:to>
    <xdr:sp macro="" textlink="">
      <xdr:nvSpPr>
        <xdr:cNvPr id="417" name="楕円 416">
          <a:extLst>
            <a:ext uri="{FF2B5EF4-FFF2-40B4-BE49-F238E27FC236}">
              <a16:creationId xmlns:a16="http://schemas.microsoft.com/office/drawing/2014/main" id="{AD3E8984-F101-4888-A5A6-92FD84B1C372}"/>
            </a:ext>
          </a:extLst>
        </xdr:cNvPr>
        <xdr:cNvSpPr/>
      </xdr:nvSpPr>
      <xdr:spPr>
        <a:xfrm>
          <a:off x="4584700" y="1821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21789</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E171225-778E-43AA-BCB3-EA07675D294C}"/>
            </a:ext>
          </a:extLst>
        </xdr:cNvPr>
        <xdr:cNvSpPr txBox="1"/>
      </xdr:nvSpPr>
      <xdr:spPr>
        <a:xfrm>
          <a:off x="4673600"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9071</xdr:rowOff>
    </xdr:from>
    <xdr:to>
      <xdr:col>20</xdr:col>
      <xdr:colOff>38100</xdr:colOff>
      <xdr:row>106</xdr:row>
      <xdr:rowOff>110671</xdr:rowOff>
    </xdr:to>
    <xdr:sp macro="" textlink="">
      <xdr:nvSpPr>
        <xdr:cNvPr id="419" name="楕円 418">
          <a:extLst>
            <a:ext uri="{FF2B5EF4-FFF2-40B4-BE49-F238E27FC236}">
              <a16:creationId xmlns:a16="http://schemas.microsoft.com/office/drawing/2014/main" id="{8F8C8DF3-B8D1-489F-AFC4-F90D8DC6332E}"/>
            </a:ext>
          </a:extLst>
        </xdr:cNvPr>
        <xdr:cNvSpPr/>
      </xdr:nvSpPr>
      <xdr:spPr>
        <a:xfrm>
          <a:off x="3746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59871</xdr:rowOff>
    </xdr:from>
    <xdr:to>
      <xdr:col>24</xdr:col>
      <xdr:colOff>63500</xdr:colOff>
      <xdr:row>106</xdr:row>
      <xdr:rowOff>94162</xdr:rowOff>
    </xdr:to>
    <xdr:cxnSp macro="">
      <xdr:nvCxnSpPr>
        <xdr:cNvPr id="420" name="直線コネクタ 419">
          <a:extLst>
            <a:ext uri="{FF2B5EF4-FFF2-40B4-BE49-F238E27FC236}">
              <a16:creationId xmlns:a16="http://schemas.microsoft.com/office/drawing/2014/main" id="{A79F45D4-2E3A-491C-9A07-942EC4F4E936}"/>
            </a:ext>
          </a:extLst>
        </xdr:cNvPr>
        <xdr:cNvCxnSpPr/>
      </xdr:nvCxnSpPr>
      <xdr:spPr>
        <a:xfrm>
          <a:off x="3797300" y="18233571"/>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144599</xdr:rowOff>
    </xdr:from>
    <xdr:to>
      <xdr:col>15</xdr:col>
      <xdr:colOff>101600</xdr:colOff>
      <xdr:row>106</xdr:row>
      <xdr:rowOff>74749</xdr:rowOff>
    </xdr:to>
    <xdr:sp macro="" textlink="">
      <xdr:nvSpPr>
        <xdr:cNvPr id="421" name="楕円 420">
          <a:extLst>
            <a:ext uri="{FF2B5EF4-FFF2-40B4-BE49-F238E27FC236}">
              <a16:creationId xmlns:a16="http://schemas.microsoft.com/office/drawing/2014/main" id="{238A69A4-CD5E-4610-BD11-E7C7604F2802}"/>
            </a:ext>
          </a:extLst>
        </xdr:cNvPr>
        <xdr:cNvSpPr/>
      </xdr:nvSpPr>
      <xdr:spPr>
        <a:xfrm>
          <a:off x="28575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23949</xdr:rowOff>
    </xdr:from>
    <xdr:to>
      <xdr:col>19</xdr:col>
      <xdr:colOff>177800</xdr:colOff>
      <xdr:row>106</xdr:row>
      <xdr:rowOff>59871</xdr:rowOff>
    </xdr:to>
    <xdr:cxnSp macro="">
      <xdr:nvCxnSpPr>
        <xdr:cNvPr id="422" name="直線コネクタ 421">
          <a:extLst>
            <a:ext uri="{FF2B5EF4-FFF2-40B4-BE49-F238E27FC236}">
              <a16:creationId xmlns:a16="http://schemas.microsoft.com/office/drawing/2014/main" id="{6B000DCD-8E96-4330-9C4B-43DC5740090C}"/>
            </a:ext>
          </a:extLst>
        </xdr:cNvPr>
        <xdr:cNvCxnSpPr/>
      </xdr:nvCxnSpPr>
      <xdr:spPr>
        <a:xfrm>
          <a:off x="2908300" y="1819764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108676</xdr:rowOff>
    </xdr:from>
    <xdr:to>
      <xdr:col>10</xdr:col>
      <xdr:colOff>165100</xdr:colOff>
      <xdr:row>106</xdr:row>
      <xdr:rowOff>38826</xdr:rowOff>
    </xdr:to>
    <xdr:sp macro="" textlink="">
      <xdr:nvSpPr>
        <xdr:cNvPr id="423" name="楕円 422">
          <a:extLst>
            <a:ext uri="{FF2B5EF4-FFF2-40B4-BE49-F238E27FC236}">
              <a16:creationId xmlns:a16="http://schemas.microsoft.com/office/drawing/2014/main" id="{ECEE09C2-C6E0-4DEA-9E50-ED0D4E895749}"/>
            </a:ext>
          </a:extLst>
        </xdr:cNvPr>
        <xdr:cNvSpPr/>
      </xdr:nvSpPr>
      <xdr:spPr>
        <a:xfrm>
          <a:off x="1968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159476</xdr:rowOff>
    </xdr:from>
    <xdr:to>
      <xdr:col>15</xdr:col>
      <xdr:colOff>50800</xdr:colOff>
      <xdr:row>106</xdr:row>
      <xdr:rowOff>23949</xdr:rowOff>
    </xdr:to>
    <xdr:cxnSp macro="">
      <xdr:nvCxnSpPr>
        <xdr:cNvPr id="424" name="直線コネクタ 423">
          <a:extLst>
            <a:ext uri="{FF2B5EF4-FFF2-40B4-BE49-F238E27FC236}">
              <a16:creationId xmlns:a16="http://schemas.microsoft.com/office/drawing/2014/main" id="{C7D7BC19-9B75-4B88-89D2-8DE519C85D82}"/>
            </a:ext>
          </a:extLst>
        </xdr:cNvPr>
        <xdr:cNvCxnSpPr/>
      </xdr:nvCxnSpPr>
      <xdr:spPr>
        <a:xfrm>
          <a:off x="2019300" y="1816172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108676</xdr:rowOff>
    </xdr:from>
    <xdr:to>
      <xdr:col>6</xdr:col>
      <xdr:colOff>38100</xdr:colOff>
      <xdr:row>106</xdr:row>
      <xdr:rowOff>38826</xdr:rowOff>
    </xdr:to>
    <xdr:sp macro="" textlink="">
      <xdr:nvSpPr>
        <xdr:cNvPr id="425" name="楕円 424">
          <a:extLst>
            <a:ext uri="{FF2B5EF4-FFF2-40B4-BE49-F238E27FC236}">
              <a16:creationId xmlns:a16="http://schemas.microsoft.com/office/drawing/2014/main" id="{6288E33F-9D88-4A53-A535-65CECFFD5031}"/>
            </a:ext>
          </a:extLst>
        </xdr:cNvPr>
        <xdr:cNvSpPr/>
      </xdr:nvSpPr>
      <xdr:spPr>
        <a:xfrm>
          <a:off x="1079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159476</xdr:rowOff>
    </xdr:from>
    <xdr:to>
      <xdr:col>10</xdr:col>
      <xdr:colOff>114300</xdr:colOff>
      <xdr:row>105</xdr:row>
      <xdr:rowOff>159476</xdr:rowOff>
    </xdr:to>
    <xdr:cxnSp macro="">
      <xdr:nvCxnSpPr>
        <xdr:cNvPr id="426" name="直線コネクタ 425">
          <a:extLst>
            <a:ext uri="{FF2B5EF4-FFF2-40B4-BE49-F238E27FC236}">
              <a16:creationId xmlns:a16="http://schemas.microsoft.com/office/drawing/2014/main" id="{622F811B-6A6A-4A5A-8C35-8C708611479F}"/>
            </a:ext>
          </a:extLst>
        </xdr:cNvPr>
        <xdr:cNvCxnSpPr/>
      </xdr:nvCxnSpPr>
      <xdr:spPr>
        <a:xfrm>
          <a:off x="1130300" y="181617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85034FD8-FD74-4645-A2CE-BA77DD36023F}"/>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4CC608BD-F9A5-42B6-A1C8-2C04296E8CDF}"/>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EE9FD9FC-D5DB-432B-B831-6E57D9F22F89}"/>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11265</xdr:rowOff>
    </xdr:from>
    <xdr:ext cx="405111" cy="259045"/>
    <xdr:sp macro="" textlink="">
      <xdr:nvSpPr>
        <xdr:cNvPr id="430" name="n_4aveValue【市民会館】&#10;有形固定資産減価償却率">
          <a:extLst>
            <a:ext uri="{FF2B5EF4-FFF2-40B4-BE49-F238E27FC236}">
              <a16:creationId xmlns:a16="http://schemas.microsoft.com/office/drawing/2014/main" id="{61DB2D84-42E7-4EA2-A5A2-67D686650947}"/>
            </a:ext>
          </a:extLst>
        </xdr:cNvPr>
        <xdr:cNvSpPr txBox="1"/>
      </xdr:nvSpPr>
      <xdr:spPr>
        <a:xfrm>
          <a:off x="927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101798</xdr:rowOff>
    </xdr:from>
    <xdr:ext cx="405111" cy="259045"/>
    <xdr:sp macro="" textlink="">
      <xdr:nvSpPr>
        <xdr:cNvPr id="431" name="n_1mainValue【市民会館】&#10;有形固定資産減価償却率">
          <a:extLst>
            <a:ext uri="{FF2B5EF4-FFF2-40B4-BE49-F238E27FC236}">
              <a16:creationId xmlns:a16="http://schemas.microsoft.com/office/drawing/2014/main" id="{84035B75-9617-4915-BDEE-150691A0AA98}"/>
            </a:ext>
          </a:extLst>
        </xdr:cNvPr>
        <xdr:cNvSpPr txBox="1"/>
      </xdr:nvSpPr>
      <xdr:spPr>
        <a:xfrm>
          <a:off x="3582044"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65876</xdr:rowOff>
    </xdr:from>
    <xdr:ext cx="405111" cy="259045"/>
    <xdr:sp macro="" textlink="">
      <xdr:nvSpPr>
        <xdr:cNvPr id="432" name="n_2mainValue【市民会館】&#10;有形固定資産減価償却率">
          <a:extLst>
            <a:ext uri="{FF2B5EF4-FFF2-40B4-BE49-F238E27FC236}">
              <a16:creationId xmlns:a16="http://schemas.microsoft.com/office/drawing/2014/main" id="{C02747DB-A2CD-481C-BF11-81C88AB35348}"/>
            </a:ext>
          </a:extLst>
        </xdr:cNvPr>
        <xdr:cNvSpPr txBox="1"/>
      </xdr:nvSpPr>
      <xdr:spPr>
        <a:xfrm>
          <a:off x="2705744" y="1823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29953</xdr:rowOff>
    </xdr:from>
    <xdr:ext cx="405111" cy="259045"/>
    <xdr:sp macro="" textlink="">
      <xdr:nvSpPr>
        <xdr:cNvPr id="433" name="n_3mainValue【市民会館】&#10;有形固定資産減価償却率">
          <a:extLst>
            <a:ext uri="{FF2B5EF4-FFF2-40B4-BE49-F238E27FC236}">
              <a16:creationId xmlns:a16="http://schemas.microsoft.com/office/drawing/2014/main" id="{5B95703B-F0D4-4F40-A925-A9925EFFCCAD}"/>
            </a:ext>
          </a:extLst>
        </xdr:cNvPr>
        <xdr:cNvSpPr txBox="1"/>
      </xdr:nvSpPr>
      <xdr:spPr>
        <a:xfrm>
          <a:off x="1816744" y="1820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29953</xdr:rowOff>
    </xdr:from>
    <xdr:ext cx="405111" cy="259045"/>
    <xdr:sp macro="" textlink="">
      <xdr:nvSpPr>
        <xdr:cNvPr id="434" name="n_4mainValue【市民会館】&#10;有形固定資産減価償却率">
          <a:extLst>
            <a:ext uri="{FF2B5EF4-FFF2-40B4-BE49-F238E27FC236}">
              <a16:creationId xmlns:a16="http://schemas.microsoft.com/office/drawing/2014/main" id="{C3951527-402F-42EC-86A3-F8C01A6A1EC0}"/>
            </a:ext>
          </a:extLst>
        </xdr:cNvPr>
        <xdr:cNvSpPr txBox="1"/>
      </xdr:nvSpPr>
      <xdr:spPr>
        <a:xfrm>
          <a:off x="927744" y="1820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E5EF56D7-BA52-432C-9A64-BB9BF704B65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1F2E346-679C-4E17-B6BC-CDAE2FB94F0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C2E32158-1DCD-434D-9D4D-7134ADDCE44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30F5FEBB-D90C-497F-99BF-25BD8527167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D8AC74DD-9625-437F-8A31-CB8C272A166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5994BD26-B00D-42A7-AA64-D6226D60A04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DABD3550-3393-4D30-A400-B91B2BF493A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3F5A7ABB-AA30-4DC6-87CA-361536CB9B6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C41CCAD8-FD11-4CD6-BDD8-74778B14DDA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14C3C3D8-4B86-4CFF-9205-A4CFBBA019D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69C18AEA-D81F-49E3-81AA-F60D2A75FA9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2879D6D2-877D-4F38-89C4-06566ADC7414}"/>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9543DAD5-3576-425B-8629-7872BAE6F8FC}"/>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1770E168-EF4B-41B7-9941-8CF19B07E994}"/>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5E5CC510-C51D-49F7-82C5-9097340DFB73}"/>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E2EDAD17-C861-4B9B-968F-2183CE10E094}"/>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217A3AF6-2796-4086-BFBB-06A0590CCE63}"/>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14756E7B-0A92-4FDB-9F37-12CC5B1BFEE7}"/>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DCDD926-D02D-4800-A2F5-0F198674E41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E2FDE1CE-5DBF-4ABD-B3CE-FF8BDABA9A5B}"/>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62861B46-1604-48FF-B6E3-51794B6429A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2F6F11A0-A6C1-4E22-B9F4-51D526A7B1FC}"/>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741FE14E-8885-4AB6-8DD0-26672FA93D9A}"/>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A9F2EF85-59BE-4807-B06E-25459FA82741}"/>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F2D5EDBC-E561-4329-A2C6-270CB43F0D1C}"/>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CCE3912E-6C7A-479C-9547-01281473F869}"/>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A86782ED-A50E-4F54-BAF7-DE74649A577A}"/>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F538146F-C122-4987-9BD0-A06693FD10DB}"/>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E70E7086-982A-4221-84E5-1394FB19DB44}"/>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ADD7B18F-E2A2-4CB1-9CF7-FD3F9BA64D31}"/>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50F441DF-506C-4342-807A-1BFD56107AA4}"/>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50546</xdr:rowOff>
    </xdr:from>
    <xdr:to>
      <xdr:col>36</xdr:col>
      <xdr:colOff>165100</xdr:colOff>
      <xdr:row>106</xdr:row>
      <xdr:rowOff>152146</xdr:rowOff>
    </xdr:to>
    <xdr:sp macro="" textlink="">
      <xdr:nvSpPr>
        <xdr:cNvPr id="466" name="フローチャート: 判断 465">
          <a:extLst>
            <a:ext uri="{FF2B5EF4-FFF2-40B4-BE49-F238E27FC236}">
              <a16:creationId xmlns:a16="http://schemas.microsoft.com/office/drawing/2014/main" id="{17F671BE-28CA-406E-A164-172ECA4A3875}"/>
            </a:ext>
          </a:extLst>
        </xdr:cNvPr>
        <xdr:cNvSpPr/>
      </xdr:nvSpPr>
      <xdr:spPr>
        <a:xfrm>
          <a:off x="6921500" y="1822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AC37143-A352-4F8A-98BF-8AECA2F341C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90160F0-019D-4307-90A5-9D6B7206430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BA44D1A-4114-45BF-90A8-D416F2EAD1C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A712FB6-2EF8-4B9C-A5F7-F00C738A189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4BF07DF-5B8B-4333-B2DA-353B46458EC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155702</xdr:rowOff>
    </xdr:from>
    <xdr:to>
      <xdr:col>55</xdr:col>
      <xdr:colOff>50800</xdr:colOff>
      <xdr:row>108</xdr:row>
      <xdr:rowOff>85852</xdr:rowOff>
    </xdr:to>
    <xdr:sp macro="" textlink="">
      <xdr:nvSpPr>
        <xdr:cNvPr id="472" name="楕円 471">
          <a:extLst>
            <a:ext uri="{FF2B5EF4-FFF2-40B4-BE49-F238E27FC236}">
              <a16:creationId xmlns:a16="http://schemas.microsoft.com/office/drawing/2014/main" id="{53BA42D9-31F4-4FCE-81D9-9D595B104D5A}"/>
            </a:ext>
          </a:extLst>
        </xdr:cNvPr>
        <xdr:cNvSpPr/>
      </xdr:nvSpPr>
      <xdr:spPr>
        <a:xfrm>
          <a:off x="104267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70629</xdr:rowOff>
    </xdr:from>
    <xdr:ext cx="469744" cy="259045"/>
    <xdr:sp macro="" textlink="">
      <xdr:nvSpPr>
        <xdr:cNvPr id="473" name="【市民会館】&#10;一人当たり面積該当値テキスト">
          <a:extLst>
            <a:ext uri="{FF2B5EF4-FFF2-40B4-BE49-F238E27FC236}">
              <a16:creationId xmlns:a16="http://schemas.microsoft.com/office/drawing/2014/main" id="{4C99D6C8-0C09-44BB-8FA4-EBE4AB6C28A0}"/>
            </a:ext>
          </a:extLst>
        </xdr:cNvPr>
        <xdr:cNvSpPr txBox="1"/>
      </xdr:nvSpPr>
      <xdr:spPr>
        <a:xfrm>
          <a:off x="10515600" y="18415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155702</xdr:rowOff>
    </xdr:from>
    <xdr:to>
      <xdr:col>50</xdr:col>
      <xdr:colOff>165100</xdr:colOff>
      <xdr:row>108</xdr:row>
      <xdr:rowOff>85852</xdr:rowOff>
    </xdr:to>
    <xdr:sp macro="" textlink="">
      <xdr:nvSpPr>
        <xdr:cNvPr id="474" name="楕円 473">
          <a:extLst>
            <a:ext uri="{FF2B5EF4-FFF2-40B4-BE49-F238E27FC236}">
              <a16:creationId xmlns:a16="http://schemas.microsoft.com/office/drawing/2014/main" id="{775E57D1-9C6D-42F6-B82D-CDB65E714767}"/>
            </a:ext>
          </a:extLst>
        </xdr:cNvPr>
        <xdr:cNvSpPr/>
      </xdr:nvSpPr>
      <xdr:spPr>
        <a:xfrm>
          <a:off x="95885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35052</xdr:rowOff>
    </xdr:from>
    <xdr:to>
      <xdr:col>55</xdr:col>
      <xdr:colOff>0</xdr:colOff>
      <xdr:row>108</xdr:row>
      <xdr:rowOff>35052</xdr:rowOff>
    </xdr:to>
    <xdr:cxnSp macro="">
      <xdr:nvCxnSpPr>
        <xdr:cNvPr id="475" name="直線コネクタ 474">
          <a:extLst>
            <a:ext uri="{FF2B5EF4-FFF2-40B4-BE49-F238E27FC236}">
              <a16:creationId xmlns:a16="http://schemas.microsoft.com/office/drawing/2014/main" id="{5AD939B3-FEC4-4C0D-B29A-8423025DD9C4}"/>
            </a:ext>
          </a:extLst>
        </xdr:cNvPr>
        <xdr:cNvCxnSpPr/>
      </xdr:nvCxnSpPr>
      <xdr:spPr>
        <a:xfrm>
          <a:off x="9639300" y="185516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155702</xdr:rowOff>
    </xdr:from>
    <xdr:to>
      <xdr:col>46</xdr:col>
      <xdr:colOff>38100</xdr:colOff>
      <xdr:row>108</xdr:row>
      <xdr:rowOff>85852</xdr:rowOff>
    </xdr:to>
    <xdr:sp macro="" textlink="">
      <xdr:nvSpPr>
        <xdr:cNvPr id="476" name="楕円 475">
          <a:extLst>
            <a:ext uri="{FF2B5EF4-FFF2-40B4-BE49-F238E27FC236}">
              <a16:creationId xmlns:a16="http://schemas.microsoft.com/office/drawing/2014/main" id="{DB740AB1-8F1D-49A9-BEF9-14962215C902}"/>
            </a:ext>
          </a:extLst>
        </xdr:cNvPr>
        <xdr:cNvSpPr/>
      </xdr:nvSpPr>
      <xdr:spPr>
        <a:xfrm>
          <a:off x="86995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35052</xdr:rowOff>
    </xdr:from>
    <xdr:to>
      <xdr:col>50</xdr:col>
      <xdr:colOff>114300</xdr:colOff>
      <xdr:row>108</xdr:row>
      <xdr:rowOff>35052</xdr:rowOff>
    </xdr:to>
    <xdr:cxnSp macro="">
      <xdr:nvCxnSpPr>
        <xdr:cNvPr id="477" name="直線コネクタ 476">
          <a:extLst>
            <a:ext uri="{FF2B5EF4-FFF2-40B4-BE49-F238E27FC236}">
              <a16:creationId xmlns:a16="http://schemas.microsoft.com/office/drawing/2014/main" id="{8D6ECE0F-1F45-4D00-A5DA-6D2E2623EF3A}"/>
            </a:ext>
          </a:extLst>
        </xdr:cNvPr>
        <xdr:cNvCxnSpPr/>
      </xdr:nvCxnSpPr>
      <xdr:spPr>
        <a:xfrm>
          <a:off x="8750300" y="1855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155702</xdr:rowOff>
    </xdr:from>
    <xdr:to>
      <xdr:col>41</xdr:col>
      <xdr:colOff>101600</xdr:colOff>
      <xdr:row>108</xdr:row>
      <xdr:rowOff>85852</xdr:rowOff>
    </xdr:to>
    <xdr:sp macro="" textlink="">
      <xdr:nvSpPr>
        <xdr:cNvPr id="478" name="楕円 477">
          <a:extLst>
            <a:ext uri="{FF2B5EF4-FFF2-40B4-BE49-F238E27FC236}">
              <a16:creationId xmlns:a16="http://schemas.microsoft.com/office/drawing/2014/main" id="{E5AF0A68-5DD4-480F-A95B-80E7DF23914E}"/>
            </a:ext>
          </a:extLst>
        </xdr:cNvPr>
        <xdr:cNvSpPr/>
      </xdr:nvSpPr>
      <xdr:spPr>
        <a:xfrm>
          <a:off x="78105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35052</xdr:rowOff>
    </xdr:from>
    <xdr:to>
      <xdr:col>45</xdr:col>
      <xdr:colOff>177800</xdr:colOff>
      <xdr:row>108</xdr:row>
      <xdr:rowOff>35052</xdr:rowOff>
    </xdr:to>
    <xdr:cxnSp macro="">
      <xdr:nvCxnSpPr>
        <xdr:cNvPr id="479" name="直線コネクタ 478">
          <a:extLst>
            <a:ext uri="{FF2B5EF4-FFF2-40B4-BE49-F238E27FC236}">
              <a16:creationId xmlns:a16="http://schemas.microsoft.com/office/drawing/2014/main" id="{9F439989-E20F-4506-ACA6-39A9CBAFE89A}"/>
            </a:ext>
          </a:extLst>
        </xdr:cNvPr>
        <xdr:cNvCxnSpPr/>
      </xdr:nvCxnSpPr>
      <xdr:spPr>
        <a:xfrm>
          <a:off x="7861300" y="1855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155702</xdr:rowOff>
    </xdr:from>
    <xdr:to>
      <xdr:col>36</xdr:col>
      <xdr:colOff>165100</xdr:colOff>
      <xdr:row>108</xdr:row>
      <xdr:rowOff>85852</xdr:rowOff>
    </xdr:to>
    <xdr:sp macro="" textlink="">
      <xdr:nvSpPr>
        <xdr:cNvPr id="480" name="楕円 479">
          <a:extLst>
            <a:ext uri="{FF2B5EF4-FFF2-40B4-BE49-F238E27FC236}">
              <a16:creationId xmlns:a16="http://schemas.microsoft.com/office/drawing/2014/main" id="{490C2ACC-4624-457A-89A6-67DD2669CFB4}"/>
            </a:ext>
          </a:extLst>
        </xdr:cNvPr>
        <xdr:cNvSpPr/>
      </xdr:nvSpPr>
      <xdr:spPr>
        <a:xfrm>
          <a:off x="69215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35052</xdr:rowOff>
    </xdr:from>
    <xdr:to>
      <xdr:col>41</xdr:col>
      <xdr:colOff>50800</xdr:colOff>
      <xdr:row>108</xdr:row>
      <xdr:rowOff>35052</xdr:rowOff>
    </xdr:to>
    <xdr:cxnSp macro="">
      <xdr:nvCxnSpPr>
        <xdr:cNvPr id="481" name="直線コネクタ 480">
          <a:extLst>
            <a:ext uri="{FF2B5EF4-FFF2-40B4-BE49-F238E27FC236}">
              <a16:creationId xmlns:a16="http://schemas.microsoft.com/office/drawing/2014/main" id="{6BC2104A-2177-4766-A2CB-97B91C0AE9C4}"/>
            </a:ext>
          </a:extLst>
        </xdr:cNvPr>
        <xdr:cNvCxnSpPr/>
      </xdr:nvCxnSpPr>
      <xdr:spPr>
        <a:xfrm>
          <a:off x="6972300" y="1855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8F142647-3D09-4172-9B69-C0E33F966556}"/>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97578689-3F19-46EF-A58E-64237E03EB5B}"/>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CE2DCF96-0AF1-4C02-BBBA-B0BE4970C67F}"/>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168673</xdr:rowOff>
    </xdr:from>
    <xdr:ext cx="469744" cy="259045"/>
    <xdr:sp macro="" textlink="">
      <xdr:nvSpPr>
        <xdr:cNvPr id="485" name="n_4aveValue【市民会館】&#10;一人当たり面積">
          <a:extLst>
            <a:ext uri="{FF2B5EF4-FFF2-40B4-BE49-F238E27FC236}">
              <a16:creationId xmlns:a16="http://schemas.microsoft.com/office/drawing/2014/main" id="{9AB13839-C6E7-4C89-B7B6-409902A74641}"/>
            </a:ext>
          </a:extLst>
        </xdr:cNvPr>
        <xdr:cNvSpPr txBox="1"/>
      </xdr:nvSpPr>
      <xdr:spPr>
        <a:xfrm>
          <a:off x="6737427" y="1799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76979</xdr:rowOff>
    </xdr:from>
    <xdr:ext cx="469744" cy="259045"/>
    <xdr:sp macro="" textlink="">
      <xdr:nvSpPr>
        <xdr:cNvPr id="486" name="n_1mainValue【市民会館】&#10;一人当たり面積">
          <a:extLst>
            <a:ext uri="{FF2B5EF4-FFF2-40B4-BE49-F238E27FC236}">
              <a16:creationId xmlns:a16="http://schemas.microsoft.com/office/drawing/2014/main" id="{4AB77F83-7958-4764-BF8B-7F6218975E96}"/>
            </a:ext>
          </a:extLst>
        </xdr:cNvPr>
        <xdr:cNvSpPr txBox="1"/>
      </xdr:nvSpPr>
      <xdr:spPr>
        <a:xfrm>
          <a:off x="9391727"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76979</xdr:rowOff>
    </xdr:from>
    <xdr:ext cx="469744" cy="259045"/>
    <xdr:sp macro="" textlink="">
      <xdr:nvSpPr>
        <xdr:cNvPr id="487" name="n_2mainValue【市民会館】&#10;一人当たり面積">
          <a:extLst>
            <a:ext uri="{FF2B5EF4-FFF2-40B4-BE49-F238E27FC236}">
              <a16:creationId xmlns:a16="http://schemas.microsoft.com/office/drawing/2014/main" id="{3AB0D6B8-DA21-406F-B9E9-D144CD1513B1}"/>
            </a:ext>
          </a:extLst>
        </xdr:cNvPr>
        <xdr:cNvSpPr txBox="1"/>
      </xdr:nvSpPr>
      <xdr:spPr>
        <a:xfrm>
          <a:off x="8515427"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76979</xdr:rowOff>
    </xdr:from>
    <xdr:ext cx="469744" cy="259045"/>
    <xdr:sp macro="" textlink="">
      <xdr:nvSpPr>
        <xdr:cNvPr id="488" name="n_3mainValue【市民会館】&#10;一人当たり面積">
          <a:extLst>
            <a:ext uri="{FF2B5EF4-FFF2-40B4-BE49-F238E27FC236}">
              <a16:creationId xmlns:a16="http://schemas.microsoft.com/office/drawing/2014/main" id="{616640C1-B1BD-4716-AFC0-20142C173980}"/>
            </a:ext>
          </a:extLst>
        </xdr:cNvPr>
        <xdr:cNvSpPr txBox="1"/>
      </xdr:nvSpPr>
      <xdr:spPr>
        <a:xfrm>
          <a:off x="7626427"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76979</xdr:rowOff>
    </xdr:from>
    <xdr:ext cx="469744" cy="259045"/>
    <xdr:sp macro="" textlink="">
      <xdr:nvSpPr>
        <xdr:cNvPr id="489" name="n_4mainValue【市民会館】&#10;一人当たり面積">
          <a:extLst>
            <a:ext uri="{FF2B5EF4-FFF2-40B4-BE49-F238E27FC236}">
              <a16:creationId xmlns:a16="http://schemas.microsoft.com/office/drawing/2014/main" id="{9DBE3090-3EB6-4C8B-8DF6-AA36980B9C3C}"/>
            </a:ext>
          </a:extLst>
        </xdr:cNvPr>
        <xdr:cNvSpPr txBox="1"/>
      </xdr:nvSpPr>
      <xdr:spPr>
        <a:xfrm>
          <a:off x="6737427"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D04B453E-B482-4BD2-B305-18B57287420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BD714B49-CDB0-444F-9EE0-DD6B03587FB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3A0BA5F6-4ABC-473B-A4FA-D9D805BF9B9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67E2BBF1-D190-4BA6-A2E2-D77C329B8E6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80204004-E9AF-4543-849B-7D9C1D1F767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B49F9211-3CF8-48C0-AE7A-AFE32F0B81F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96496B4E-4578-4AC3-B164-D57EF96F08C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F3934C00-77A5-4A19-9758-7E358744F97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3813D75B-A9D6-4D25-91C9-EAABF07A1D0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505CAFA0-04C1-423D-911D-F2700885ACC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C1B7A12-8F8C-47EB-8ECB-D127127C68B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34F2BF23-29E2-4142-B796-6FFE9587657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2B7812B-D769-42A7-9D23-7A65C2FD9BA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949DB04B-360D-4C1E-A835-FFAA79BB964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B45FD51A-62C1-4F02-A71E-59AFB626729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95BBDDBC-0B6F-4AA4-A6E0-98B76B2FFA8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416357A6-110E-4339-87D7-BEB9F2612FE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A80B0FD1-2090-468B-B438-6BF07C89616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1F5F2383-0375-4C20-AC29-73ABA1847E6A}"/>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2D7620F0-3249-4C37-8D03-50FE721531D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9D9434CB-9657-4DA2-A6E6-0C6A733B9FB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219E411C-D99D-4269-BA6B-ACEB1A9BCF9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786E6BE6-5725-4DCE-959D-01AE3FA5340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1E911372-E900-4A15-99BE-88F6CD7B589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DA6B6A9E-2D26-4311-80C3-B5468958B97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B7367D08-B727-450F-AE10-BD9182BE40C1}"/>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8829CF2A-78E5-4CB6-86E4-18C75CAC7E23}"/>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47D58D8A-D0C9-4DFB-B781-292753247595}"/>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78616B0-9BD2-4B29-8057-C97064939B8F}"/>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2CD216BE-0B98-48CF-BC56-F273F403F59E}"/>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3943CE54-8151-4907-A07B-08718FCD3F00}"/>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DC7AE511-BDD0-499F-8A13-1ABB8502D7E6}"/>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3565A38C-A216-45AB-A451-C6E6FEB7A72C}"/>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7AA776FB-559B-4EAF-894E-47BA93AF6195}"/>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E2E13997-0567-4D9A-A13C-1EACF0DC6387}"/>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5" name="フローチャート: 判断 524">
          <a:extLst>
            <a:ext uri="{FF2B5EF4-FFF2-40B4-BE49-F238E27FC236}">
              <a16:creationId xmlns:a16="http://schemas.microsoft.com/office/drawing/2014/main" id="{21984365-E83D-4674-A72D-60FDD78C8958}"/>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DACA629-6F54-4B05-912C-996672BAE00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82E1125-BDD3-4031-AC0D-E942C71791D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43CFF562-842E-4D57-8395-4F28AADE058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62BFB0A-EA9C-4545-AFCC-2379D3A1552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A65376E-D372-4947-AB9B-2DF5B3F1ADB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111941</xdr:rowOff>
    </xdr:from>
    <xdr:to>
      <xdr:col>85</xdr:col>
      <xdr:colOff>177800</xdr:colOff>
      <xdr:row>42</xdr:row>
      <xdr:rowOff>42091</xdr:rowOff>
    </xdr:to>
    <xdr:sp macro="" textlink="">
      <xdr:nvSpPr>
        <xdr:cNvPr id="531" name="楕円 530">
          <a:extLst>
            <a:ext uri="{FF2B5EF4-FFF2-40B4-BE49-F238E27FC236}">
              <a16:creationId xmlns:a16="http://schemas.microsoft.com/office/drawing/2014/main" id="{70EA6817-7335-4F2B-8380-02ADB1BF7AD6}"/>
            </a:ext>
          </a:extLst>
        </xdr:cNvPr>
        <xdr:cNvSpPr/>
      </xdr:nvSpPr>
      <xdr:spPr>
        <a:xfrm>
          <a:off x="16268700" y="714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26868</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E82F0FF4-9A51-4D0C-8080-4E1AAD31204A}"/>
            </a:ext>
          </a:extLst>
        </xdr:cNvPr>
        <xdr:cNvSpPr txBox="1"/>
      </xdr:nvSpPr>
      <xdr:spPr>
        <a:xfrm>
          <a:off x="16357600" y="7056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89081</xdr:rowOff>
    </xdr:from>
    <xdr:to>
      <xdr:col>81</xdr:col>
      <xdr:colOff>101600</xdr:colOff>
      <xdr:row>42</xdr:row>
      <xdr:rowOff>19231</xdr:rowOff>
    </xdr:to>
    <xdr:sp macro="" textlink="">
      <xdr:nvSpPr>
        <xdr:cNvPr id="533" name="楕円 532">
          <a:extLst>
            <a:ext uri="{FF2B5EF4-FFF2-40B4-BE49-F238E27FC236}">
              <a16:creationId xmlns:a16="http://schemas.microsoft.com/office/drawing/2014/main" id="{181B13E2-0424-4656-AA6A-EFAD1C0C0267}"/>
            </a:ext>
          </a:extLst>
        </xdr:cNvPr>
        <xdr:cNvSpPr/>
      </xdr:nvSpPr>
      <xdr:spPr>
        <a:xfrm>
          <a:off x="15430500" y="711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139881</xdr:rowOff>
    </xdr:from>
    <xdr:to>
      <xdr:col>85</xdr:col>
      <xdr:colOff>127000</xdr:colOff>
      <xdr:row>41</xdr:row>
      <xdr:rowOff>162741</xdr:rowOff>
    </xdr:to>
    <xdr:cxnSp macro="">
      <xdr:nvCxnSpPr>
        <xdr:cNvPr id="534" name="直線コネクタ 533">
          <a:extLst>
            <a:ext uri="{FF2B5EF4-FFF2-40B4-BE49-F238E27FC236}">
              <a16:creationId xmlns:a16="http://schemas.microsoft.com/office/drawing/2014/main" id="{BD4AAB63-FBD7-4404-82BF-B2B20FD2FB2F}"/>
            </a:ext>
          </a:extLst>
        </xdr:cNvPr>
        <xdr:cNvCxnSpPr/>
      </xdr:nvCxnSpPr>
      <xdr:spPr>
        <a:xfrm>
          <a:off x="15481300" y="7169331"/>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84183</xdr:rowOff>
    </xdr:from>
    <xdr:to>
      <xdr:col>76</xdr:col>
      <xdr:colOff>165100</xdr:colOff>
      <xdr:row>42</xdr:row>
      <xdr:rowOff>14333</xdr:rowOff>
    </xdr:to>
    <xdr:sp macro="" textlink="">
      <xdr:nvSpPr>
        <xdr:cNvPr id="535" name="楕円 534">
          <a:extLst>
            <a:ext uri="{FF2B5EF4-FFF2-40B4-BE49-F238E27FC236}">
              <a16:creationId xmlns:a16="http://schemas.microsoft.com/office/drawing/2014/main" id="{0867B054-2152-4C2F-9905-0BFDEDA14391}"/>
            </a:ext>
          </a:extLst>
        </xdr:cNvPr>
        <xdr:cNvSpPr/>
      </xdr:nvSpPr>
      <xdr:spPr>
        <a:xfrm>
          <a:off x="14541500" y="711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134983</xdr:rowOff>
    </xdr:from>
    <xdr:to>
      <xdr:col>81</xdr:col>
      <xdr:colOff>50800</xdr:colOff>
      <xdr:row>41</xdr:row>
      <xdr:rowOff>139881</xdr:rowOff>
    </xdr:to>
    <xdr:cxnSp macro="">
      <xdr:nvCxnSpPr>
        <xdr:cNvPr id="536" name="直線コネクタ 535">
          <a:extLst>
            <a:ext uri="{FF2B5EF4-FFF2-40B4-BE49-F238E27FC236}">
              <a16:creationId xmlns:a16="http://schemas.microsoft.com/office/drawing/2014/main" id="{F7A3C19C-84C8-4DDC-93D1-01A117C68538}"/>
            </a:ext>
          </a:extLst>
        </xdr:cNvPr>
        <xdr:cNvCxnSpPr/>
      </xdr:nvCxnSpPr>
      <xdr:spPr>
        <a:xfrm>
          <a:off x="14592300" y="7164433"/>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35197</xdr:rowOff>
    </xdr:from>
    <xdr:to>
      <xdr:col>72</xdr:col>
      <xdr:colOff>38100</xdr:colOff>
      <xdr:row>41</xdr:row>
      <xdr:rowOff>136797</xdr:rowOff>
    </xdr:to>
    <xdr:sp macro="" textlink="">
      <xdr:nvSpPr>
        <xdr:cNvPr id="537" name="楕円 536">
          <a:extLst>
            <a:ext uri="{FF2B5EF4-FFF2-40B4-BE49-F238E27FC236}">
              <a16:creationId xmlns:a16="http://schemas.microsoft.com/office/drawing/2014/main" id="{BB5530A1-20B8-4167-A33A-CE15FCF133E4}"/>
            </a:ext>
          </a:extLst>
        </xdr:cNvPr>
        <xdr:cNvSpPr/>
      </xdr:nvSpPr>
      <xdr:spPr>
        <a:xfrm>
          <a:off x="13652500" y="706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85997</xdr:rowOff>
    </xdr:from>
    <xdr:to>
      <xdr:col>76</xdr:col>
      <xdr:colOff>114300</xdr:colOff>
      <xdr:row>41</xdr:row>
      <xdr:rowOff>134983</xdr:rowOff>
    </xdr:to>
    <xdr:cxnSp macro="">
      <xdr:nvCxnSpPr>
        <xdr:cNvPr id="538" name="直線コネクタ 537">
          <a:extLst>
            <a:ext uri="{FF2B5EF4-FFF2-40B4-BE49-F238E27FC236}">
              <a16:creationId xmlns:a16="http://schemas.microsoft.com/office/drawing/2014/main" id="{4AA76E53-493E-4743-9D79-3414FB04B44E}"/>
            </a:ext>
          </a:extLst>
        </xdr:cNvPr>
        <xdr:cNvCxnSpPr/>
      </xdr:nvCxnSpPr>
      <xdr:spPr>
        <a:xfrm>
          <a:off x="13703300" y="711544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36830</xdr:rowOff>
    </xdr:from>
    <xdr:to>
      <xdr:col>67</xdr:col>
      <xdr:colOff>101600</xdr:colOff>
      <xdr:row>41</xdr:row>
      <xdr:rowOff>138430</xdr:rowOff>
    </xdr:to>
    <xdr:sp macro="" textlink="">
      <xdr:nvSpPr>
        <xdr:cNvPr id="539" name="楕円 538">
          <a:extLst>
            <a:ext uri="{FF2B5EF4-FFF2-40B4-BE49-F238E27FC236}">
              <a16:creationId xmlns:a16="http://schemas.microsoft.com/office/drawing/2014/main" id="{8727959E-1C77-4007-9BF4-BDD1B28F3039}"/>
            </a:ext>
          </a:extLst>
        </xdr:cNvPr>
        <xdr:cNvSpPr/>
      </xdr:nvSpPr>
      <xdr:spPr>
        <a:xfrm>
          <a:off x="12763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85997</xdr:rowOff>
    </xdr:from>
    <xdr:to>
      <xdr:col>71</xdr:col>
      <xdr:colOff>177800</xdr:colOff>
      <xdr:row>41</xdr:row>
      <xdr:rowOff>87630</xdr:rowOff>
    </xdr:to>
    <xdr:cxnSp macro="">
      <xdr:nvCxnSpPr>
        <xdr:cNvPr id="540" name="直線コネクタ 539">
          <a:extLst>
            <a:ext uri="{FF2B5EF4-FFF2-40B4-BE49-F238E27FC236}">
              <a16:creationId xmlns:a16="http://schemas.microsoft.com/office/drawing/2014/main" id="{7A65A2BD-D304-444D-8F7D-3B00670D8BB5}"/>
            </a:ext>
          </a:extLst>
        </xdr:cNvPr>
        <xdr:cNvCxnSpPr/>
      </xdr:nvCxnSpPr>
      <xdr:spPr>
        <a:xfrm flipV="1">
          <a:off x="12814300" y="711544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15AC4505-72BC-4602-8A73-B8203668F0C5}"/>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EFB67A0B-0427-4967-97BD-1E65E26F20AD}"/>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3FBD1FE5-63A9-41DD-B0C4-8A7797FDF614}"/>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3E1E8AE6-DD7C-4CFD-8CAA-7AD518863904}"/>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10358</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7B1901A8-2BEF-445D-B375-5FE554D8C56C}"/>
            </a:ext>
          </a:extLst>
        </xdr:cNvPr>
        <xdr:cNvSpPr txBox="1"/>
      </xdr:nvSpPr>
      <xdr:spPr>
        <a:xfrm>
          <a:off x="15266044" y="721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5460</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555BBEFF-067B-4121-B225-428D0A1E1D99}"/>
            </a:ext>
          </a:extLst>
        </xdr:cNvPr>
        <xdr:cNvSpPr txBox="1"/>
      </xdr:nvSpPr>
      <xdr:spPr>
        <a:xfrm>
          <a:off x="14389744" y="720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127924</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BEF53E46-7332-4B1D-B4F8-EA7B1CB0451E}"/>
            </a:ext>
          </a:extLst>
        </xdr:cNvPr>
        <xdr:cNvSpPr txBox="1"/>
      </xdr:nvSpPr>
      <xdr:spPr>
        <a:xfrm>
          <a:off x="13500744" y="715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129557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5422AD4D-A399-41F4-B07C-3310FC4BAAAB}"/>
            </a:ext>
          </a:extLst>
        </xdr:cNvPr>
        <xdr:cNvSpPr txBox="1"/>
      </xdr:nvSpPr>
      <xdr:spPr>
        <a:xfrm>
          <a:off x="12611744" y="715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CA31C0C7-7E9B-44E2-A309-2B438BED82E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8E21E643-FBE0-45E1-B75C-85F28A554D4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E164131D-960C-4EC5-92B6-FAD9D137480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27BA03A9-4DBB-4F80-A01B-B8C84A46AC3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3C3148D9-6828-4A14-B80B-2CC56414EF1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22DED4CE-E08A-4623-86FF-230C05D192D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50967E90-E2B5-4C5F-9F36-065434920E9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5638B8D0-ABDF-4FB5-BCE3-CA812653580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F2BBA5C3-D50A-467B-A1A0-18107B20E89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BE6FC6C8-A99C-437A-910B-2098971AAAA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51DF44EA-3736-4857-95FA-7845761EAC0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6851EC04-85FF-408D-A84F-1637E9512C6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6CE4B10D-DEDF-497F-B7D9-2545A9F2C2F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5E30A499-103E-42BE-AA7E-3ECAC46831DE}"/>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9DC09355-867F-4E53-8F87-BEC62DB6AB1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6B0D1126-E165-46E5-A321-60EC090D26DD}"/>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4F9CD28B-ED0C-4F79-B9E6-4D0314E7C50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11669911-78B4-4D45-B2B7-4DCAB183B6D9}"/>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BD512156-6277-4063-8201-76B4D955C24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0CC0AAD9-8E7E-4F7B-84E0-CF96E021A27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F6C9C560-E34B-4E3B-B9FD-8D2028FCDC7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C569BB62-C4BA-495A-BDE9-BDF5414DE15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582B1FB0-6AF5-4B3E-B5F9-18F8AE665B6C}"/>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F7B40B7A-D60F-4F57-B72F-C1E1FC077866}"/>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24C5BF9C-7C82-43CE-8DAC-E5D81DD8AD2D}"/>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8BFD3DE7-8140-4F45-B9E5-ECD4C48E7B9B}"/>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7C3DC1E-4313-4C2B-A953-7C1968ED0CA1}"/>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BAE9F66C-EE70-4893-BB9F-35F78DF47FF8}"/>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F15AFAD5-2388-46AB-8F6A-75C2EB18DA3A}"/>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B83C0E46-8F70-4FB9-96CA-A7E12F4FBF8D}"/>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833CC2D0-CD36-4DFA-9159-34B273829E47}"/>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6893</xdr:rowOff>
    </xdr:from>
    <xdr:to>
      <xdr:col>98</xdr:col>
      <xdr:colOff>38100</xdr:colOff>
      <xdr:row>39</xdr:row>
      <xdr:rowOff>108493</xdr:rowOff>
    </xdr:to>
    <xdr:sp macro="" textlink="">
      <xdr:nvSpPr>
        <xdr:cNvPr id="580" name="フローチャート: 判断 579">
          <a:extLst>
            <a:ext uri="{FF2B5EF4-FFF2-40B4-BE49-F238E27FC236}">
              <a16:creationId xmlns:a16="http://schemas.microsoft.com/office/drawing/2014/main" id="{F16BEDA4-64CC-4A49-AAB7-9ABFF8406E2B}"/>
            </a:ext>
          </a:extLst>
        </xdr:cNvPr>
        <xdr:cNvSpPr/>
      </xdr:nvSpPr>
      <xdr:spPr>
        <a:xfrm>
          <a:off x="18605500" y="6693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3D56CC80-65C8-464C-B95A-E002F99B8E5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7B8AF90-7F37-47D2-BC2F-ED3875188C4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16C93D1-8D56-4F4A-ABD8-19C09AD4451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F5C9FB2-5C78-40B7-A543-616D7F04504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BB9BCA2-F134-4810-9435-8F83E806E34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49161</xdr:rowOff>
    </xdr:from>
    <xdr:to>
      <xdr:col>116</xdr:col>
      <xdr:colOff>114300</xdr:colOff>
      <xdr:row>40</xdr:row>
      <xdr:rowOff>150761</xdr:rowOff>
    </xdr:to>
    <xdr:sp macro="" textlink="">
      <xdr:nvSpPr>
        <xdr:cNvPr id="586" name="楕円 585">
          <a:extLst>
            <a:ext uri="{FF2B5EF4-FFF2-40B4-BE49-F238E27FC236}">
              <a16:creationId xmlns:a16="http://schemas.microsoft.com/office/drawing/2014/main" id="{A2F51B1C-DFA6-4C57-ABD4-76EEE86604C7}"/>
            </a:ext>
          </a:extLst>
        </xdr:cNvPr>
        <xdr:cNvSpPr/>
      </xdr:nvSpPr>
      <xdr:spPr>
        <a:xfrm>
          <a:off x="22110700" y="69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27588</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7741D70E-413E-440F-A701-839547DC1C0A}"/>
            </a:ext>
          </a:extLst>
        </xdr:cNvPr>
        <xdr:cNvSpPr txBox="1"/>
      </xdr:nvSpPr>
      <xdr:spPr>
        <a:xfrm>
          <a:off x="22199600" y="688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107559</xdr:rowOff>
    </xdr:from>
    <xdr:to>
      <xdr:col>112</xdr:col>
      <xdr:colOff>38100</xdr:colOff>
      <xdr:row>41</xdr:row>
      <xdr:rowOff>37709</xdr:rowOff>
    </xdr:to>
    <xdr:sp macro="" textlink="">
      <xdr:nvSpPr>
        <xdr:cNvPr id="588" name="楕円 587">
          <a:extLst>
            <a:ext uri="{FF2B5EF4-FFF2-40B4-BE49-F238E27FC236}">
              <a16:creationId xmlns:a16="http://schemas.microsoft.com/office/drawing/2014/main" id="{D9532801-E3F6-47E6-A936-350C7C6F025A}"/>
            </a:ext>
          </a:extLst>
        </xdr:cNvPr>
        <xdr:cNvSpPr/>
      </xdr:nvSpPr>
      <xdr:spPr>
        <a:xfrm>
          <a:off x="21272500" y="696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99961</xdr:rowOff>
    </xdr:from>
    <xdr:to>
      <xdr:col>116</xdr:col>
      <xdr:colOff>63500</xdr:colOff>
      <xdr:row>40</xdr:row>
      <xdr:rowOff>158359</xdr:rowOff>
    </xdr:to>
    <xdr:cxnSp macro="">
      <xdr:nvCxnSpPr>
        <xdr:cNvPr id="589" name="直線コネクタ 588">
          <a:extLst>
            <a:ext uri="{FF2B5EF4-FFF2-40B4-BE49-F238E27FC236}">
              <a16:creationId xmlns:a16="http://schemas.microsoft.com/office/drawing/2014/main" id="{659F746B-75EA-4D06-93B0-B960BBAE7DEC}"/>
            </a:ext>
          </a:extLst>
        </xdr:cNvPr>
        <xdr:cNvCxnSpPr/>
      </xdr:nvCxnSpPr>
      <xdr:spPr>
        <a:xfrm flipV="1">
          <a:off x="21323300" y="6957961"/>
          <a:ext cx="838200" cy="58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108569</xdr:rowOff>
    </xdr:from>
    <xdr:to>
      <xdr:col>107</xdr:col>
      <xdr:colOff>101600</xdr:colOff>
      <xdr:row>41</xdr:row>
      <xdr:rowOff>38719</xdr:rowOff>
    </xdr:to>
    <xdr:sp macro="" textlink="">
      <xdr:nvSpPr>
        <xdr:cNvPr id="590" name="楕円 589">
          <a:extLst>
            <a:ext uri="{FF2B5EF4-FFF2-40B4-BE49-F238E27FC236}">
              <a16:creationId xmlns:a16="http://schemas.microsoft.com/office/drawing/2014/main" id="{9FFC4F82-1B17-4A10-AD12-996C07C5F207}"/>
            </a:ext>
          </a:extLst>
        </xdr:cNvPr>
        <xdr:cNvSpPr/>
      </xdr:nvSpPr>
      <xdr:spPr>
        <a:xfrm>
          <a:off x="20383500" y="696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158359</xdr:rowOff>
    </xdr:from>
    <xdr:to>
      <xdr:col>111</xdr:col>
      <xdr:colOff>177800</xdr:colOff>
      <xdr:row>40</xdr:row>
      <xdr:rowOff>159369</xdr:rowOff>
    </xdr:to>
    <xdr:cxnSp macro="">
      <xdr:nvCxnSpPr>
        <xdr:cNvPr id="591" name="直線コネクタ 590">
          <a:extLst>
            <a:ext uri="{FF2B5EF4-FFF2-40B4-BE49-F238E27FC236}">
              <a16:creationId xmlns:a16="http://schemas.microsoft.com/office/drawing/2014/main" id="{ED5EE69F-63FB-4B7F-ABCC-E3136DDF81C9}"/>
            </a:ext>
          </a:extLst>
        </xdr:cNvPr>
        <xdr:cNvCxnSpPr/>
      </xdr:nvCxnSpPr>
      <xdr:spPr>
        <a:xfrm flipV="1">
          <a:off x="20434300" y="7016359"/>
          <a:ext cx="889000" cy="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109589</xdr:rowOff>
    </xdr:from>
    <xdr:to>
      <xdr:col>102</xdr:col>
      <xdr:colOff>165100</xdr:colOff>
      <xdr:row>41</xdr:row>
      <xdr:rowOff>39739</xdr:rowOff>
    </xdr:to>
    <xdr:sp macro="" textlink="">
      <xdr:nvSpPr>
        <xdr:cNvPr id="592" name="楕円 591">
          <a:extLst>
            <a:ext uri="{FF2B5EF4-FFF2-40B4-BE49-F238E27FC236}">
              <a16:creationId xmlns:a16="http://schemas.microsoft.com/office/drawing/2014/main" id="{AE5636FF-60F9-4F46-BCA7-0B14085A509C}"/>
            </a:ext>
          </a:extLst>
        </xdr:cNvPr>
        <xdr:cNvSpPr/>
      </xdr:nvSpPr>
      <xdr:spPr>
        <a:xfrm>
          <a:off x="19494500" y="696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159369</xdr:rowOff>
    </xdr:from>
    <xdr:to>
      <xdr:col>107</xdr:col>
      <xdr:colOff>50800</xdr:colOff>
      <xdr:row>40</xdr:row>
      <xdr:rowOff>160389</xdr:rowOff>
    </xdr:to>
    <xdr:cxnSp macro="">
      <xdr:nvCxnSpPr>
        <xdr:cNvPr id="593" name="直線コネクタ 592">
          <a:extLst>
            <a:ext uri="{FF2B5EF4-FFF2-40B4-BE49-F238E27FC236}">
              <a16:creationId xmlns:a16="http://schemas.microsoft.com/office/drawing/2014/main" id="{A5143EB5-CE40-4C2A-BB65-7251AEA9ED6B}"/>
            </a:ext>
          </a:extLst>
        </xdr:cNvPr>
        <xdr:cNvCxnSpPr/>
      </xdr:nvCxnSpPr>
      <xdr:spPr>
        <a:xfrm flipV="1">
          <a:off x="19545300" y="7017369"/>
          <a:ext cx="889000" cy="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111125</xdr:rowOff>
    </xdr:from>
    <xdr:to>
      <xdr:col>98</xdr:col>
      <xdr:colOff>38100</xdr:colOff>
      <xdr:row>41</xdr:row>
      <xdr:rowOff>41275</xdr:rowOff>
    </xdr:to>
    <xdr:sp macro="" textlink="">
      <xdr:nvSpPr>
        <xdr:cNvPr id="594" name="楕円 593">
          <a:extLst>
            <a:ext uri="{FF2B5EF4-FFF2-40B4-BE49-F238E27FC236}">
              <a16:creationId xmlns:a16="http://schemas.microsoft.com/office/drawing/2014/main" id="{E32C1210-A292-4EB1-969E-5F6FB41346A8}"/>
            </a:ext>
          </a:extLst>
        </xdr:cNvPr>
        <xdr:cNvSpPr/>
      </xdr:nvSpPr>
      <xdr:spPr>
        <a:xfrm>
          <a:off x="18605500" y="696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160389</xdr:rowOff>
    </xdr:from>
    <xdr:to>
      <xdr:col>102</xdr:col>
      <xdr:colOff>114300</xdr:colOff>
      <xdr:row>40</xdr:row>
      <xdr:rowOff>161925</xdr:rowOff>
    </xdr:to>
    <xdr:cxnSp macro="">
      <xdr:nvCxnSpPr>
        <xdr:cNvPr id="595" name="直線コネクタ 594">
          <a:extLst>
            <a:ext uri="{FF2B5EF4-FFF2-40B4-BE49-F238E27FC236}">
              <a16:creationId xmlns:a16="http://schemas.microsoft.com/office/drawing/2014/main" id="{65A1736F-B39A-4DA8-8681-1A082785FA9C}"/>
            </a:ext>
          </a:extLst>
        </xdr:cNvPr>
        <xdr:cNvCxnSpPr/>
      </xdr:nvCxnSpPr>
      <xdr:spPr>
        <a:xfrm flipV="1">
          <a:off x="18656300" y="7018389"/>
          <a:ext cx="889000" cy="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676C93E5-B434-47EA-AFC1-5ABCCC6383FE}"/>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EB33CA6A-095F-4547-A175-BCF2DE5E327A}"/>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D25DD492-1D1A-4661-A2A7-2B0D023F51BF}"/>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125020</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7BACC97F-00C8-4BA9-9AC7-81C955B35F98}"/>
            </a:ext>
          </a:extLst>
        </xdr:cNvPr>
        <xdr:cNvSpPr txBox="1"/>
      </xdr:nvSpPr>
      <xdr:spPr>
        <a:xfrm>
          <a:off x="18389111" y="646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28836</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78DECF64-2DFF-4DD3-A199-405580328772}"/>
            </a:ext>
          </a:extLst>
        </xdr:cNvPr>
        <xdr:cNvSpPr txBox="1"/>
      </xdr:nvSpPr>
      <xdr:spPr>
        <a:xfrm>
          <a:off x="21043411" y="7058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29846</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B2DC71E5-3223-43D2-A676-FCD19964A548}"/>
            </a:ext>
          </a:extLst>
        </xdr:cNvPr>
        <xdr:cNvSpPr txBox="1"/>
      </xdr:nvSpPr>
      <xdr:spPr>
        <a:xfrm>
          <a:off x="20167111" y="7059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30866</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DB69BA94-66B7-4F0F-9449-A9048BE709C0}"/>
            </a:ext>
          </a:extLst>
        </xdr:cNvPr>
        <xdr:cNvSpPr txBox="1"/>
      </xdr:nvSpPr>
      <xdr:spPr>
        <a:xfrm>
          <a:off x="19278111" y="706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32402</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DAA3A3C6-E76E-4DBA-9CAB-1167B9EFC684}"/>
            </a:ext>
          </a:extLst>
        </xdr:cNvPr>
        <xdr:cNvSpPr txBox="1"/>
      </xdr:nvSpPr>
      <xdr:spPr>
        <a:xfrm>
          <a:off x="18389111" y="706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6249792B-98FA-4A64-9312-5A0EC3275A9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55F80E91-A3F6-4310-BDEA-0632BA3F8C8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7431C68D-8627-45F3-A354-E2F226CF9BA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B35C7D9-B530-43D3-929F-39CF56468B9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A878796E-6BD5-4D11-892B-92E33D335DD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EE1C7F51-66A2-4283-9742-B76693F9D18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37E1BFC1-360D-4DB9-A383-39CA0BCCCAD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87A43202-C58D-466A-85CA-E5C9C196E45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2" name="正方形/長方形 611">
          <a:extLst>
            <a:ext uri="{FF2B5EF4-FFF2-40B4-BE49-F238E27FC236}">
              <a16:creationId xmlns:a16="http://schemas.microsoft.com/office/drawing/2014/main" id="{A94AD3E4-6F41-472D-996E-33738D57026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3" name="正方形/長方形 612">
          <a:extLst>
            <a:ext uri="{FF2B5EF4-FFF2-40B4-BE49-F238E27FC236}">
              <a16:creationId xmlns:a16="http://schemas.microsoft.com/office/drawing/2014/main" id="{CDCF5675-4EFF-46B7-839B-727A4E05133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4" name="正方形/長方形 613">
          <a:extLst>
            <a:ext uri="{FF2B5EF4-FFF2-40B4-BE49-F238E27FC236}">
              <a16:creationId xmlns:a16="http://schemas.microsoft.com/office/drawing/2014/main" id="{C14E278E-FAE4-4F21-A234-22CDF60C33F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5" name="正方形/長方形 614">
          <a:extLst>
            <a:ext uri="{FF2B5EF4-FFF2-40B4-BE49-F238E27FC236}">
              <a16:creationId xmlns:a16="http://schemas.microsoft.com/office/drawing/2014/main" id="{34F73A34-20E7-4567-BB6B-C60A1EEA929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6" name="正方形/長方形 615">
          <a:extLst>
            <a:ext uri="{FF2B5EF4-FFF2-40B4-BE49-F238E27FC236}">
              <a16:creationId xmlns:a16="http://schemas.microsoft.com/office/drawing/2014/main" id="{AD1B0177-B098-4840-95D3-51CE8AC69CE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7" name="正方形/長方形 616">
          <a:extLst>
            <a:ext uri="{FF2B5EF4-FFF2-40B4-BE49-F238E27FC236}">
              <a16:creationId xmlns:a16="http://schemas.microsoft.com/office/drawing/2014/main" id="{55B89431-ECD6-49E8-BBF6-85B28DE332C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8" name="正方形/長方形 617">
          <a:extLst>
            <a:ext uri="{FF2B5EF4-FFF2-40B4-BE49-F238E27FC236}">
              <a16:creationId xmlns:a16="http://schemas.microsoft.com/office/drawing/2014/main" id="{20D1408F-3626-4CEF-B96C-6C091257396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9" name="正方形/長方形 618">
          <a:extLst>
            <a:ext uri="{FF2B5EF4-FFF2-40B4-BE49-F238E27FC236}">
              <a16:creationId xmlns:a16="http://schemas.microsoft.com/office/drawing/2014/main" id="{96C310C0-EF4E-4F8A-B11C-B7E09EF49923}"/>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970A380B-B26E-43DB-A952-639D1F3E261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A6258900-973C-4956-89A3-DDE85786C9E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A686C085-DEAC-4E7B-8912-5484D502231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05596E75-A7F6-4203-A11C-656677EEBAA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33DC3F3D-0B94-4039-9984-CC94FA55383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ABBDA7F3-9432-4ACB-ADEA-8288E5140A2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29CCF604-4805-4E00-999C-2543984CB3F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B58F42D4-4F5F-42A9-8BCD-16FA3900AC8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18515885-43C9-4A80-984F-BFB11F75193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928B9709-D41D-4FBE-9725-6662BC4460F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454AE2E2-5F6D-41C9-979F-991694C3A37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9744E850-68B6-42A0-9156-11E428B922C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a:extLst>
            <a:ext uri="{FF2B5EF4-FFF2-40B4-BE49-F238E27FC236}">
              <a16:creationId xmlns:a16="http://schemas.microsoft.com/office/drawing/2014/main" id="{B950EF84-61C0-4D99-909E-CC92B5B97E0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A3D405E6-0B61-4391-B3FE-DF9DCCF3286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a:extLst>
            <a:ext uri="{FF2B5EF4-FFF2-40B4-BE49-F238E27FC236}">
              <a16:creationId xmlns:a16="http://schemas.microsoft.com/office/drawing/2014/main" id="{96391A28-F212-4A0E-B7FE-10A89E528F0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ABA9D642-2254-4475-A6AD-6EC0E52D0AB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a:extLst>
            <a:ext uri="{FF2B5EF4-FFF2-40B4-BE49-F238E27FC236}">
              <a16:creationId xmlns:a16="http://schemas.microsoft.com/office/drawing/2014/main" id="{B82656B5-36C2-453E-9394-6641F8BD9C3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1D0E23A5-574E-4D38-AB86-9F6E150371E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a:extLst>
            <a:ext uri="{FF2B5EF4-FFF2-40B4-BE49-F238E27FC236}">
              <a16:creationId xmlns:a16="http://schemas.microsoft.com/office/drawing/2014/main" id="{599ED7F2-43A5-4AC1-BE43-D6AE9666EB6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9B04B69E-71B7-4479-930D-61D89EFA6D1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a:extLst>
            <a:ext uri="{FF2B5EF4-FFF2-40B4-BE49-F238E27FC236}">
              <a16:creationId xmlns:a16="http://schemas.microsoft.com/office/drawing/2014/main" id="{3D9B0E2A-0418-44DE-B510-0AFF0077521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9F500520-43D0-49D8-BCA4-CB3582F3D71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4E290ACF-F8C4-48EE-8615-3ABA0F9F9C4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2183F24C-F3B1-4D11-8355-AC52D2A3136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4" name="直線コネクタ 643">
          <a:extLst>
            <a:ext uri="{FF2B5EF4-FFF2-40B4-BE49-F238E27FC236}">
              <a16:creationId xmlns:a16="http://schemas.microsoft.com/office/drawing/2014/main" id="{C2B2E2D9-F017-450C-B8AF-4B0B82FAE5C8}"/>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D1265BB1-93EC-4027-9326-0DF2E7C79D7C}"/>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6" name="直線コネクタ 645">
          <a:extLst>
            <a:ext uri="{FF2B5EF4-FFF2-40B4-BE49-F238E27FC236}">
              <a16:creationId xmlns:a16="http://schemas.microsoft.com/office/drawing/2014/main" id="{31CB3FDE-8C92-41A0-AB49-D08205B6B4C5}"/>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1F6E582B-5620-49CC-AA38-7C98AC90B64C}"/>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8" name="直線コネクタ 647">
          <a:extLst>
            <a:ext uri="{FF2B5EF4-FFF2-40B4-BE49-F238E27FC236}">
              <a16:creationId xmlns:a16="http://schemas.microsoft.com/office/drawing/2014/main" id="{1DEADD8E-E32E-4E02-B1B0-273B046436F8}"/>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C42F7ABE-9AD9-4402-B98C-3F0586044C4E}"/>
            </a:ext>
          </a:extLst>
        </xdr:cNvPr>
        <xdr:cNvSpPr txBox="1"/>
      </xdr:nvSpPr>
      <xdr:spPr>
        <a:xfrm>
          <a:off x="1635760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0" name="フローチャート: 判断 649">
          <a:extLst>
            <a:ext uri="{FF2B5EF4-FFF2-40B4-BE49-F238E27FC236}">
              <a16:creationId xmlns:a16="http://schemas.microsoft.com/office/drawing/2014/main" id="{FCEA3B34-D037-4E9F-B989-50545C79B8E7}"/>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1" name="フローチャート: 判断 650">
          <a:extLst>
            <a:ext uri="{FF2B5EF4-FFF2-40B4-BE49-F238E27FC236}">
              <a16:creationId xmlns:a16="http://schemas.microsoft.com/office/drawing/2014/main" id="{9AE352E8-F710-4BC5-AD70-184C40A6C5DE}"/>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2" name="フローチャート: 判断 651">
          <a:extLst>
            <a:ext uri="{FF2B5EF4-FFF2-40B4-BE49-F238E27FC236}">
              <a16:creationId xmlns:a16="http://schemas.microsoft.com/office/drawing/2014/main" id="{30E91E82-5B21-4F84-A21B-1627A08622A5}"/>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3" name="フローチャート: 判断 652">
          <a:extLst>
            <a:ext uri="{FF2B5EF4-FFF2-40B4-BE49-F238E27FC236}">
              <a16:creationId xmlns:a16="http://schemas.microsoft.com/office/drawing/2014/main" id="{BEDDEBB1-B53D-49C9-84B3-996F1CB51F78}"/>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54" name="フローチャート: 判断 653">
          <a:extLst>
            <a:ext uri="{FF2B5EF4-FFF2-40B4-BE49-F238E27FC236}">
              <a16:creationId xmlns:a16="http://schemas.microsoft.com/office/drawing/2014/main" id="{F8736FBD-629A-4643-BC54-D589AFA48C32}"/>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21ACE8E7-072D-493D-A7EA-3D8D06990B3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AB43C82A-C9B9-4D8A-B293-86B0B1F053D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9C53DB9-8F2C-48DD-8F99-EC0E0A8CA83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4119FD50-DBDB-4FE4-8E4C-AD582C523BE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CEDD4C8-2397-4ED1-977A-E054F9BF69D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2539</xdr:rowOff>
    </xdr:from>
    <xdr:to>
      <xdr:col>85</xdr:col>
      <xdr:colOff>177800</xdr:colOff>
      <xdr:row>83</xdr:row>
      <xdr:rowOff>104139</xdr:rowOff>
    </xdr:to>
    <xdr:sp macro="" textlink="">
      <xdr:nvSpPr>
        <xdr:cNvPr id="660" name="楕円 659">
          <a:extLst>
            <a:ext uri="{FF2B5EF4-FFF2-40B4-BE49-F238E27FC236}">
              <a16:creationId xmlns:a16="http://schemas.microsoft.com/office/drawing/2014/main" id="{418270FE-B385-424E-A1F3-C824E64CADC0}"/>
            </a:ext>
          </a:extLst>
        </xdr:cNvPr>
        <xdr:cNvSpPr/>
      </xdr:nvSpPr>
      <xdr:spPr>
        <a:xfrm>
          <a:off x="16268700" y="142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152416</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262B21BC-14A2-43FF-99D0-787BA89A307E}"/>
            </a:ext>
          </a:extLst>
        </xdr:cNvPr>
        <xdr:cNvSpPr txBox="1"/>
      </xdr:nvSpPr>
      <xdr:spPr>
        <a:xfrm>
          <a:off x="16357600"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137795</xdr:rowOff>
    </xdr:from>
    <xdr:to>
      <xdr:col>81</xdr:col>
      <xdr:colOff>101600</xdr:colOff>
      <xdr:row>83</xdr:row>
      <xdr:rowOff>67945</xdr:rowOff>
    </xdr:to>
    <xdr:sp macro="" textlink="">
      <xdr:nvSpPr>
        <xdr:cNvPr id="662" name="楕円 661">
          <a:extLst>
            <a:ext uri="{FF2B5EF4-FFF2-40B4-BE49-F238E27FC236}">
              <a16:creationId xmlns:a16="http://schemas.microsoft.com/office/drawing/2014/main" id="{D6B33076-372D-42D7-B9F5-5C47256E00FC}"/>
            </a:ext>
          </a:extLst>
        </xdr:cNvPr>
        <xdr:cNvSpPr/>
      </xdr:nvSpPr>
      <xdr:spPr>
        <a:xfrm>
          <a:off x="154305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17145</xdr:rowOff>
    </xdr:from>
    <xdr:to>
      <xdr:col>85</xdr:col>
      <xdr:colOff>127000</xdr:colOff>
      <xdr:row>83</xdr:row>
      <xdr:rowOff>53339</xdr:rowOff>
    </xdr:to>
    <xdr:cxnSp macro="">
      <xdr:nvCxnSpPr>
        <xdr:cNvPr id="663" name="直線コネクタ 662">
          <a:extLst>
            <a:ext uri="{FF2B5EF4-FFF2-40B4-BE49-F238E27FC236}">
              <a16:creationId xmlns:a16="http://schemas.microsoft.com/office/drawing/2014/main" id="{78525FFB-41DC-46E4-B4C7-666DE8EF4AD0}"/>
            </a:ext>
          </a:extLst>
        </xdr:cNvPr>
        <xdr:cNvCxnSpPr/>
      </xdr:nvCxnSpPr>
      <xdr:spPr>
        <a:xfrm>
          <a:off x="15481300" y="14247495"/>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99695</xdr:rowOff>
    </xdr:from>
    <xdr:to>
      <xdr:col>76</xdr:col>
      <xdr:colOff>165100</xdr:colOff>
      <xdr:row>83</xdr:row>
      <xdr:rowOff>29845</xdr:rowOff>
    </xdr:to>
    <xdr:sp macro="" textlink="">
      <xdr:nvSpPr>
        <xdr:cNvPr id="664" name="楕円 663">
          <a:extLst>
            <a:ext uri="{FF2B5EF4-FFF2-40B4-BE49-F238E27FC236}">
              <a16:creationId xmlns:a16="http://schemas.microsoft.com/office/drawing/2014/main" id="{11C494D8-2CE4-4CF0-82F0-6F856F5CEB2A}"/>
            </a:ext>
          </a:extLst>
        </xdr:cNvPr>
        <xdr:cNvSpPr/>
      </xdr:nvSpPr>
      <xdr:spPr>
        <a:xfrm>
          <a:off x="145415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150495</xdr:rowOff>
    </xdr:from>
    <xdr:to>
      <xdr:col>81</xdr:col>
      <xdr:colOff>50800</xdr:colOff>
      <xdr:row>83</xdr:row>
      <xdr:rowOff>17145</xdr:rowOff>
    </xdr:to>
    <xdr:cxnSp macro="">
      <xdr:nvCxnSpPr>
        <xdr:cNvPr id="665" name="直線コネクタ 664">
          <a:extLst>
            <a:ext uri="{FF2B5EF4-FFF2-40B4-BE49-F238E27FC236}">
              <a16:creationId xmlns:a16="http://schemas.microsoft.com/office/drawing/2014/main" id="{46702748-4D4A-463A-B4AE-5C301065D958}"/>
            </a:ext>
          </a:extLst>
        </xdr:cNvPr>
        <xdr:cNvCxnSpPr/>
      </xdr:nvCxnSpPr>
      <xdr:spPr>
        <a:xfrm>
          <a:off x="14592300" y="142093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44450</xdr:rowOff>
    </xdr:from>
    <xdr:to>
      <xdr:col>72</xdr:col>
      <xdr:colOff>38100</xdr:colOff>
      <xdr:row>82</xdr:row>
      <xdr:rowOff>146050</xdr:rowOff>
    </xdr:to>
    <xdr:sp macro="" textlink="">
      <xdr:nvSpPr>
        <xdr:cNvPr id="666" name="楕円 665">
          <a:extLst>
            <a:ext uri="{FF2B5EF4-FFF2-40B4-BE49-F238E27FC236}">
              <a16:creationId xmlns:a16="http://schemas.microsoft.com/office/drawing/2014/main" id="{F9E0B8DE-D7BC-4316-AA0B-9DFE153AA4D9}"/>
            </a:ext>
          </a:extLst>
        </xdr:cNvPr>
        <xdr:cNvSpPr/>
      </xdr:nvSpPr>
      <xdr:spPr>
        <a:xfrm>
          <a:off x="13652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95250</xdr:rowOff>
    </xdr:from>
    <xdr:to>
      <xdr:col>76</xdr:col>
      <xdr:colOff>114300</xdr:colOff>
      <xdr:row>82</xdr:row>
      <xdr:rowOff>150495</xdr:rowOff>
    </xdr:to>
    <xdr:cxnSp macro="">
      <xdr:nvCxnSpPr>
        <xdr:cNvPr id="667" name="直線コネクタ 666">
          <a:extLst>
            <a:ext uri="{FF2B5EF4-FFF2-40B4-BE49-F238E27FC236}">
              <a16:creationId xmlns:a16="http://schemas.microsoft.com/office/drawing/2014/main" id="{9952A2F7-30DE-4139-8E84-A98ABE13E613}"/>
            </a:ext>
          </a:extLst>
        </xdr:cNvPr>
        <xdr:cNvCxnSpPr/>
      </xdr:nvCxnSpPr>
      <xdr:spPr>
        <a:xfrm>
          <a:off x="13703300" y="1415415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128270</xdr:rowOff>
    </xdr:from>
    <xdr:to>
      <xdr:col>67</xdr:col>
      <xdr:colOff>101600</xdr:colOff>
      <xdr:row>86</xdr:row>
      <xdr:rowOff>58420</xdr:rowOff>
    </xdr:to>
    <xdr:sp macro="" textlink="">
      <xdr:nvSpPr>
        <xdr:cNvPr id="668" name="楕円 667">
          <a:extLst>
            <a:ext uri="{FF2B5EF4-FFF2-40B4-BE49-F238E27FC236}">
              <a16:creationId xmlns:a16="http://schemas.microsoft.com/office/drawing/2014/main" id="{7E90A3FD-F744-4A27-8B56-7AA21E112D59}"/>
            </a:ext>
          </a:extLst>
        </xdr:cNvPr>
        <xdr:cNvSpPr/>
      </xdr:nvSpPr>
      <xdr:spPr>
        <a:xfrm>
          <a:off x="127635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95250</xdr:rowOff>
    </xdr:from>
    <xdr:to>
      <xdr:col>71</xdr:col>
      <xdr:colOff>177800</xdr:colOff>
      <xdr:row>86</xdr:row>
      <xdr:rowOff>7620</xdr:rowOff>
    </xdr:to>
    <xdr:cxnSp macro="">
      <xdr:nvCxnSpPr>
        <xdr:cNvPr id="669" name="直線コネクタ 668">
          <a:extLst>
            <a:ext uri="{FF2B5EF4-FFF2-40B4-BE49-F238E27FC236}">
              <a16:creationId xmlns:a16="http://schemas.microsoft.com/office/drawing/2014/main" id="{11DDED20-793B-4069-A0AB-9CB73A3BE86D}"/>
            </a:ext>
          </a:extLst>
        </xdr:cNvPr>
        <xdr:cNvCxnSpPr/>
      </xdr:nvCxnSpPr>
      <xdr:spPr>
        <a:xfrm flipV="1">
          <a:off x="12814300" y="14154150"/>
          <a:ext cx="889000" cy="598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670" name="n_1aveValue【消防施設】&#10;有形固定資産減価償却率">
          <a:extLst>
            <a:ext uri="{FF2B5EF4-FFF2-40B4-BE49-F238E27FC236}">
              <a16:creationId xmlns:a16="http://schemas.microsoft.com/office/drawing/2014/main" id="{71DB4982-CE46-4F87-BDDF-E54CA49485CA}"/>
            </a:ext>
          </a:extLst>
        </xdr:cNvPr>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671" name="n_2aveValue【消防施設】&#10;有形固定資産減価償却率">
          <a:extLst>
            <a:ext uri="{FF2B5EF4-FFF2-40B4-BE49-F238E27FC236}">
              <a16:creationId xmlns:a16="http://schemas.microsoft.com/office/drawing/2014/main" id="{F45BCD78-037B-4B1C-88C9-68E3F677BA88}"/>
            </a:ext>
          </a:extLst>
        </xdr:cNvPr>
        <xdr:cNvSpPr txBox="1"/>
      </xdr:nvSpPr>
      <xdr:spPr>
        <a:xfrm>
          <a:off x="14389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72" name="n_3aveValue【消防施設】&#10;有形固定資産減価償却率">
          <a:extLst>
            <a:ext uri="{FF2B5EF4-FFF2-40B4-BE49-F238E27FC236}">
              <a16:creationId xmlns:a16="http://schemas.microsoft.com/office/drawing/2014/main" id="{C84471BD-0FE4-4C60-A1CB-D3CB4BA134BA}"/>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673" name="n_4aveValue【消防施設】&#10;有形固定資産減価償却率">
          <a:extLst>
            <a:ext uri="{FF2B5EF4-FFF2-40B4-BE49-F238E27FC236}">
              <a16:creationId xmlns:a16="http://schemas.microsoft.com/office/drawing/2014/main" id="{0E9BEDFA-6561-48B0-98F4-A2C4709A8F54}"/>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59072</xdr:rowOff>
    </xdr:from>
    <xdr:ext cx="405111" cy="259045"/>
    <xdr:sp macro="" textlink="">
      <xdr:nvSpPr>
        <xdr:cNvPr id="674" name="n_1mainValue【消防施設】&#10;有形固定資産減価償却率">
          <a:extLst>
            <a:ext uri="{FF2B5EF4-FFF2-40B4-BE49-F238E27FC236}">
              <a16:creationId xmlns:a16="http://schemas.microsoft.com/office/drawing/2014/main" id="{8596E280-7DE6-43F2-966C-16A7470740EC}"/>
            </a:ext>
          </a:extLst>
        </xdr:cNvPr>
        <xdr:cNvSpPr txBox="1"/>
      </xdr:nvSpPr>
      <xdr:spPr>
        <a:xfrm>
          <a:off x="152660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20972</xdr:rowOff>
    </xdr:from>
    <xdr:ext cx="405111" cy="259045"/>
    <xdr:sp macro="" textlink="">
      <xdr:nvSpPr>
        <xdr:cNvPr id="675" name="n_2mainValue【消防施設】&#10;有形固定資産減価償却率">
          <a:extLst>
            <a:ext uri="{FF2B5EF4-FFF2-40B4-BE49-F238E27FC236}">
              <a16:creationId xmlns:a16="http://schemas.microsoft.com/office/drawing/2014/main" id="{7C5DE7F0-D5FA-4D54-900C-6662AB1D19FC}"/>
            </a:ext>
          </a:extLst>
        </xdr:cNvPr>
        <xdr:cNvSpPr txBox="1"/>
      </xdr:nvSpPr>
      <xdr:spPr>
        <a:xfrm>
          <a:off x="14389744"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162577</xdr:rowOff>
    </xdr:from>
    <xdr:ext cx="405111" cy="259045"/>
    <xdr:sp macro="" textlink="">
      <xdr:nvSpPr>
        <xdr:cNvPr id="676" name="n_3mainValue【消防施設】&#10;有形固定資産減価償却率">
          <a:extLst>
            <a:ext uri="{FF2B5EF4-FFF2-40B4-BE49-F238E27FC236}">
              <a16:creationId xmlns:a16="http://schemas.microsoft.com/office/drawing/2014/main" id="{6A4F3C71-3DBD-4EE8-97CA-A4CD0D1B5757}"/>
            </a:ext>
          </a:extLst>
        </xdr:cNvPr>
        <xdr:cNvSpPr txBox="1"/>
      </xdr:nvSpPr>
      <xdr:spPr>
        <a:xfrm>
          <a:off x="135007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49547</xdr:rowOff>
    </xdr:from>
    <xdr:ext cx="405111" cy="259045"/>
    <xdr:sp macro="" textlink="">
      <xdr:nvSpPr>
        <xdr:cNvPr id="677" name="n_4mainValue【消防施設】&#10;有形固定資産減価償却率">
          <a:extLst>
            <a:ext uri="{FF2B5EF4-FFF2-40B4-BE49-F238E27FC236}">
              <a16:creationId xmlns:a16="http://schemas.microsoft.com/office/drawing/2014/main" id="{345D9056-3D48-4501-BF6F-DC8D0B692EDB}"/>
            </a:ext>
          </a:extLst>
        </xdr:cNvPr>
        <xdr:cNvSpPr txBox="1"/>
      </xdr:nvSpPr>
      <xdr:spPr>
        <a:xfrm>
          <a:off x="12611744" y="1479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F65F83F5-2B58-4518-9E7E-375FCA0CCAF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4511E98B-2A11-4CD7-AD5B-D46B3EDB3DD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54282AA7-6047-41B2-B9A0-2F1FA17D3DF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978E4349-1F1F-41C2-9C00-BA6F76BB882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558500FC-0B4F-442C-B5A2-61DA39195A4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509CA81E-D13C-4365-AFCB-A7687A2E9FE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0FD4B589-4458-47D3-8F63-95B240C2491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77D01DDA-BBE8-43C7-A5F2-B8B0E6A4C8E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71833A68-67D7-4DB6-9FFF-E525671E3EB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DBC77B19-11F4-4714-821F-B98A8A61B97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8" name="直線コネクタ 687">
          <a:extLst>
            <a:ext uri="{FF2B5EF4-FFF2-40B4-BE49-F238E27FC236}">
              <a16:creationId xmlns:a16="http://schemas.microsoft.com/office/drawing/2014/main" id="{D1D08DCB-57AC-4519-AC2F-C8FB1B3B273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9" name="テキスト ボックス 688">
          <a:extLst>
            <a:ext uri="{FF2B5EF4-FFF2-40B4-BE49-F238E27FC236}">
              <a16:creationId xmlns:a16="http://schemas.microsoft.com/office/drawing/2014/main" id="{0F6B615A-B72D-4FF3-9552-6D738F43FC8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0" name="直線コネクタ 689">
          <a:extLst>
            <a:ext uri="{FF2B5EF4-FFF2-40B4-BE49-F238E27FC236}">
              <a16:creationId xmlns:a16="http://schemas.microsoft.com/office/drawing/2014/main" id="{BBF72D03-2333-40F3-BE82-784F4CFC804E}"/>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1" name="テキスト ボックス 690">
          <a:extLst>
            <a:ext uri="{FF2B5EF4-FFF2-40B4-BE49-F238E27FC236}">
              <a16:creationId xmlns:a16="http://schemas.microsoft.com/office/drawing/2014/main" id="{2ABDF821-52DA-4E07-81DF-5072F0404903}"/>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2" name="直線コネクタ 691">
          <a:extLst>
            <a:ext uri="{FF2B5EF4-FFF2-40B4-BE49-F238E27FC236}">
              <a16:creationId xmlns:a16="http://schemas.microsoft.com/office/drawing/2014/main" id="{BE94EB54-0F3D-4CAD-BB5C-67BA6B4EEE6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3" name="テキスト ボックス 692">
          <a:extLst>
            <a:ext uri="{FF2B5EF4-FFF2-40B4-BE49-F238E27FC236}">
              <a16:creationId xmlns:a16="http://schemas.microsoft.com/office/drawing/2014/main" id="{599D59AA-7A51-4E9E-9F07-28564FB1A97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4" name="直線コネクタ 693">
          <a:extLst>
            <a:ext uri="{FF2B5EF4-FFF2-40B4-BE49-F238E27FC236}">
              <a16:creationId xmlns:a16="http://schemas.microsoft.com/office/drawing/2014/main" id="{C6E590AA-87E9-4D63-9E94-8B51A679513B}"/>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5" name="テキスト ボックス 694">
          <a:extLst>
            <a:ext uri="{FF2B5EF4-FFF2-40B4-BE49-F238E27FC236}">
              <a16:creationId xmlns:a16="http://schemas.microsoft.com/office/drawing/2014/main" id="{981BEE86-6C95-4D68-8BDB-375B968234F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96451BFC-26D8-428B-BAF2-9C650882B1D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BF754098-80EC-4C4E-9473-5FCA6E7E378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C5374845-CBF2-4BE2-BAFC-FA446B76DAE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99" name="直線コネクタ 698">
          <a:extLst>
            <a:ext uri="{FF2B5EF4-FFF2-40B4-BE49-F238E27FC236}">
              <a16:creationId xmlns:a16="http://schemas.microsoft.com/office/drawing/2014/main" id="{622A9D71-DFB0-4070-A632-9D666702EEFB}"/>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0" name="【消防施設】&#10;一人当たり面積最小値テキスト">
          <a:extLst>
            <a:ext uri="{FF2B5EF4-FFF2-40B4-BE49-F238E27FC236}">
              <a16:creationId xmlns:a16="http://schemas.microsoft.com/office/drawing/2014/main" id="{25DF768C-AF37-41D7-9217-D6B678CCD93D}"/>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1" name="直線コネクタ 700">
          <a:extLst>
            <a:ext uri="{FF2B5EF4-FFF2-40B4-BE49-F238E27FC236}">
              <a16:creationId xmlns:a16="http://schemas.microsoft.com/office/drawing/2014/main" id="{34E7AFED-B18C-4746-9CCD-F329120601EC}"/>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2" name="【消防施設】&#10;一人当たり面積最大値テキスト">
          <a:extLst>
            <a:ext uri="{FF2B5EF4-FFF2-40B4-BE49-F238E27FC236}">
              <a16:creationId xmlns:a16="http://schemas.microsoft.com/office/drawing/2014/main" id="{F4658077-7428-4C8B-B4AC-38E7DF822E3B}"/>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3" name="直線コネクタ 702">
          <a:extLst>
            <a:ext uri="{FF2B5EF4-FFF2-40B4-BE49-F238E27FC236}">
              <a16:creationId xmlns:a16="http://schemas.microsoft.com/office/drawing/2014/main" id="{8C0AF4ED-643B-4530-A4C5-7865B089D134}"/>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704" name="【消防施設】&#10;一人当たり面積平均値テキスト">
          <a:extLst>
            <a:ext uri="{FF2B5EF4-FFF2-40B4-BE49-F238E27FC236}">
              <a16:creationId xmlns:a16="http://schemas.microsoft.com/office/drawing/2014/main" id="{4AAD243C-A2C4-4A5B-8676-A7ECFCE54E76}"/>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5" name="フローチャート: 判断 704">
          <a:extLst>
            <a:ext uri="{FF2B5EF4-FFF2-40B4-BE49-F238E27FC236}">
              <a16:creationId xmlns:a16="http://schemas.microsoft.com/office/drawing/2014/main" id="{2E6446F6-4839-46E5-ACA6-AFFCDB36224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6" name="フローチャート: 判断 705">
          <a:extLst>
            <a:ext uri="{FF2B5EF4-FFF2-40B4-BE49-F238E27FC236}">
              <a16:creationId xmlns:a16="http://schemas.microsoft.com/office/drawing/2014/main" id="{6C312C53-6B17-455C-8BA9-BFC4DE1D3A59}"/>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7" name="フローチャート: 判断 706">
          <a:extLst>
            <a:ext uri="{FF2B5EF4-FFF2-40B4-BE49-F238E27FC236}">
              <a16:creationId xmlns:a16="http://schemas.microsoft.com/office/drawing/2014/main" id="{7197059E-C4DB-4C9D-ACA2-C4A7EDA9D52F}"/>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8" name="フローチャート: 判断 707">
          <a:extLst>
            <a:ext uri="{FF2B5EF4-FFF2-40B4-BE49-F238E27FC236}">
              <a16:creationId xmlns:a16="http://schemas.microsoft.com/office/drawing/2014/main" id="{032FD798-5571-4AD4-9308-81C49F468E65}"/>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09" name="フローチャート: 判断 708">
          <a:extLst>
            <a:ext uri="{FF2B5EF4-FFF2-40B4-BE49-F238E27FC236}">
              <a16:creationId xmlns:a16="http://schemas.microsoft.com/office/drawing/2014/main" id="{50073567-B594-4DC1-A09A-77F131285E57}"/>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ACE198BC-9601-4227-AB90-FBCCCB91F81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7CAB4A9F-87E6-4946-A881-7DD63BE0CDE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E2E8BF2A-6858-4D30-9954-689DCE4FB74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72B8EFB9-7477-41B2-8765-E66C39B71C5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C62D07DD-4516-4F24-B686-262A691E968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1015</xdr:rowOff>
    </xdr:from>
    <xdr:to>
      <xdr:col>116</xdr:col>
      <xdr:colOff>114300</xdr:colOff>
      <xdr:row>84</xdr:row>
      <xdr:rowOff>102615</xdr:rowOff>
    </xdr:to>
    <xdr:sp macro="" textlink="">
      <xdr:nvSpPr>
        <xdr:cNvPr id="715" name="楕円 714">
          <a:extLst>
            <a:ext uri="{FF2B5EF4-FFF2-40B4-BE49-F238E27FC236}">
              <a16:creationId xmlns:a16="http://schemas.microsoft.com/office/drawing/2014/main" id="{839C656E-9C2D-424C-94CD-26DA25D5C695}"/>
            </a:ext>
          </a:extLst>
        </xdr:cNvPr>
        <xdr:cNvSpPr/>
      </xdr:nvSpPr>
      <xdr:spPr>
        <a:xfrm>
          <a:off x="221107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23892</xdr:rowOff>
    </xdr:from>
    <xdr:ext cx="469744" cy="259045"/>
    <xdr:sp macro="" textlink="">
      <xdr:nvSpPr>
        <xdr:cNvPr id="716" name="【消防施設】&#10;一人当たり面積該当値テキスト">
          <a:extLst>
            <a:ext uri="{FF2B5EF4-FFF2-40B4-BE49-F238E27FC236}">
              <a16:creationId xmlns:a16="http://schemas.microsoft.com/office/drawing/2014/main" id="{98EAA0C8-B0AB-432F-93EA-91CDA248A85A}"/>
            </a:ext>
          </a:extLst>
        </xdr:cNvPr>
        <xdr:cNvSpPr txBox="1"/>
      </xdr:nvSpPr>
      <xdr:spPr>
        <a:xfrm>
          <a:off x="22199600" y="142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1015</xdr:rowOff>
    </xdr:from>
    <xdr:to>
      <xdr:col>112</xdr:col>
      <xdr:colOff>38100</xdr:colOff>
      <xdr:row>84</xdr:row>
      <xdr:rowOff>102615</xdr:rowOff>
    </xdr:to>
    <xdr:sp macro="" textlink="">
      <xdr:nvSpPr>
        <xdr:cNvPr id="717" name="楕円 716">
          <a:extLst>
            <a:ext uri="{FF2B5EF4-FFF2-40B4-BE49-F238E27FC236}">
              <a16:creationId xmlns:a16="http://schemas.microsoft.com/office/drawing/2014/main" id="{D05DB304-86AC-4832-B6BF-9F9966705C09}"/>
            </a:ext>
          </a:extLst>
        </xdr:cNvPr>
        <xdr:cNvSpPr/>
      </xdr:nvSpPr>
      <xdr:spPr>
        <a:xfrm>
          <a:off x="212725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51815</xdr:rowOff>
    </xdr:from>
    <xdr:to>
      <xdr:col>116</xdr:col>
      <xdr:colOff>63500</xdr:colOff>
      <xdr:row>84</xdr:row>
      <xdr:rowOff>51815</xdr:rowOff>
    </xdr:to>
    <xdr:cxnSp macro="">
      <xdr:nvCxnSpPr>
        <xdr:cNvPr id="718" name="直線コネクタ 717">
          <a:extLst>
            <a:ext uri="{FF2B5EF4-FFF2-40B4-BE49-F238E27FC236}">
              <a16:creationId xmlns:a16="http://schemas.microsoft.com/office/drawing/2014/main" id="{37411A91-C762-43E5-B1BE-B055A9450FAD}"/>
            </a:ext>
          </a:extLst>
        </xdr:cNvPr>
        <xdr:cNvCxnSpPr/>
      </xdr:nvCxnSpPr>
      <xdr:spPr>
        <a:xfrm>
          <a:off x="21323300" y="144536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5587</xdr:rowOff>
    </xdr:from>
    <xdr:to>
      <xdr:col>107</xdr:col>
      <xdr:colOff>101600</xdr:colOff>
      <xdr:row>84</xdr:row>
      <xdr:rowOff>107187</xdr:rowOff>
    </xdr:to>
    <xdr:sp macro="" textlink="">
      <xdr:nvSpPr>
        <xdr:cNvPr id="719" name="楕円 718">
          <a:extLst>
            <a:ext uri="{FF2B5EF4-FFF2-40B4-BE49-F238E27FC236}">
              <a16:creationId xmlns:a16="http://schemas.microsoft.com/office/drawing/2014/main" id="{B68BE093-56F0-4AAB-949D-38ED156D9B41}"/>
            </a:ext>
          </a:extLst>
        </xdr:cNvPr>
        <xdr:cNvSpPr/>
      </xdr:nvSpPr>
      <xdr:spPr>
        <a:xfrm>
          <a:off x="20383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51815</xdr:rowOff>
    </xdr:from>
    <xdr:to>
      <xdr:col>111</xdr:col>
      <xdr:colOff>177800</xdr:colOff>
      <xdr:row>84</xdr:row>
      <xdr:rowOff>56387</xdr:rowOff>
    </xdr:to>
    <xdr:cxnSp macro="">
      <xdr:nvCxnSpPr>
        <xdr:cNvPr id="720" name="直線コネクタ 719">
          <a:extLst>
            <a:ext uri="{FF2B5EF4-FFF2-40B4-BE49-F238E27FC236}">
              <a16:creationId xmlns:a16="http://schemas.microsoft.com/office/drawing/2014/main" id="{25E8225B-9BC0-4994-B450-E6A83377620D}"/>
            </a:ext>
          </a:extLst>
        </xdr:cNvPr>
        <xdr:cNvCxnSpPr/>
      </xdr:nvCxnSpPr>
      <xdr:spPr>
        <a:xfrm flipV="1">
          <a:off x="20434300" y="144536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131318</xdr:rowOff>
    </xdr:from>
    <xdr:to>
      <xdr:col>102</xdr:col>
      <xdr:colOff>165100</xdr:colOff>
      <xdr:row>84</xdr:row>
      <xdr:rowOff>61468</xdr:rowOff>
    </xdr:to>
    <xdr:sp macro="" textlink="">
      <xdr:nvSpPr>
        <xdr:cNvPr id="721" name="楕円 720">
          <a:extLst>
            <a:ext uri="{FF2B5EF4-FFF2-40B4-BE49-F238E27FC236}">
              <a16:creationId xmlns:a16="http://schemas.microsoft.com/office/drawing/2014/main" id="{56C14165-FBE0-4B7D-86D8-02E8E4109025}"/>
            </a:ext>
          </a:extLst>
        </xdr:cNvPr>
        <xdr:cNvSpPr/>
      </xdr:nvSpPr>
      <xdr:spPr>
        <a:xfrm>
          <a:off x="19494500" y="1436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xdr:rowOff>
    </xdr:from>
    <xdr:to>
      <xdr:col>107</xdr:col>
      <xdr:colOff>50800</xdr:colOff>
      <xdr:row>84</xdr:row>
      <xdr:rowOff>56387</xdr:rowOff>
    </xdr:to>
    <xdr:cxnSp macro="">
      <xdr:nvCxnSpPr>
        <xdr:cNvPr id="722" name="直線コネクタ 721">
          <a:extLst>
            <a:ext uri="{FF2B5EF4-FFF2-40B4-BE49-F238E27FC236}">
              <a16:creationId xmlns:a16="http://schemas.microsoft.com/office/drawing/2014/main" id="{997A1529-80B2-4E7F-B49A-A3C359773BD3}"/>
            </a:ext>
          </a:extLst>
        </xdr:cNvPr>
        <xdr:cNvCxnSpPr/>
      </xdr:nvCxnSpPr>
      <xdr:spPr>
        <a:xfrm>
          <a:off x="19545300" y="14412468"/>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81026</xdr:rowOff>
    </xdr:from>
    <xdr:to>
      <xdr:col>98</xdr:col>
      <xdr:colOff>38100</xdr:colOff>
      <xdr:row>86</xdr:row>
      <xdr:rowOff>11176</xdr:rowOff>
    </xdr:to>
    <xdr:sp macro="" textlink="">
      <xdr:nvSpPr>
        <xdr:cNvPr id="723" name="楕円 722">
          <a:extLst>
            <a:ext uri="{FF2B5EF4-FFF2-40B4-BE49-F238E27FC236}">
              <a16:creationId xmlns:a16="http://schemas.microsoft.com/office/drawing/2014/main" id="{01B413E4-FD02-440F-A34C-0662F3484DD9}"/>
            </a:ext>
          </a:extLst>
        </xdr:cNvPr>
        <xdr:cNvSpPr/>
      </xdr:nvSpPr>
      <xdr:spPr>
        <a:xfrm>
          <a:off x="18605500" y="146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xdr:rowOff>
    </xdr:from>
    <xdr:to>
      <xdr:col>102</xdr:col>
      <xdr:colOff>114300</xdr:colOff>
      <xdr:row>85</xdr:row>
      <xdr:rowOff>131826</xdr:rowOff>
    </xdr:to>
    <xdr:cxnSp macro="">
      <xdr:nvCxnSpPr>
        <xdr:cNvPr id="724" name="直線コネクタ 723">
          <a:extLst>
            <a:ext uri="{FF2B5EF4-FFF2-40B4-BE49-F238E27FC236}">
              <a16:creationId xmlns:a16="http://schemas.microsoft.com/office/drawing/2014/main" id="{FC802B60-926E-4DF5-8750-EBE757CB799A}"/>
            </a:ext>
          </a:extLst>
        </xdr:cNvPr>
        <xdr:cNvCxnSpPr/>
      </xdr:nvCxnSpPr>
      <xdr:spPr>
        <a:xfrm flipV="1">
          <a:off x="18656300" y="14412468"/>
          <a:ext cx="889000" cy="29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725" name="n_1aveValue【消防施設】&#10;一人当たり面積">
          <a:extLst>
            <a:ext uri="{FF2B5EF4-FFF2-40B4-BE49-F238E27FC236}">
              <a16:creationId xmlns:a16="http://schemas.microsoft.com/office/drawing/2014/main" id="{06ED8A6B-B1FD-4A01-9706-331E3F8D41C7}"/>
            </a:ext>
          </a:extLst>
        </xdr:cNvPr>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726" name="n_2aveValue【消防施設】&#10;一人当たり面積">
          <a:extLst>
            <a:ext uri="{FF2B5EF4-FFF2-40B4-BE49-F238E27FC236}">
              <a16:creationId xmlns:a16="http://schemas.microsoft.com/office/drawing/2014/main" id="{8F28B397-BAF7-4A20-89F7-1B7B01D46CC0}"/>
            </a:ext>
          </a:extLst>
        </xdr:cNvPr>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727" name="n_3aveValue【消防施設】&#10;一人当たり面積">
          <a:extLst>
            <a:ext uri="{FF2B5EF4-FFF2-40B4-BE49-F238E27FC236}">
              <a16:creationId xmlns:a16="http://schemas.microsoft.com/office/drawing/2014/main" id="{230A11D6-386C-465B-ADAB-603D0F7C2080}"/>
            </a:ext>
          </a:extLst>
        </xdr:cNvPr>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728" name="n_4aveValue【消防施設】&#10;一人当たり面積">
          <a:extLst>
            <a:ext uri="{FF2B5EF4-FFF2-40B4-BE49-F238E27FC236}">
              <a16:creationId xmlns:a16="http://schemas.microsoft.com/office/drawing/2014/main" id="{3D80CB96-9CC0-4371-8EA4-3A91C911B6E6}"/>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119142</xdr:rowOff>
    </xdr:from>
    <xdr:ext cx="469744" cy="259045"/>
    <xdr:sp macro="" textlink="">
      <xdr:nvSpPr>
        <xdr:cNvPr id="729" name="n_1mainValue【消防施設】&#10;一人当たり面積">
          <a:extLst>
            <a:ext uri="{FF2B5EF4-FFF2-40B4-BE49-F238E27FC236}">
              <a16:creationId xmlns:a16="http://schemas.microsoft.com/office/drawing/2014/main" id="{37C2DA59-54B6-40E4-8793-D135B54BCD7F}"/>
            </a:ext>
          </a:extLst>
        </xdr:cNvPr>
        <xdr:cNvSpPr txBox="1"/>
      </xdr:nvSpPr>
      <xdr:spPr>
        <a:xfrm>
          <a:off x="210757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123714</xdr:rowOff>
    </xdr:from>
    <xdr:ext cx="469744" cy="259045"/>
    <xdr:sp macro="" textlink="">
      <xdr:nvSpPr>
        <xdr:cNvPr id="730" name="n_2mainValue【消防施設】&#10;一人当たり面積">
          <a:extLst>
            <a:ext uri="{FF2B5EF4-FFF2-40B4-BE49-F238E27FC236}">
              <a16:creationId xmlns:a16="http://schemas.microsoft.com/office/drawing/2014/main" id="{21B31015-18E6-4BF2-9734-7CA4E087E0D8}"/>
            </a:ext>
          </a:extLst>
        </xdr:cNvPr>
        <xdr:cNvSpPr txBox="1"/>
      </xdr:nvSpPr>
      <xdr:spPr>
        <a:xfrm>
          <a:off x="20199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77995</xdr:rowOff>
    </xdr:from>
    <xdr:ext cx="469744" cy="259045"/>
    <xdr:sp macro="" textlink="">
      <xdr:nvSpPr>
        <xdr:cNvPr id="731" name="n_3mainValue【消防施設】&#10;一人当たり面積">
          <a:extLst>
            <a:ext uri="{FF2B5EF4-FFF2-40B4-BE49-F238E27FC236}">
              <a16:creationId xmlns:a16="http://schemas.microsoft.com/office/drawing/2014/main" id="{C910ADA1-5DE5-43CF-942F-EC2D67F1ED98}"/>
            </a:ext>
          </a:extLst>
        </xdr:cNvPr>
        <xdr:cNvSpPr txBox="1"/>
      </xdr:nvSpPr>
      <xdr:spPr>
        <a:xfrm>
          <a:off x="19310427" y="1413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2303</xdr:rowOff>
    </xdr:from>
    <xdr:ext cx="469744" cy="259045"/>
    <xdr:sp macro="" textlink="">
      <xdr:nvSpPr>
        <xdr:cNvPr id="732" name="n_4mainValue【消防施設】&#10;一人当たり面積">
          <a:extLst>
            <a:ext uri="{FF2B5EF4-FFF2-40B4-BE49-F238E27FC236}">
              <a16:creationId xmlns:a16="http://schemas.microsoft.com/office/drawing/2014/main" id="{7DB3E18B-83DE-47E6-829F-5EB7249B217C}"/>
            </a:ext>
          </a:extLst>
        </xdr:cNvPr>
        <xdr:cNvSpPr txBox="1"/>
      </xdr:nvSpPr>
      <xdr:spPr>
        <a:xfrm>
          <a:off x="18421427" y="1474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CCCC7F8C-E1FC-4542-86F1-EF24BDE562C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86E39FA8-B58E-4038-8F46-C49F0DA5718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AF97EC9C-9870-450C-A8F3-A61D6F227E3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F6DD52CE-EAF8-4357-AC47-D564DFB921C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A80985AE-789B-4D67-A982-E691EAEB250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CBF955AF-9AB4-4881-B0A5-F9A5D869317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A9253B1F-7175-4324-A6C2-134B371A482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6BDE6175-A3E8-4C10-8408-8C668DF37CC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D067763C-EF1E-4F7D-938A-675020D9FDA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9935C440-313D-41BD-BD59-B3B8A9CA3E7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AF976656-237B-4376-80A3-D0A1E417B40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4" name="直線コネクタ 743">
          <a:extLst>
            <a:ext uri="{FF2B5EF4-FFF2-40B4-BE49-F238E27FC236}">
              <a16:creationId xmlns:a16="http://schemas.microsoft.com/office/drawing/2014/main" id="{2BD2FFA4-FDA3-484B-BD91-9E44B6F0C5A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id="{48A0E8F5-378D-4AE3-8357-B3752510819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6" name="直線コネクタ 745">
          <a:extLst>
            <a:ext uri="{FF2B5EF4-FFF2-40B4-BE49-F238E27FC236}">
              <a16:creationId xmlns:a16="http://schemas.microsoft.com/office/drawing/2014/main" id="{AC12C5B9-6F9E-4F9D-BD5D-F4C6F0112F1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7" name="テキスト ボックス 746">
          <a:extLst>
            <a:ext uri="{FF2B5EF4-FFF2-40B4-BE49-F238E27FC236}">
              <a16:creationId xmlns:a16="http://schemas.microsoft.com/office/drawing/2014/main" id="{458C7F39-E46B-43F6-BE84-35DA9C81DE7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8" name="直線コネクタ 747">
          <a:extLst>
            <a:ext uri="{FF2B5EF4-FFF2-40B4-BE49-F238E27FC236}">
              <a16:creationId xmlns:a16="http://schemas.microsoft.com/office/drawing/2014/main" id="{CF35388C-0EE4-4EC3-BAC4-ECCEB25DB72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9" name="テキスト ボックス 748">
          <a:extLst>
            <a:ext uri="{FF2B5EF4-FFF2-40B4-BE49-F238E27FC236}">
              <a16:creationId xmlns:a16="http://schemas.microsoft.com/office/drawing/2014/main" id="{FA5EE3E3-B7AE-4D9E-A35A-DF2681B0C1B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0" name="直線コネクタ 749">
          <a:extLst>
            <a:ext uri="{FF2B5EF4-FFF2-40B4-BE49-F238E27FC236}">
              <a16:creationId xmlns:a16="http://schemas.microsoft.com/office/drawing/2014/main" id="{96CC18C3-BCA3-4DC9-8AD6-4D9D8F2DD0C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1" name="テキスト ボックス 750">
          <a:extLst>
            <a:ext uri="{FF2B5EF4-FFF2-40B4-BE49-F238E27FC236}">
              <a16:creationId xmlns:a16="http://schemas.microsoft.com/office/drawing/2014/main" id="{600F12E1-FCA6-439B-B8C7-47C28082A8C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2" name="直線コネクタ 751">
          <a:extLst>
            <a:ext uri="{FF2B5EF4-FFF2-40B4-BE49-F238E27FC236}">
              <a16:creationId xmlns:a16="http://schemas.microsoft.com/office/drawing/2014/main" id="{F91D001B-6B8E-4F34-84A8-B5320517787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3" name="テキスト ボックス 752">
          <a:extLst>
            <a:ext uri="{FF2B5EF4-FFF2-40B4-BE49-F238E27FC236}">
              <a16:creationId xmlns:a16="http://schemas.microsoft.com/office/drawing/2014/main" id="{F74A6FCA-79F6-448E-BD1A-361F7C64AA3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4" name="直線コネクタ 753">
          <a:extLst>
            <a:ext uri="{FF2B5EF4-FFF2-40B4-BE49-F238E27FC236}">
              <a16:creationId xmlns:a16="http://schemas.microsoft.com/office/drawing/2014/main" id="{D45F5ED0-C4D5-445C-92E2-D6B65E8484F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5" name="テキスト ボックス 754">
          <a:extLst>
            <a:ext uri="{FF2B5EF4-FFF2-40B4-BE49-F238E27FC236}">
              <a16:creationId xmlns:a16="http://schemas.microsoft.com/office/drawing/2014/main" id="{66ACE78F-F0A6-490B-9C92-87BA2962518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56C97877-3978-4233-B232-A2CFE0C1E63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庁舎】&#10;有形固定資産減価償却率グラフ枠">
          <a:extLst>
            <a:ext uri="{FF2B5EF4-FFF2-40B4-BE49-F238E27FC236}">
              <a16:creationId xmlns:a16="http://schemas.microsoft.com/office/drawing/2014/main" id="{354A0FFE-8E73-46A7-A246-99C0AC9BAF3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8" name="直線コネクタ 757">
          <a:extLst>
            <a:ext uri="{FF2B5EF4-FFF2-40B4-BE49-F238E27FC236}">
              <a16:creationId xmlns:a16="http://schemas.microsoft.com/office/drawing/2014/main" id="{A5B1FDCB-8210-4143-806D-D7E07AC5A584}"/>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59" name="【庁舎】&#10;有形固定資産減価償却率最小値テキスト">
          <a:extLst>
            <a:ext uri="{FF2B5EF4-FFF2-40B4-BE49-F238E27FC236}">
              <a16:creationId xmlns:a16="http://schemas.microsoft.com/office/drawing/2014/main" id="{2E0FF0CA-6D38-42D7-AB29-E7B52E0E5951}"/>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0" name="直線コネクタ 759">
          <a:extLst>
            <a:ext uri="{FF2B5EF4-FFF2-40B4-BE49-F238E27FC236}">
              <a16:creationId xmlns:a16="http://schemas.microsoft.com/office/drawing/2014/main" id="{3E3CA7DB-6155-4811-B608-EF84AB008F7C}"/>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1" name="【庁舎】&#10;有形固定資産減価償却率最大値テキスト">
          <a:extLst>
            <a:ext uri="{FF2B5EF4-FFF2-40B4-BE49-F238E27FC236}">
              <a16:creationId xmlns:a16="http://schemas.microsoft.com/office/drawing/2014/main" id="{945B06DB-3CC2-4A0E-8CA9-B1E2A67BFC1E}"/>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2" name="直線コネクタ 761">
          <a:extLst>
            <a:ext uri="{FF2B5EF4-FFF2-40B4-BE49-F238E27FC236}">
              <a16:creationId xmlns:a16="http://schemas.microsoft.com/office/drawing/2014/main" id="{F3EAC89E-0E00-45A9-AA7B-82A6824CC4A6}"/>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63" name="【庁舎】&#10;有形固定資産減価償却率平均値テキスト">
          <a:extLst>
            <a:ext uri="{FF2B5EF4-FFF2-40B4-BE49-F238E27FC236}">
              <a16:creationId xmlns:a16="http://schemas.microsoft.com/office/drawing/2014/main" id="{90EE5723-66FE-4970-B506-44E02E92EA3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4" name="フローチャート: 判断 763">
          <a:extLst>
            <a:ext uri="{FF2B5EF4-FFF2-40B4-BE49-F238E27FC236}">
              <a16:creationId xmlns:a16="http://schemas.microsoft.com/office/drawing/2014/main" id="{5EB61838-4BA5-445F-9972-9E38200F7AB8}"/>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5" name="フローチャート: 判断 764">
          <a:extLst>
            <a:ext uri="{FF2B5EF4-FFF2-40B4-BE49-F238E27FC236}">
              <a16:creationId xmlns:a16="http://schemas.microsoft.com/office/drawing/2014/main" id="{B8BFF5E0-AC39-4E07-BC07-76718180311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6" name="フローチャート: 判断 765">
          <a:extLst>
            <a:ext uri="{FF2B5EF4-FFF2-40B4-BE49-F238E27FC236}">
              <a16:creationId xmlns:a16="http://schemas.microsoft.com/office/drawing/2014/main" id="{BB227863-132B-4BCD-8965-073773312B37}"/>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7" name="フローチャート: 判断 766">
          <a:extLst>
            <a:ext uri="{FF2B5EF4-FFF2-40B4-BE49-F238E27FC236}">
              <a16:creationId xmlns:a16="http://schemas.microsoft.com/office/drawing/2014/main" id="{3086EDBD-C354-43E3-90F9-9281ECE218C8}"/>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68" name="フローチャート: 判断 767">
          <a:extLst>
            <a:ext uri="{FF2B5EF4-FFF2-40B4-BE49-F238E27FC236}">
              <a16:creationId xmlns:a16="http://schemas.microsoft.com/office/drawing/2014/main" id="{16329E9A-18A5-483B-9E48-91DB0BDD6392}"/>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E128E99-B9CC-4726-B53B-CC3EEBB1E04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F5AFFC56-C53B-4293-AE0E-1EBF3A2A12B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5846067D-EB77-4DC5-A040-3314B3EDD33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D520249E-5775-4CBC-B604-21574CC4082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BE186611-11A6-4653-8DB2-4CFBC4D6BCE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43362</xdr:rowOff>
    </xdr:from>
    <xdr:to>
      <xdr:col>85</xdr:col>
      <xdr:colOff>177800</xdr:colOff>
      <xdr:row>105</xdr:row>
      <xdr:rowOff>144962</xdr:rowOff>
    </xdr:to>
    <xdr:sp macro="" textlink="">
      <xdr:nvSpPr>
        <xdr:cNvPr id="774" name="楕円 773">
          <a:extLst>
            <a:ext uri="{FF2B5EF4-FFF2-40B4-BE49-F238E27FC236}">
              <a16:creationId xmlns:a16="http://schemas.microsoft.com/office/drawing/2014/main" id="{791FB66B-8DBB-46C1-84D3-5D1EDD1843EC}"/>
            </a:ext>
          </a:extLst>
        </xdr:cNvPr>
        <xdr:cNvSpPr/>
      </xdr:nvSpPr>
      <xdr:spPr>
        <a:xfrm>
          <a:off x="162687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21789</xdr:rowOff>
    </xdr:from>
    <xdr:ext cx="405111" cy="259045"/>
    <xdr:sp macro="" textlink="">
      <xdr:nvSpPr>
        <xdr:cNvPr id="775" name="【庁舎】&#10;有形固定資産減価償却率該当値テキスト">
          <a:extLst>
            <a:ext uri="{FF2B5EF4-FFF2-40B4-BE49-F238E27FC236}">
              <a16:creationId xmlns:a16="http://schemas.microsoft.com/office/drawing/2014/main" id="{03EB11F6-A53A-4769-A09E-84A3EAC66245}"/>
            </a:ext>
          </a:extLst>
        </xdr:cNvPr>
        <xdr:cNvSpPr txBox="1"/>
      </xdr:nvSpPr>
      <xdr:spPr>
        <a:xfrm>
          <a:off x="16357600"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17236</xdr:rowOff>
    </xdr:from>
    <xdr:to>
      <xdr:col>81</xdr:col>
      <xdr:colOff>101600</xdr:colOff>
      <xdr:row>105</xdr:row>
      <xdr:rowOff>118836</xdr:rowOff>
    </xdr:to>
    <xdr:sp macro="" textlink="">
      <xdr:nvSpPr>
        <xdr:cNvPr id="776" name="楕円 775">
          <a:extLst>
            <a:ext uri="{FF2B5EF4-FFF2-40B4-BE49-F238E27FC236}">
              <a16:creationId xmlns:a16="http://schemas.microsoft.com/office/drawing/2014/main" id="{9F2D2B21-7233-4D85-9934-CC68197CE4D5}"/>
            </a:ext>
          </a:extLst>
        </xdr:cNvPr>
        <xdr:cNvSpPr/>
      </xdr:nvSpPr>
      <xdr:spPr>
        <a:xfrm>
          <a:off x="154305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68036</xdr:rowOff>
    </xdr:from>
    <xdr:to>
      <xdr:col>85</xdr:col>
      <xdr:colOff>127000</xdr:colOff>
      <xdr:row>105</xdr:row>
      <xdr:rowOff>94162</xdr:rowOff>
    </xdr:to>
    <xdr:cxnSp macro="">
      <xdr:nvCxnSpPr>
        <xdr:cNvPr id="777" name="直線コネクタ 776">
          <a:extLst>
            <a:ext uri="{FF2B5EF4-FFF2-40B4-BE49-F238E27FC236}">
              <a16:creationId xmlns:a16="http://schemas.microsoft.com/office/drawing/2014/main" id="{E8DFC1B5-8647-4618-9362-206284D34940}"/>
            </a:ext>
          </a:extLst>
        </xdr:cNvPr>
        <xdr:cNvCxnSpPr/>
      </xdr:nvCxnSpPr>
      <xdr:spPr>
        <a:xfrm>
          <a:off x="15481300" y="18070286"/>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162561</xdr:rowOff>
    </xdr:from>
    <xdr:to>
      <xdr:col>76</xdr:col>
      <xdr:colOff>165100</xdr:colOff>
      <xdr:row>105</xdr:row>
      <xdr:rowOff>92711</xdr:rowOff>
    </xdr:to>
    <xdr:sp macro="" textlink="">
      <xdr:nvSpPr>
        <xdr:cNvPr id="778" name="楕円 777">
          <a:extLst>
            <a:ext uri="{FF2B5EF4-FFF2-40B4-BE49-F238E27FC236}">
              <a16:creationId xmlns:a16="http://schemas.microsoft.com/office/drawing/2014/main" id="{322AC82E-0728-4FF7-BCB3-274C585FB81E}"/>
            </a:ext>
          </a:extLst>
        </xdr:cNvPr>
        <xdr:cNvSpPr/>
      </xdr:nvSpPr>
      <xdr:spPr>
        <a:xfrm>
          <a:off x="14541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41911</xdr:rowOff>
    </xdr:from>
    <xdr:to>
      <xdr:col>81</xdr:col>
      <xdr:colOff>50800</xdr:colOff>
      <xdr:row>105</xdr:row>
      <xdr:rowOff>68036</xdr:rowOff>
    </xdr:to>
    <xdr:cxnSp macro="">
      <xdr:nvCxnSpPr>
        <xdr:cNvPr id="779" name="直線コネクタ 778">
          <a:extLst>
            <a:ext uri="{FF2B5EF4-FFF2-40B4-BE49-F238E27FC236}">
              <a16:creationId xmlns:a16="http://schemas.microsoft.com/office/drawing/2014/main" id="{87285955-D317-4AAB-A13A-207EBC0E5AC9}"/>
            </a:ext>
          </a:extLst>
        </xdr:cNvPr>
        <xdr:cNvCxnSpPr/>
      </xdr:nvCxnSpPr>
      <xdr:spPr>
        <a:xfrm>
          <a:off x="14592300" y="18044161"/>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138068</xdr:rowOff>
    </xdr:from>
    <xdr:to>
      <xdr:col>72</xdr:col>
      <xdr:colOff>38100</xdr:colOff>
      <xdr:row>105</xdr:row>
      <xdr:rowOff>68218</xdr:rowOff>
    </xdr:to>
    <xdr:sp macro="" textlink="">
      <xdr:nvSpPr>
        <xdr:cNvPr id="780" name="楕円 779">
          <a:extLst>
            <a:ext uri="{FF2B5EF4-FFF2-40B4-BE49-F238E27FC236}">
              <a16:creationId xmlns:a16="http://schemas.microsoft.com/office/drawing/2014/main" id="{DA82F1ED-0B96-4A9D-98C0-DAA9B0A4DCE5}"/>
            </a:ext>
          </a:extLst>
        </xdr:cNvPr>
        <xdr:cNvSpPr/>
      </xdr:nvSpPr>
      <xdr:spPr>
        <a:xfrm>
          <a:off x="136525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17418</xdr:rowOff>
    </xdr:from>
    <xdr:to>
      <xdr:col>76</xdr:col>
      <xdr:colOff>114300</xdr:colOff>
      <xdr:row>105</xdr:row>
      <xdr:rowOff>41911</xdr:rowOff>
    </xdr:to>
    <xdr:cxnSp macro="">
      <xdr:nvCxnSpPr>
        <xdr:cNvPr id="781" name="直線コネクタ 780">
          <a:extLst>
            <a:ext uri="{FF2B5EF4-FFF2-40B4-BE49-F238E27FC236}">
              <a16:creationId xmlns:a16="http://schemas.microsoft.com/office/drawing/2014/main" id="{775306BB-A239-4973-9C7C-63FA292E3897}"/>
            </a:ext>
          </a:extLst>
        </xdr:cNvPr>
        <xdr:cNvCxnSpPr/>
      </xdr:nvCxnSpPr>
      <xdr:spPr>
        <a:xfrm>
          <a:off x="13703300" y="1801966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164193</xdr:rowOff>
    </xdr:from>
    <xdr:to>
      <xdr:col>67</xdr:col>
      <xdr:colOff>101600</xdr:colOff>
      <xdr:row>105</xdr:row>
      <xdr:rowOff>94343</xdr:rowOff>
    </xdr:to>
    <xdr:sp macro="" textlink="">
      <xdr:nvSpPr>
        <xdr:cNvPr id="782" name="楕円 781">
          <a:extLst>
            <a:ext uri="{FF2B5EF4-FFF2-40B4-BE49-F238E27FC236}">
              <a16:creationId xmlns:a16="http://schemas.microsoft.com/office/drawing/2014/main" id="{C4ABABEA-6668-41E7-866F-7B054E8D261B}"/>
            </a:ext>
          </a:extLst>
        </xdr:cNvPr>
        <xdr:cNvSpPr/>
      </xdr:nvSpPr>
      <xdr:spPr>
        <a:xfrm>
          <a:off x="12763500" y="1799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17418</xdr:rowOff>
    </xdr:from>
    <xdr:to>
      <xdr:col>71</xdr:col>
      <xdr:colOff>177800</xdr:colOff>
      <xdr:row>105</xdr:row>
      <xdr:rowOff>43543</xdr:rowOff>
    </xdr:to>
    <xdr:cxnSp macro="">
      <xdr:nvCxnSpPr>
        <xdr:cNvPr id="783" name="直線コネクタ 782">
          <a:extLst>
            <a:ext uri="{FF2B5EF4-FFF2-40B4-BE49-F238E27FC236}">
              <a16:creationId xmlns:a16="http://schemas.microsoft.com/office/drawing/2014/main" id="{619D9D9C-EA01-4105-82CB-ACB2C94EABBB}"/>
            </a:ext>
          </a:extLst>
        </xdr:cNvPr>
        <xdr:cNvCxnSpPr/>
      </xdr:nvCxnSpPr>
      <xdr:spPr>
        <a:xfrm flipV="1">
          <a:off x="12814300" y="18019668"/>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84" name="n_1aveValue【庁舎】&#10;有形固定資産減価償却率">
          <a:extLst>
            <a:ext uri="{FF2B5EF4-FFF2-40B4-BE49-F238E27FC236}">
              <a16:creationId xmlns:a16="http://schemas.microsoft.com/office/drawing/2014/main" id="{637FCB0C-054D-4127-9F75-70AB354F49B3}"/>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5" name="n_2aveValue【庁舎】&#10;有形固定資産減価償却率">
          <a:extLst>
            <a:ext uri="{FF2B5EF4-FFF2-40B4-BE49-F238E27FC236}">
              <a16:creationId xmlns:a16="http://schemas.microsoft.com/office/drawing/2014/main" id="{61A536BA-D60B-4AD1-8C87-2F7A34D5D076}"/>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786" name="n_3aveValue【庁舎】&#10;有形固定資産減価償却率">
          <a:extLst>
            <a:ext uri="{FF2B5EF4-FFF2-40B4-BE49-F238E27FC236}">
              <a16:creationId xmlns:a16="http://schemas.microsoft.com/office/drawing/2014/main" id="{1B00FEC7-83ED-4071-9E99-FCBC316A674C}"/>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87" name="n_4aveValue【庁舎】&#10;有形固定資産減価償却率">
          <a:extLst>
            <a:ext uri="{FF2B5EF4-FFF2-40B4-BE49-F238E27FC236}">
              <a16:creationId xmlns:a16="http://schemas.microsoft.com/office/drawing/2014/main" id="{6E70C6C1-EFD3-442E-9655-8D12A30186C9}"/>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109963</xdr:rowOff>
    </xdr:from>
    <xdr:ext cx="405111" cy="259045"/>
    <xdr:sp macro="" textlink="">
      <xdr:nvSpPr>
        <xdr:cNvPr id="788" name="n_1mainValue【庁舎】&#10;有形固定資産減価償却率">
          <a:extLst>
            <a:ext uri="{FF2B5EF4-FFF2-40B4-BE49-F238E27FC236}">
              <a16:creationId xmlns:a16="http://schemas.microsoft.com/office/drawing/2014/main" id="{74BFB221-1761-4E1C-A2CB-587BC8A69CDA}"/>
            </a:ext>
          </a:extLst>
        </xdr:cNvPr>
        <xdr:cNvSpPr txBox="1"/>
      </xdr:nvSpPr>
      <xdr:spPr>
        <a:xfrm>
          <a:off x="152660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83838</xdr:rowOff>
    </xdr:from>
    <xdr:ext cx="405111" cy="259045"/>
    <xdr:sp macro="" textlink="">
      <xdr:nvSpPr>
        <xdr:cNvPr id="789" name="n_2mainValue【庁舎】&#10;有形固定資産減価償却率">
          <a:extLst>
            <a:ext uri="{FF2B5EF4-FFF2-40B4-BE49-F238E27FC236}">
              <a16:creationId xmlns:a16="http://schemas.microsoft.com/office/drawing/2014/main" id="{73B0A376-0427-40B6-9F32-AFC4BE2AD85E}"/>
            </a:ext>
          </a:extLst>
        </xdr:cNvPr>
        <xdr:cNvSpPr txBox="1"/>
      </xdr:nvSpPr>
      <xdr:spPr>
        <a:xfrm>
          <a:off x="14389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59345</xdr:rowOff>
    </xdr:from>
    <xdr:ext cx="405111" cy="259045"/>
    <xdr:sp macro="" textlink="">
      <xdr:nvSpPr>
        <xdr:cNvPr id="790" name="n_3mainValue【庁舎】&#10;有形固定資産減価償却率">
          <a:extLst>
            <a:ext uri="{FF2B5EF4-FFF2-40B4-BE49-F238E27FC236}">
              <a16:creationId xmlns:a16="http://schemas.microsoft.com/office/drawing/2014/main" id="{454B1430-4D03-402B-9ECA-8E7F22D02C6B}"/>
            </a:ext>
          </a:extLst>
        </xdr:cNvPr>
        <xdr:cNvSpPr txBox="1"/>
      </xdr:nvSpPr>
      <xdr:spPr>
        <a:xfrm>
          <a:off x="13500744" y="1806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85470</xdr:rowOff>
    </xdr:from>
    <xdr:ext cx="405111" cy="259045"/>
    <xdr:sp macro="" textlink="">
      <xdr:nvSpPr>
        <xdr:cNvPr id="791" name="n_4mainValue【庁舎】&#10;有形固定資産減価償却率">
          <a:extLst>
            <a:ext uri="{FF2B5EF4-FFF2-40B4-BE49-F238E27FC236}">
              <a16:creationId xmlns:a16="http://schemas.microsoft.com/office/drawing/2014/main" id="{5B17018F-7109-4E04-9C74-AC62B4E930AA}"/>
            </a:ext>
          </a:extLst>
        </xdr:cNvPr>
        <xdr:cNvSpPr txBox="1"/>
      </xdr:nvSpPr>
      <xdr:spPr>
        <a:xfrm>
          <a:off x="12611744"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4870A33A-D079-40DE-AA8D-0921BC099B6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53525FCC-1C69-4756-8005-C3F09E3495D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3AC2B687-A9B5-48BC-B7DC-14CB3075B4E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E0168744-A911-4975-B18C-9B5B989B827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7DB0EF00-0E5A-4BA9-965E-D0B6D47FF80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A79D8B93-DF41-41E8-AC53-7C7C5A4F126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79E5F4C8-5EBE-484A-B832-17899033B7C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72491C00-DFBA-45E3-969E-F61EC2857E2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63FD9FFA-2CB6-4DF8-8BF5-9DBE5638BF6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31CF30ED-13EC-440D-9239-EE5A8431153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2" name="直線コネクタ 801">
          <a:extLst>
            <a:ext uri="{FF2B5EF4-FFF2-40B4-BE49-F238E27FC236}">
              <a16:creationId xmlns:a16="http://schemas.microsoft.com/office/drawing/2014/main" id="{8A8FA29F-5A67-430C-9B1A-719D38E92B9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3" name="テキスト ボックス 802">
          <a:extLst>
            <a:ext uri="{FF2B5EF4-FFF2-40B4-BE49-F238E27FC236}">
              <a16:creationId xmlns:a16="http://schemas.microsoft.com/office/drawing/2014/main" id="{9867A14D-DE9B-4F74-AECD-ED5B49CF1A38}"/>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4" name="直線コネクタ 803">
          <a:extLst>
            <a:ext uri="{FF2B5EF4-FFF2-40B4-BE49-F238E27FC236}">
              <a16:creationId xmlns:a16="http://schemas.microsoft.com/office/drawing/2014/main" id="{3EDAFB8E-AC08-424D-A6ED-B94AC52AC94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5" name="テキスト ボックス 804">
          <a:extLst>
            <a:ext uri="{FF2B5EF4-FFF2-40B4-BE49-F238E27FC236}">
              <a16:creationId xmlns:a16="http://schemas.microsoft.com/office/drawing/2014/main" id="{49FA0EBE-DEDC-4FB6-82F6-BB06DF1E0BD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6" name="直線コネクタ 805">
          <a:extLst>
            <a:ext uri="{FF2B5EF4-FFF2-40B4-BE49-F238E27FC236}">
              <a16:creationId xmlns:a16="http://schemas.microsoft.com/office/drawing/2014/main" id="{ABAA6BA5-6155-42F5-BCCF-9B8DC7C0230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7" name="テキスト ボックス 806">
          <a:extLst>
            <a:ext uri="{FF2B5EF4-FFF2-40B4-BE49-F238E27FC236}">
              <a16:creationId xmlns:a16="http://schemas.microsoft.com/office/drawing/2014/main" id="{281C9CEF-2D3A-4C63-AC71-A5F8E6099AC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8" name="直線コネクタ 807">
          <a:extLst>
            <a:ext uri="{FF2B5EF4-FFF2-40B4-BE49-F238E27FC236}">
              <a16:creationId xmlns:a16="http://schemas.microsoft.com/office/drawing/2014/main" id="{0BBD6115-2ABF-4DE7-952D-87811A8DC42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9" name="テキスト ボックス 808">
          <a:extLst>
            <a:ext uri="{FF2B5EF4-FFF2-40B4-BE49-F238E27FC236}">
              <a16:creationId xmlns:a16="http://schemas.microsoft.com/office/drawing/2014/main" id="{41600576-0F41-46B9-BA73-13845CB5120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0" name="直線コネクタ 809">
          <a:extLst>
            <a:ext uri="{FF2B5EF4-FFF2-40B4-BE49-F238E27FC236}">
              <a16:creationId xmlns:a16="http://schemas.microsoft.com/office/drawing/2014/main" id="{D539F7F3-F111-43A7-B327-798F87E54AA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1" name="テキスト ボックス 810">
          <a:extLst>
            <a:ext uri="{FF2B5EF4-FFF2-40B4-BE49-F238E27FC236}">
              <a16:creationId xmlns:a16="http://schemas.microsoft.com/office/drawing/2014/main" id="{B6A4D8E7-F2AB-4C70-A6FE-B624B0D1399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2" name="直線コネクタ 811">
          <a:extLst>
            <a:ext uri="{FF2B5EF4-FFF2-40B4-BE49-F238E27FC236}">
              <a16:creationId xmlns:a16="http://schemas.microsoft.com/office/drawing/2014/main" id="{47A0F034-BF7D-478E-BED2-87E3F067B9F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3" name="テキスト ボックス 812">
          <a:extLst>
            <a:ext uri="{FF2B5EF4-FFF2-40B4-BE49-F238E27FC236}">
              <a16:creationId xmlns:a16="http://schemas.microsoft.com/office/drawing/2014/main" id="{8DC74179-5BDD-4281-B2D5-AD779A0065D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204575B9-5EAD-4945-AA49-B57CC6D8BC2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1EBE3065-66D9-4245-8BE4-0173073FA8D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99D57E0F-F9CE-40F9-A7B5-DB2918A4D58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7" name="直線コネクタ 816">
          <a:extLst>
            <a:ext uri="{FF2B5EF4-FFF2-40B4-BE49-F238E27FC236}">
              <a16:creationId xmlns:a16="http://schemas.microsoft.com/office/drawing/2014/main" id="{76989082-4A34-446C-9D74-127DBD286195}"/>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8" name="【庁舎】&#10;一人当たり面積最小値テキスト">
          <a:extLst>
            <a:ext uri="{FF2B5EF4-FFF2-40B4-BE49-F238E27FC236}">
              <a16:creationId xmlns:a16="http://schemas.microsoft.com/office/drawing/2014/main" id="{30F6F8EB-CAB7-45F4-98AC-5984679BF0AA}"/>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9" name="直線コネクタ 818">
          <a:extLst>
            <a:ext uri="{FF2B5EF4-FFF2-40B4-BE49-F238E27FC236}">
              <a16:creationId xmlns:a16="http://schemas.microsoft.com/office/drawing/2014/main" id="{951CDFE0-18BB-4966-9B59-06BB2B0A5CD4}"/>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0" name="【庁舎】&#10;一人当たり面積最大値テキスト">
          <a:extLst>
            <a:ext uri="{FF2B5EF4-FFF2-40B4-BE49-F238E27FC236}">
              <a16:creationId xmlns:a16="http://schemas.microsoft.com/office/drawing/2014/main" id="{B7F54814-D8D8-41E0-AE55-A7B4EC37A437}"/>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1" name="直線コネクタ 820">
          <a:extLst>
            <a:ext uri="{FF2B5EF4-FFF2-40B4-BE49-F238E27FC236}">
              <a16:creationId xmlns:a16="http://schemas.microsoft.com/office/drawing/2014/main" id="{7F572402-6C17-49F0-9E35-5832F3448F15}"/>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822" name="【庁舎】&#10;一人当たり面積平均値テキスト">
          <a:extLst>
            <a:ext uri="{FF2B5EF4-FFF2-40B4-BE49-F238E27FC236}">
              <a16:creationId xmlns:a16="http://schemas.microsoft.com/office/drawing/2014/main" id="{48010E02-9484-4CE9-B8F4-741468F0BFD4}"/>
            </a:ext>
          </a:extLst>
        </xdr:cNvPr>
        <xdr:cNvSpPr txBox="1"/>
      </xdr:nvSpPr>
      <xdr:spPr>
        <a:xfrm>
          <a:off x="221996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3" name="フローチャート: 判断 822">
          <a:extLst>
            <a:ext uri="{FF2B5EF4-FFF2-40B4-BE49-F238E27FC236}">
              <a16:creationId xmlns:a16="http://schemas.microsoft.com/office/drawing/2014/main" id="{392EBEB8-663A-49E5-B896-A0BE8559FB7F}"/>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4" name="フローチャート: 判断 823">
          <a:extLst>
            <a:ext uri="{FF2B5EF4-FFF2-40B4-BE49-F238E27FC236}">
              <a16:creationId xmlns:a16="http://schemas.microsoft.com/office/drawing/2014/main" id="{18F0D0DC-9627-4E8B-8A5C-E818192E1DC7}"/>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5" name="フローチャート: 判断 824">
          <a:extLst>
            <a:ext uri="{FF2B5EF4-FFF2-40B4-BE49-F238E27FC236}">
              <a16:creationId xmlns:a16="http://schemas.microsoft.com/office/drawing/2014/main" id="{BF8570DA-56CD-43A8-9058-2DAF1DEB336E}"/>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6" name="フローチャート: 判断 825">
          <a:extLst>
            <a:ext uri="{FF2B5EF4-FFF2-40B4-BE49-F238E27FC236}">
              <a16:creationId xmlns:a16="http://schemas.microsoft.com/office/drawing/2014/main" id="{E10F3CDC-3C2F-46AF-944E-D39AB3069DE4}"/>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136434</xdr:rowOff>
    </xdr:from>
    <xdr:to>
      <xdr:col>98</xdr:col>
      <xdr:colOff>38100</xdr:colOff>
      <xdr:row>105</xdr:row>
      <xdr:rowOff>66584</xdr:rowOff>
    </xdr:to>
    <xdr:sp macro="" textlink="">
      <xdr:nvSpPr>
        <xdr:cNvPr id="827" name="フローチャート: 判断 826">
          <a:extLst>
            <a:ext uri="{FF2B5EF4-FFF2-40B4-BE49-F238E27FC236}">
              <a16:creationId xmlns:a16="http://schemas.microsoft.com/office/drawing/2014/main" id="{4DAE7EF3-364A-40DF-9BB0-F325A8D90816}"/>
            </a:ext>
          </a:extLst>
        </xdr:cNvPr>
        <xdr:cNvSpPr/>
      </xdr:nvSpPr>
      <xdr:spPr>
        <a:xfrm>
          <a:off x="18605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EF98C0AB-E635-4A43-800A-251D232DAC1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12EA776-CD5A-4F24-889F-5D1F49DF148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C0B9585-8504-4F9A-9C9D-57B9854B30E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27199453-ED93-4633-A382-8A3A1DCCC22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1398F868-85DD-4255-AD81-7B4A8069435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2539</xdr:rowOff>
    </xdr:from>
    <xdr:to>
      <xdr:col>116</xdr:col>
      <xdr:colOff>114300</xdr:colOff>
      <xdr:row>104</xdr:row>
      <xdr:rowOff>104139</xdr:rowOff>
    </xdr:to>
    <xdr:sp macro="" textlink="">
      <xdr:nvSpPr>
        <xdr:cNvPr id="833" name="楕円 832">
          <a:extLst>
            <a:ext uri="{FF2B5EF4-FFF2-40B4-BE49-F238E27FC236}">
              <a16:creationId xmlns:a16="http://schemas.microsoft.com/office/drawing/2014/main" id="{6EDAA17D-75AB-4D87-ADF6-5BE44D00B0D7}"/>
            </a:ext>
          </a:extLst>
        </xdr:cNvPr>
        <xdr:cNvSpPr/>
      </xdr:nvSpPr>
      <xdr:spPr>
        <a:xfrm>
          <a:off x="221107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25416</xdr:rowOff>
    </xdr:from>
    <xdr:ext cx="469744" cy="259045"/>
    <xdr:sp macro="" textlink="">
      <xdr:nvSpPr>
        <xdr:cNvPr id="834" name="【庁舎】&#10;一人当たり面積該当値テキスト">
          <a:extLst>
            <a:ext uri="{FF2B5EF4-FFF2-40B4-BE49-F238E27FC236}">
              <a16:creationId xmlns:a16="http://schemas.microsoft.com/office/drawing/2014/main" id="{C1C2C4BD-FF13-4BCD-8764-22B0AFBEA39D}"/>
            </a:ext>
          </a:extLst>
        </xdr:cNvPr>
        <xdr:cNvSpPr txBox="1"/>
      </xdr:nvSpPr>
      <xdr:spPr>
        <a:xfrm>
          <a:off x="22199600"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9071</xdr:rowOff>
    </xdr:from>
    <xdr:to>
      <xdr:col>112</xdr:col>
      <xdr:colOff>38100</xdr:colOff>
      <xdr:row>104</xdr:row>
      <xdr:rowOff>110671</xdr:rowOff>
    </xdr:to>
    <xdr:sp macro="" textlink="">
      <xdr:nvSpPr>
        <xdr:cNvPr id="835" name="楕円 834">
          <a:extLst>
            <a:ext uri="{FF2B5EF4-FFF2-40B4-BE49-F238E27FC236}">
              <a16:creationId xmlns:a16="http://schemas.microsoft.com/office/drawing/2014/main" id="{9F8FA62E-9D59-47D6-910F-2BA3AE0C3598}"/>
            </a:ext>
          </a:extLst>
        </xdr:cNvPr>
        <xdr:cNvSpPr/>
      </xdr:nvSpPr>
      <xdr:spPr>
        <a:xfrm>
          <a:off x="21272500" y="178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53339</xdr:rowOff>
    </xdr:from>
    <xdr:to>
      <xdr:col>116</xdr:col>
      <xdr:colOff>63500</xdr:colOff>
      <xdr:row>104</xdr:row>
      <xdr:rowOff>59871</xdr:rowOff>
    </xdr:to>
    <xdr:cxnSp macro="">
      <xdr:nvCxnSpPr>
        <xdr:cNvPr id="836" name="直線コネクタ 835">
          <a:extLst>
            <a:ext uri="{FF2B5EF4-FFF2-40B4-BE49-F238E27FC236}">
              <a16:creationId xmlns:a16="http://schemas.microsoft.com/office/drawing/2014/main" id="{AC355AD0-3B65-4345-8D5B-9651ABC1D49B}"/>
            </a:ext>
          </a:extLst>
        </xdr:cNvPr>
        <xdr:cNvCxnSpPr/>
      </xdr:nvCxnSpPr>
      <xdr:spPr>
        <a:xfrm flipV="1">
          <a:off x="21323300" y="17884139"/>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18869</xdr:rowOff>
    </xdr:from>
    <xdr:to>
      <xdr:col>107</xdr:col>
      <xdr:colOff>101600</xdr:colOff>
      <xdr:row>104</xdr:row>
      <xdr:rowOff>120469</xdr:rowOff>
    </xdr:to>
    <xdr:sp macro="" textlink="">
      <xdr:nvSpPr>
        <xdr:cNvPr id="837" name="楕円 836">
          <a:extLst>
            <a:ext uri="{FF2B5EF4-FFF2-40B4-BE49-F238E27FC236}">
              <a16:creationId xmlns:a16="http://schemas.microsoft.com/office/drawing/2014/main" id="{C8818ECC-18C8-4100-B6B4-2F15450F3138}"/>
            </a:ext>
          </a:extLst>
        </xdr:cNvPr>
        <xdr:cNvSpPr/>
      </xdr:nvSpPr>
      <xdr:spPr>
        <a:xfrm>
          <a:off x="20383500" y="1784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59871</xdr:rowOff>
    </xdr:from>
    <xdr:to>
      <xdr:col>111</xdr:col>
      <xdr:colOff>177800</xdr:colOff>
      <xdr:row>104</xdr:row>
      <xdr:rowOff>69669</xdr:rowOff>
    </xdr:to>
    <xdr:cxnSp macro="">
      <xdr:nvCxnSpPr>
        <xdr:cNvPr id="838" name="直線コネクタ 837">
          <a:extLst>
            <a:ext uri="{FF2B5EF4-FFF2-40B4-BE49-F238E27FC236}">
              <a16:creationId xmlns:a16="http://schemas.microsoft.com/office/drawing/2014/main" id="{D603DD1A-CBFB-4C52-A8F1-74F56EC32C26}"/>
            </a:ext>
          </a:extLst>
        </xdr:cNvPr>
        <xdr:cNvCxnSpPr/>
      </xdr:nvCxnSpPr>
      <xdr:spPr>
        <a:xfrm flipV="1">
          <a:off x="20434300" y="17890671"/>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41729</xdr:rowOff>
    </xdr:from>
    <xdr:to>
      <xdr:col>102</xdr:col>
      <xdr:colOff>165100</xdr:colOff>
      <xdr:row>104</xdr:row>
      <xdr:rowOff>143329</xdr:rowOff>
    </xdr:to>
    <xdr:sp macro="" textlink="">
      <xdr:nvSpPr>
        <xdr:cNvPr id="839" name="楕円 838">
          <a:extLst>
            <a:ext uri="{FF2B5EF4-FFF2-40B4-BE49-F238E27FC236}">
              <a16:creationId xmlns:a16="http://schemas.microsoft.com/office/drawing/2014/main" id="{C8E1BDE8-BF26-44ED-BC8E-7BED96E108DF}"/>
            </a:ext>
          </a:extLst>
        </xdr:cNvPr>
        <xdr:cNvSpPr/>
      </xdr:nvSpPr>
      <xdr:spPr>
        <a:xfrm>
          <a:off x="19494500" y="1787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69669</xdr:rowOff>
    </xdr:from>
    <xdr:to>
      <xdr:col>107</xdr:col>
      <xdr:colOff>50800</xdr:colOff>
      <xdr:row>104</xdr:row>
      <xdr:rowOff>92529</xdr:rowOff>
    </xdr:to>
    <xdr:cxnSp macro="">
      <xdr:nvCxnSpPr>
        <xdr:cNvPr id="840" name="直線コネクタ 839">
          <a:extLst>
            <a:ext uri="{FF2B5EF4-FFF2-40B4-BE49-F238E27FC236}">
              <a16:creationId xmlns:a16="http://schemas.microsoft.com/office/drawing/2014/main" id="{01C2B01C-FC83-4CBD-BD3B-1C38DE340C66}"/>
            </a:ext>
          </a:extLst>
        </xdr:cNvPr>
        <xdr:cNvCxnSpPr/>
      </xdr:nvCxnSpPr>
      <xdr:spPr>
        <a:xfrm flipV="1">
          <a:off x="19545300" y="1790046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44994</xdr:rowOff>
    </xdr:from>
    <xdr:to>
      <xdr:col>98</xdr:col>
      <xdr:colOff>38100</xdr:colOff>
      <xdr:row>104</xdr:row>
      <xdr:rowOff>146594</xdr:rowOff>
    </xdr:to>
    <xdr:sp macro="" textlink="">
      <xdr:nvSpPr>
        <xdr:cNvPr id="841" name="楕円 840">
          <a:extLst>
            <a:ext uri="{FF2B5EF4-FFF2-40B4-BE49-F238E27FC236}">
              <a16:creationId xmlns:a16="http://schemas.microsoft.com/office/drawing/2014/main" id="{B47D805E-4084-41AF-96BE-0866F7B10145}"/>
            </a:ext>
          </a:extLst>
        </xdr:cNvPr>
        <xdr:cNvSpPr/>
      </xdr:nvSpPr>
      <xdr:spPr>
        <a:xfrm>
          <a:off x="18605500" y="1787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92529</xdr:rowOff>
    </xdr:from>
    <xdr:to>
      <xdr:col>102</xdr:col>
      <xdr:colOff>114300</xdr:colOff>
      <xdr:row>104</xdr:row>
      <xdr:rowOff>95794</xdr:rowOff>
    </xdr:to>
    <xdr:cxnSp macro="">
      <xdr:nvCxnSpPr>
        <xdr:cNvPr id="842" name="直線コネクタ 841">
          <a:extLst>
            <a:ext uri="{FF2B5EF4-FFF2-40B4-BE49-F238E27FC236}">
              <a16:creationId xmlns:a16="http://schemas.microsoft.com/office/drawing/2014/main" id="{BA6DA250-E8E7-4879-8E2B-C4A4AFA9F881}"/>
            </a:ext>
          </a:extLst>
        </xdr:cNvPr>
        <xdr:cNvCxnSpPr/>
      </xdr:nvCxnSpPr>
      <xdr:spPr>
        <a:xfrm flipV="1">
          <a:off x="18656300" y="1792332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843" name="n_1aveValue【庁舎】&#10;一人当たり面積">
          <a:extLst>
            <a:ext uri="{FF2B5EF4-FFF2-40B4-BE49-F238E27FC236}">
              <a16:creationId xmlns:a16="http://schemas.microsoft.com/office/drawing/2014/main" id="{EAB6460F-3B50-41D6-BFA2-127C2A438AF1}"/>
            </a:ext>
          </a:extLst>
        </xdr:cNvPr>
        <xdr:cNvSpPr txBox="1"/>
      </xdr:nvSpPr>
      <xdr:spPr>
        <a:xfrm>
          <a:off x="21075727" y="1813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844" name="n_2aveValue【庁舎】&#10;一人当たり面積">
          <a:extLst>
            <a:ext uri="{FF2B5EF4-FFF2-40B4-BE49-F238E27FC236}">
              <a16:creationId xmlns:a16="http://schemas.microsoft.com/office/drawing/2014/main" id="{DC61A51B-F279-4890-9C64-050F98798422}"/>
            </a:ext>
          </a:extLst>
        </xdr:cNvPr>
        <xdr:cNvSpPr txBox="1"/>
      </xdr:nvSpPr>
      <xdr:spPr>
        <a:xfrm>
          <a:off x="2019942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845" name="n_3aveValue【庁舎】&#10;一人当たり面積">
          <a:extLst>
            <a:ext uri="{FF2B5EF4-FFF2-40B4-BE49-F238E27FC236}">
              <a16:creationId xmlns:a16="http://schemas.microsoft.com/office/drawing/2014/main" id="{E27CAFAF-C58A-4AE1-A3B8-2382BA660927}"/>
            </a:ext>
          </a:extLst>
        </xdr:cNvPr>
        <xdr:cNvSpPr txBox="1"/>
      </xdr:nvSpPr>
      <xdr:spPr>
        <a:xfrm>
          <a:off x="19310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57711</xdr:rowOff>
    </xdr:from>
    <xdr:ext cx="469744" cy="259045"/>
    <xdr:sp macro="" textlink="">
      <xdr:nvSpPr>
        <xdr:cNvPr id="846" name="n_4aveValue【庁舎】&#10;一人当たり面積">
          <a:extLst>
            <a:ext uri="{FF2B5EF4-FFF2-40B4-BE49-F238E27FC236}">
              <a16:creationId xmlns:a16="http://schemas.microsoft.com/office/drawing/2014/main" id="{BB5D1AC5-CB33-47AF-8BF5-27373025B34C}"/>
            </a:ext>
          </a:extLst>
        </xdr:cNvPr>
        <xdr:cNvSpPr txBox="1"/>
      </xdr:nvSpPr>
      <xdr:spPr>
        <a:xfrm>
          <a:off x="18421427" y="1805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127198</xdr:rowOff>
    </xdr:from>
    <xdr:ext cx="469744" cy="259045"/>
    <xdr:sp macro="" textlink="">
      <xdr:nvSpPr>
        <xdr:cNvPr id="847" name="n_1mainValue【庁舎】&#10;一人当たり面積">
          <a:extLst>
            <a:ext uri="{FF2B5EF4-FFF2-40B4-BE49-F238E27FC236}">
              <a16:creationId xmlns:a16="http://schemas.microsoft.com/office/drawing/2014/main" id="{603E7EB4-592A-4EA2-8364-25BB2D47A762}"/>
            </a:ext>
          </a:extLst>
        </xdr:cNvPr>
        <xdr:cNvSpPr txBox="1"/>
      </xdr:nvSpPr>
      <xdr:spPr>
        <a:xfrm>
          <a:off x="21075727" y="1761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136996</xdr:rowOff>
    </xdr:from>
    <xdr:ext cx="469744" cy="259045"/>
    <xdr:sp macro="" textlink="">
      <xdr:nvSpPr>
        <xdr:cNvPr id="848" name="n_2mainValue【庁舎】&#10;一人当たり面積">
          <a:extLst>
            <a:ext uri="{FF2B5EF4-FFF2-40B4-BE49-F238E27FC236}">
              <a16:creationId xmlns:a16="http://schemas.microsoft.com/office/drawing/2014/main" id="{7ED1CCE3-75FB-460F-A506-B1F34F2BB059}"/>
            </a:ext>
          </a:extLst>
        </xdr:cNvPr>
        <xdr:cNvSpPr txBox="1"/>
      </xdr:nvSpPr>
      <xdr:spPr>
        <a:xfrm>
          <a:off x="20199427" y="1762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159856</xdr:rowOff>
    </xdr:from>
    <xdr:ext cx="469744" cy="259045"/>
    <xdr:sp macro="" textlink="">
      <xdr:nvSpPr>
        <xdr:cNvPr id="849" name="n_3mainValue【庁舎】&#10;一人当たり面積">
          <a:extLst>
            <a:ext uri="{FF2B5EF4-FFF2-40B4-BE49-F238E27FC236}">
              <a16:creationId xmlns:a16="http://schemas.microsoft.com/office/drawing/2014/main" id="{26B61148-9678-4F3A-B14A-CED99C18AF7B}"/>
            </a:ext>
          </a:extLst>
        </xdr:cNvPr>
        <xdr:cNvSpPr txBox="1"/>
      </xdr:nvSpPr>
      <xdr:spPr>
        <a:xfrm>
          <a:off x="19310427" y="1764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163121</xdr:rowOff>
    </xdr:from>
    <xdr:ext cx="469744" cy="259045"/>
    <xdr:sp macro="" textlink="">
      <xdr:nvSpPr>
        <xdr:cNvPr id="850" name="n_4mainValue【庁舎】&#10;一人当たり面積">
          <a:extLst>
            <a:ext uri="{FF2B5EF4-FFF2-40B4-BE49-F238E27FC236}">
              <a16:creationId xmlns:a16="http://schemas.microsoft.com/office/drawing/2014/main" id="{B0F13AF1-C3E7-4ADE-A4CD-AEABBE3E77B3}"/>
            </a:ext>
          </a:extLst>
        </xdr:cNvPr>
        <xdr:cNvSpPr txBox="1"/>
      </xdr:nvSpPr>
      <xdr:spPr>
        <a:xfrm>
          <a:off x="18421427" y="1765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244F6C86-D9E0-4BBF-9770-0B427211AA2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20ADF225-2405-416A-B70C-9F7F45A5F8E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A7D8A17D-220D-4CC4-BC87-22FEE49FF86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年度における有形固定資産減価償却率は「福祉施設」を除く全ての項目で類似団体平均を上回っています。特に「図書館」「一般廃棄物処理施設」で</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％を超えるなど、今後大規模修繕や建て替えなどの多額の負担が予想されます。</a:t>
          </a:r>
          <a:endParaRPr lang="ja-JP" altLang="ja-JP" sz="1400">
            <a:effectLst/>
          </a:endParaRPr>
        </a:p>
        <a:p>
          <a:r>
            <a:rPr kumimoji="1" lang="ja-JP" altLang="ja-JP" sz="1100">
              <a:solidFill>
                <a:schemeClr val="dk1"/>
              </a:solidFill>
              <a:effectLst/>
              <a:latin typeface="+mn-lt"/>
              <a:ea typeface="+mn-ea"/>
              <a:cs typeface="+mn-cs"/>
            </a:rPr>
            <a:t>　また、１人当たりの</a:t>
          </a:r>
          <a:r>
            <a:rPr kumimoji="1" lang="ja-JP" altLang="en-US" sz="1100">
              <a:solidFill>
                <a:schemeClr val="dk1"/>
              </a:solidFill>
              <a:effectLst/>
              <a:latin typeface="+mn-lt"/>
              <a:ea typeface="+mn-ea"/>
              <a:cs typeface="+mn-cs"/>
            </a:rPr>
            <a:t>数値</a:t>
          </a:r>
          <a:r>
            <a:rPr kumimoji="1" lang="ja-JP" altLang="ja-JP" sz="1100">
              <a:solidFill>
                <a:schemeClr val="dk1"/>
              </a:solidFill>
              <a:effectLst/>
              <a:latin typeface="+mn-lt"/>
              <a:ea typeface="+mn-ea"/>
              <a:cs typeface="+mn-cs"/>
            </a:rPr>
            <a:t>では、「市民会館」について類似団体平均を大きく下回っています。</a:t>
          </a:r>
          <a:endParaRPr lang="ja-JP" altLang="ja-JP" sz="1400">
            <a:effectLst/>
          </a:endParaRPr>
        </a:p>
        <a:p>
          <a:r>
            <a:rPr kumimoji="1" lang="ja-JP" altLang="ja-JP" sz="1100">
              <a:solidFill>
                <a:schemeClr val="dk1"/>
              </a:solidFill>
              <a:effectLst/>
              <a:latin typeface="+mn-lt"/>
              <a:ea typeface="+mn-ea"/>
              <a:cs typeface="+mn-cs"/>
            </a:rPr>
            <a:t>　今後も、公共施設等総合管理計画や個別施設計画に基づき計画的な資産管理を行いつつ、持続可能な財政運営に努めてまいります。</a:t>
          </a:r>
          <a:endParaRPr kumimoji="1" lang="en-US" altLang="ja-JP"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H16" zoomScale="85" zoomScaleNormal="85" workbookViewId="0">
      <selection activeCell="R12" sqref="R12:V12"/>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20536073</v>
      </c>
      <c r="BO4" s="485"/>
      <c r="BP4" s="485"/>
      <c r="BQ4" s="485"/>
      <c r="BR4" s="485"/>
      <c r="BS4" s="485"/>
      <c r="BT4" s="485"/>
      <c r="BU4" s="486"/>
      <c r="BV4" s="484">
        <v>19837324</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10.3</v>
      </c>
      <c r="CU4" s="625"/>
      <c r="CV4" s="625"/>
      <c r="CW4" s="625"/>
      <c r="CX4" s="625"/>
      <c r="CY4" s="625"/>
      <c r="CZ4" s="625"/>
      <c r="DA4" s="626"/>
      <c r="DB4" s="624">
        <v>9.6</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19273610</v>
      </c>
      <c r="BO5" s="456"/>
      <c r="BP5" s="456"/>
      <c r="BQ5" s="456"/>
      <c r="BR5" s="456"/>
      <c r="BS5" s="456"/>
      <c r="BT5" s="456"/>
      <c r="BU5" s="457"/>
      <c r="BV5" s="455">
        <v>18653930</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93.8</v>
      </c>
      <c r="CU5" s="453"/>
      <c r="CV5" s="453"/>
      <c r="CW5" s="453"/>
      <c r="CX5" s="453"/>
      <c r="CY5" s="453"/>
      <c r="CZ5" s="453"/>
      <c r="DA5" s="454"/>
      <c r="DB5" s="452">
        <v>93.2</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1262463</v>
      </c>
      <c r="BO6" s="456"/>
      <c r="BP6" s="456"/>
      <c r="BQ6" s="456"/>
      <c r="BR6" s="456"/>
      <c r="BS6" s="456"/>
      <c r="BT6" s="456"/>
      <c r="BU6" s="457"/>
      <c r="BV6" s="455">
        <v>1183394</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94.3</v>
      </c>
      <c r="CU6" s="599"/>
      <c r="CV6" s="599"/>
      <c r="CW6" s="599"/>
      <c r="CX6" s="599"/>
      <c r="CY6" s="599"/>
      <c r="CZ6" s="599"/>
      <c r="DA6" s="600"/>
      <c r="DB6" s="598">
        <v>94.1</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101</v>
      </c>
      <c r="AV7" s="514"/>
      <c r="AW7" s="514"/>
      <c r="AX7" s="514"/>
      <c r="AY7" s="469" t="s">
        <v>102</v>
      </c>
      <c r="AZ7" s="470"/>
      <c r="BA7" s="470"/>
      <c r="BB7" s="470"/>
      <c r="BC7" s="470"/>
      <c r="BD7" s="470"/>
      <c r="BE7" s="470"/>
      <c r="BF7" s="470"/>
      <c r="BG7" s="470"/>
      <c r="BH7" s="470"/>
      <c r="BI7" s="470"/>
      <c r="BJ7" s="470"/>
      <c r="BK7" s="470"/>
      <c r="BL7" s="470"/>
      <c r="BM7" s="471"/>
      <c r="BN7" s="455">
        <v>105112</v>
      </c>
      <c r="BO7" s="456"/>
      <c r="BP7" s="456"/>
      <c r="BQ7" s="456"/>
      <c r="BR7" s="456"/>
      <c r="BS7" s="456"/>
      <c r="BT7" s="456"/>
      <c r="BU7" s="457"/>
      <c r="BV7" s="455">
        <v>126186</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11289522</v>
      </c>
      <c r="CU7" s="456"/>
      <c r="CV7" s="456"/>
      <c r="CW7" s="456"/>
      <c r="CX7" s="456"/>
      <c r="CY7" s="456"/>
      <c r="CZ7" s="456"/>
      <c r="DA7" s="457"/>
      <c r="DB7" s="455">
        <v>11014682</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90</v>
      </c>
      <c r="AV8" s="514"/>
      <c r="AW8" s="514"/>
      <c r="AX8" s="514"/>
      <c r="AY8" s="469" t="s">
        <v>105</v>
      </c>
      <c r="AZ8" s="470"/>
      <c r="BA8" s="470"/>
      <c r="BB8" s="470"/>
      <c r="BC8" s="470"/>
      <c r="BD8" s="470"/>
      <c r="BE8" s="470"/>
      <c r="BF8" s="470"/>
      <c r="BG8" s="470"/>
      <c r="BH8" s="470"/>
      <c r="BI8" s="470"/>
      <c r="BJ8" s="470"/>
      <c r="BK8" s="470"/>
      <c r="BL8" s="470"/>
      <c r="BM8" s="471"/>
      <c r="BN8" s="455">
        <v>1157351</v>
      </c>
      <c r="BO8" s="456"/>
      <c r="BP8" s="456"/>
      <c r="BQ8" s="456"/>
      <c r="BR8" s="456"/>
      <c r="BS8" s="456"/>
      <c r="BT8" s="456"/>
      <c r="BU8" s="457"/>
      <c r="BV8" s="455">
        <v>1057208</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0.67</v>
      </c>
      <c r="CU8" s="559"/>
      <c r="CV8" s="559"/>
      <c r="CW8" s="559"/>
      <c r="CX8" s="559"/>
      <c r="CY8" s="559"/>
      <c r="CZ8" s="559"/>
      <c r="DA8" s="560"/>
      <c r="DB8" s="558">
        <v>0.68</v>
      </c>
      <c r="DC8" s="559"/>
      <c r="DD8" s="559"/>
      <c r="DE8" s="559"/>
      <c r="DF8" s="559"/>
      <c r="DG8" s="559"/>
      <c r="DH8" s="559"/>
      <c r="DI8" s="560"/>
    </row>
    <row r="9" spans="1:119" ht="18.75" customHeight="1" thickBot="1" x14ac:dyDescent="0.2">
      <c r="A9" s="169"/>
      <c r="B9" s="587" t="s">
        <v>107</v>
      </c>
      <c r="C9" s="588"/>
      <c r="D9" s="588"/>
      <c r="E9" s="588"/>
      <c r="F9" s="588"/>
      <c r="G9" s="588"/>
      <c r="H9" s="588"/>
      <c r="I9" s="588"/>
      <c r="J9" s="588"/>
      <c r="K9" s="506"/>
      <c r="L9" s="589" t="s">
        <v>108</v>
      </c>
      <c r="M9" s="590"/>
      <c r="N9" s="590"/>
      <c r="O9" s="590"/>
      <c r="P9" s="590"/>
      <c r="Q9" s="591"/>
      <c r="R9" s="592">
        <v>50066</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100143</v>
      </c>
      <c r="BO9" s="456"/>
      <c r="BP9" s="456"/>
      <c r="BQ9" s="456"/>
      <c r="BR9" s="456"/>
      <c r="BS9" s="456"/>
      <c r="BT9" s="456"/>
      <c r="BU9" s="457"/>
      <c r="BV9" s="455">
        <v>-480112</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9.3000000000000007</v>
      </c>
      <c r="CU9" s="453"/>
      <c r="CV9" s="453"/>
      <c r="CW9" s="453"/>
      <c r="CX9" s="453"/>
      <c r="CY9" s="453"/>
      <c r="CZ9" s="453"/>
      <c r="DA9" s="454"/>
      <c r="DB9" s="452">
        <v>9.4</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52524</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540760</v>
      </c>
      <c r="BO10" s="456"/>
      <c r="BP10" s="456"/>
      <c r="BQ10" s="456"/>
      <c r="BR10" s="456"/>
      <c r="BS10" s="456"/>
      <c r="BT10" s="456"/>
      <c r="BU10" s="457"/>
      <c r="BV10" s="455">
        <v>771015</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48801</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674320</v>
      </c>
      <c r="BO12" s="456"/>
      <c r="BP12" s="456"/>
      <c r="BQ12" s="456"/>
      <c r="BR12" s="456"/>
      <c r="BS12" s="456"/>
      <c r="BT12" s="456"/>
      <c r="BU12" s="457"/>
      <c r="BV12" s="455">
        <v>639000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47162</v>
      </c>
      <c r="S13" s="543"/>
      <c r="T13" s="543"/>
      <c r="U13" s="543"/>
      <c r="V13" s="544"/>
      <c r="W13" s="545" t="s">
        <v>131</v>
      </c>
      <c r="X13" s="441"/>
      <c r="Y13" s="441"/>
      <c r="Z13" s="441"/>
      <c r="AA13" s="441"/>
      <c r="AB13" s="442"/>
      <c r="AC13" s="408">
        <v>499</v>
      </c>
      <c r="AD13" s="409"/>
      <c r="AE13" s="409"/>
      <c r="AF13" s="409"/>
      <c r="AG13" s="410"/>
      <c r="AH13" s="408">
        <v>599</v>
      </c>
      <c r="AI13" s="409"/>
      <c r="AJ13" s="409"/>
      <c r="AK13" s="409"/>
      <c r="AL13" s="468"/>
      <c r="AM13" s="512" t="s">
        <v>132</v>
      </c>
      <c r="AN13" s="412"/>
      <c r="AO13" s="412"/>
      <c r="AP13" s="412"/>
      <c r="AQ13" s="412"/>
      <c r="AR13" s="412"/>
      <c r="AS13" s="412"/>
      <c r="AT13" s="413"/>
      <c r="AU13" s="513" t="s">
        <v>101</v>
      </c>
      <c r="AV13" s="514"/>
      <c r="AW13" s="514"/>
      <c r="AX13" s="514"/>
      <c r="AY13" s="469" t="s">
        <v>133</v>
      </c>
      <c r="AZ13" s="470"/>
      <c r="BA13" s="470"/>
      <c r="BB13" s="470"/>
      <c r="BC13" s="470"/>
      <c r="BD13" s="470"/>
      <c r="BE13" s="470"/>
      <c r="BF13" s="470"/>
      <c r="BG13" s="470"/>
      <c r="BH13" s="470"/>
      <c r="BI13" s="470"/>
      <c r="BJ13" s="470"/>
      <c r="BK13" s="470"/>
      <c r="BL13" s="470"/>
      <c r="BM13" s="471"/>
      <c r="BN13" s="455">
        <v>-33417</v>
      </c>
      <c r="BO13" s="456"/>
      <c r="BP13" s="456"/>
      <c r="BQ13" s="456"/>
      <c r="BR13" s="456"/>
      <c r="BS13" s="456"/>
      <c r="BT13" s="456"/>
      <c r="BU13" s="457"/>
      <c r="BV13" s="455">
        <v>-348097</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4.7</v>
      </c>
      <c r="CU13" s="453"/>
      <c r="CV13" s="453"/>
      <c r="CW13" s="453"/>
      <c r="CX13" s="453"/>
      <c r="CY13" s="453"/>
      <c r="CZ13" s="453"/>
      <c r="DA13" s="454"/>
      <c r="DB13" s="452">
        <v>4.3</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49063</v>
      </c>
      <c r="S14" s="543"/>
      <c r="T14" s="543"/>
      <c r="U14" s="543"/>
      <c r="V14" s="544"/>
      <c r="W14" s="546"/>
      <c r="X14" s="444"/>
      <c r="Y14" s="444"/>
      <c r="Z14" s="444"/>
      <c r="AA14" s="444"/>
      <c r="AB14" s="445"/>
      <c r="AC14" s="535">
        <v>2.2000000000000002</v>
      </c>
      <c r="AD14" s="536"/>
      <c r="AE14" s="536"/>
      <c r="AF14" s="536"/>
      <c r="AG14" s="537"/>
      <c r="AH14" s="535">
        <v>2.5</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11.6</v>
      </c>
      <c r="CU14" s="553"/>
      <c r="CV14" s="553"/>
      <c r="CW14" s="553"/>
      <c r="CX14" s="553"/>
      <c r="CY14" s="553"/>
      <c r="CZ14" s="553"/>
      <c r="DA14" s="554"/>
      <c r="DB14" s="552">
        <v>17</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47616</v>
      </c>
      <c r="S15" s="543"/>
      <c r="T15" s="543"/>
      <c r="U15" s="543"/>
      <c r="V15" s="544"/>
      <c r="W15" s="545" t="s">
        <v>137</v>
      </c>
      <c r="X15" s="441"/>
      <c r="Y15" s="441"/>
      <c r="Z15" s="441"/>
      <c r="AA15" s="441"/>
      <c r="AB15" s="442"/>
      <c r="AC15" s="408">
        <v>6075</v>
      </c>
      <c r="AD15" s="409"/>
      <c r="AE15" s="409"/>
      <c r="AF15" s="409"/>
      <c r="AG15" s="410"/>
      <c r="AH15" s="408">
        <v>6845</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6338004</v>
      </c>
      <c r="BO15" s="485"/>
      <c r="BP15" s="485"/>
      <c r="BQ15" s="485"/>
      <c r="BR15" s="485"/>
      <c r="BS15" s="485"/>
      <c r="BT15" s="485"/>
      <c r="BU15" s="486"/>
      <c r="BV15" s="484">
        <v>6273667</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27.3</v>
      </c>
      <c r="AD16" s="536"/>
      <c r="AE16" s="536"/>
      <c r="AF16" s="536"/>
      <c r="AG16" s="537"/>
      <c r="AH16" s="535">
        <v>29</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9575360</v>
      </c>
      <c r="BO16" s="456"/>
      <c r="BP16" s="456"/>
      <c r="BQ16" s="456"/>
      <c r="BR16" s="456"/>
      <c r="BS16" s="456"/>
      <c r="BT16" s="456"/>
      <c r="BU16" s="457"/>
      <c r="BV16" s="455">
        <v>9255643</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15694</v>
      </c>
      <c r="AD17" s="409"/>
      <c r="AE17" s="409"/>
      <c r="AF17" s="409"/>
      <c r="AG17" s="410"/>
      <c r="AH17" s="408">
        <v>16198</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8002096</v>
      </c>
      <c r="BO17" s="456"/>
      <c r="BP17" s="456"/>
      <c r="BQ17" s="456"/>
      <c r="BR17" s="456"/>
      <c r="BS17" s="456"/>
      <c r="BT17" s="456"/>
      <c r="BU17" s="457"/>
      <c r="BV17" s="455">
        <v>7917932</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33.93</v>
      </c>
      <c r="M18" s="508"/>
      <c r="N18" s="508"/>
      <c r="O18" s="508"/>
      <c r="P18" s="508"/>
      <c r="Q18" s="508"/>
      <c r="R18" s="509"/>
      <c r="S18" s="509"/>
      <c r="T18" s="509"/>
      <c r="U18" s="509"/>
      <c r="V18" s="510"/>
      <c r="W18" s="526"/>
      <c r="X18" s="527"/>
      <c r="Y18" s="527"/>
      <c r="Z18" s="527"/>
      <c r="AA18" s="527"/>
      <c r="AB18" s="551"/>
      <c r="AC18" s="425">
        <v>70.5</v>
      </c>
      <c r="AD18" s="426"/>
      <c r="AE18" s="426"/>
      <c r="AF18" s="426"/>
      <c r="AG18" s="511"/>
      <c r="AH18" s="425">
        <v>68.5</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10956844</v>
      </c>
      <c r="BO18" s="456"/>
      <c r="BP18" s="456"/>
      <c r="BQ18" s="456"/>
      <c r="BR18" s="456"/>
      <c r="BS18" s="456"/>
      <c r="BT18" s="456"/>
      <c r="BU18" s="457"/>
      <c r="BV18" s="455">
        <v>10484109</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1476</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15206918</v>
      </c>
      <c r="BO19" s="456"/>
      <c r="BP19" s="456"/>
      <c r="BQ19" s="456"/>
      <c r="BR19" s="456"/>
      <c r="BS19" s="456"/>
      <c r="BT19" s="456"/>
      <c r="BU19" s="457"/>
      <c r="BV19" s="455">
        <v>14919950</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20851</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11601823</v>
      </c>
      <c r="BO22" s="485"/>
      <c r="BP22" s="485"/>
      <c r="BQ22" s="485"/>
      <c r="BR22" s="485"/>
      <c r="BS22" s="485"/>
      <c r="BT22" s="485"/>
      <c r="BU22" s="486"/>
      <c r="BV22" s="484">
        <v>12285066</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9573461</v>
      </c>
      <c r="BO23" s="456"/>
      <c r="BP23" s="456"/>
      <c r="BQ23" s="456"/>
      <c r="BR23" s="456"/>
      <c r="BS23" s="456"/>
      <c r="BT23" s="456"/>
      <c r="BU23" s="457"/>
      <c r="BV23" s="455">
        <v>10393622</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5873</v>
      </c>
      <c r="R24" s="409"/>
      <c r="S24" s="409"/>
      <c r="T24" s="409"/>
      <c r="U24" s="409"/>
      <c r="V24" s="410"/>
      <c r="W24" s="498"/>
      <c r="X24" s="435"/>
      <c r="Y24" s="436"/>
      <c r="Z24" s="411" t="s">
        <v>162</v>
      </c>
      <c r="AA24" s="412"/>
      <c r="AB24" s="412"/>
      <c r="AC24" s="412"/>
      <c r="AD24" s="412"/>
      <c r="AE24" s="412"/>
      <c r="AF24" s="412"/>
      <c r="AG24" s="413"/>
      <c r="AH24" s="408">
        <v>316</v>
      </c>
      <c r="AI24" s="409"/>
      <c r="AJ24" s="409"/>
      <c r="AK24" s="409"/>
      <c r="AL24" s="410"/>
      <c r="AM24" s="408">
        <v>958744</v>
      </c>
      <c r="AN24" s="409"/>
      <c r="AO24" s="409"/>
      <c r="AP24" s="409"/>
      <c r="AQ24" s="409"/>
      <c r="AR24" s="410"/>
      <c r="AS24" s="408">
        <v>3034</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4413973</v>
      </c>
      <c r="BO24" s="456"/>
      <c r="BP24" s="456"/>
      <c r="BQ24" s="456"/>
      <c r="BR24" s="456"/>
      <c r="BS24" s="456"/>
      <c r="BT24" s="456"/>
      <c r="BU24" s="457"/>
      <c r="BV24" s="455">
        <v>4365222</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7270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4304936</v>
      </c>
      <c r="BO25" s="485"/>
      <c r="BP25" s="485"/>
      <c r="BQ25" s="485"/>
      <c r="BR25" s="485"/>
      <c r="BS25" s="485"/>
      <c r="BT25" s="485"/>
      <c r="BU25" s="486"/>
      <c r="BV25" s="484">
        <v>2257474</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6960</v>
      </c>
      <c r="R26" s="409"/>
      <c r="S26" s="409"/>
      <c r="T26" s="409"/>
      <c r="U26" s="409"/>
      <c r="V26" s="410"/>
      <c r="W26" s="498"/>
      <c r="X26" s="435"/>
      <c r="Y26" s="436"/>
      <c r="Z26" s="411" t="s">
        <v>168</v>
      </c>
      <c r="AA26" s="466"/>
      <c r="AB26" s="466"/>
      <c r="AC26" s="466"/>
      <c r="AD26" s="466"/>
      <c r="AE26" s="466"/>
      <c r="AF26" s="466"/>
      <c r="AG26" s="467"/>
      <c r="AH26" s="408">
        <v>4</v>
      </c>
      <c r="AI26" s="409"/>
      <c r="AJ26" s="409"/>
      <c r="AK26" s="409"/>
      <c r="AL26" s="410"/>
      <c r="AM26" s="408">
        <v>12988</v>
      </c>
      <c r="AN26" s="409"/>
      <c r="AO26" s="409"/>
      <c r="AP26" s="409"/>
      <c r="AQ26" s="409"/>
      <c r="AR26" s="410"/>
      <c r="AS26" s="408">
        <v>3247</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4320</v>
      </c>
      <c r="R27" s="409"/>
      <c r="S27" s="409"/>
      <c r="T27" s="409"/>
      <c r="U27" s="409"/>
      <c r="V27" s="410"/>
      <c r="W27" s="498"/>
      <c r="X27" s="435"/>
      <c r="Y27" s="436"/>
      <c r="Z27" s="411" t="s">
        <v>171</v>
      </c>
      <c r="AA27" s="412"/>
      <c r="AB27" s="412"/>
      <c r="AC27" s="412"/>
      <c r="AD27" s="412"/>
      <c r="AE27" s="412"/>
      <c r="AF27" s="412"/>
      <c r="AG27" s="413"/>
      <c r="AH27" s="408">
        <v>5</v>
      </c>
      <c r="AI27" s="409"/>
      <c r="AJ27" s="409"/>
      <c r="AK27" s="409"/>
      <c r="AL27" s="410"/>
      <c r="AM27" s="408">
        <v>21370</v>
      </c>
      <c r="AN27" s="409"/>
      <c r="AO27" s="409"/>
      <c r="AP27" s="409"/>
      <c r="AQ27" s="409"/>
      <c r="AR27" s="410"/>
      <c r="AS27" s="408">
        <v>4274</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3820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1270101</v>
      </c>
      <c r="BO28" s="485"/>
      <c r="BP28" s="485"/>
      <c r="BQ28" s="485"/>
      <c r="BR28" s="485"/>
      <c r="BS28" s="485"/>
      <c r="BT28" s="485"/>
      <c r="BU28" s="486"/>
      <c r="BV28" s="484">
        <v>1403661</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13</v>
      </c>
      <c r="M29" s="409"/>
      <c r="N29" s="409"/>
      <c r="O29" s="409"/>
      <c r="P29" s="410"/>
      <c r="Q29" s="408">
        <v>3530</v>
      </c>
      <c r="R29" s="409"/>
      <c r="S29" s="409"/>
      <c r="T29" s="409"/>
      <c r="U29" s="409"/>
      <c r="V29" s="410"/>
      <c r="W29" s="499"/>
      <c r="X29" s="500"/>
      <c r="Y29" s="501"/>
      <c r="Z29" s="411" t="s">
        <v>177</v>
      </c>
      <c r="AA29" s="412"/>
      <c r="AB29" s="412"/>
      <c r="AC29" s="412"/>
      <c r="AD29" s="412"/>
      <c r="AE29" s="412"/>
      <c r="AF29" s="412"/>
      <c r="AG29" s="413"/>
      <c r="AH29" s="408">
        <v>321</v>
      </c>
      <c r="AI29" s="409"/>
      <c r="AJ29" s="409"/>
      <c r="AK29" s="409"/>
      <c r="AL29" s="410"/>
      <c r="AM29" s="408">
        <v>980114</v>
      </c>
      <c r="AN29" s="409"/>
      <c r="AO29" s="409"/>
      <c r="AP29" s="409"/>
      <c r="AQ29" s="409"/>
      <c r="AR29" s="410"/>
      <c r="AS29" s="408">
        <v>3053</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461395</v>
      </c>
      <c r="BO29" s="456"/>
      <c r="BP29" s="456"/>
      <c r="BQ29" s="456"/>
      <c r="BR29" s="456"/>
      <c r="BS29" s="456"/>
      <c r="BT29" s="456"/>
      <c r="BU29" s="457"/>
      <c r="BV29" s="455">
        <v>379422</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98.8</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893654</v>
      </c>
      <c r="BO30" s="490"/>
      <c r="BP30" s="490"/>
      <c r="BQ30" s="490"/>
      <c r="BR30" s="490"/>
      <c r="BS30" s="490"/>
      <c r="BT30" s="490"/>
      <c r="BU30" s="491"/>
      <c r="BV30" s="489">
        <v>681698</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9</v>
      </c>
      <c r="BX34" s="403"/>
      <c r="BY34" s="404" t="str">
        <f>IF('各会計、関係団体の財政状況及び健全化判断比率'!B68="","",'各会計、関係団体の財政状況及び健全化判断比率'!B68)</f>
        <v>埼玉県後期高齢者医療広域連合</v>
      </c>
      <c r="BZ34" s="404"/>
      <c r="CA34" s="404"/>
      <c r="CB34" s="404"/>
      <c r="CC34" s="404"/>
      <c r="CD34" s="404"/>
      <c r="CE34" s="404"/>
      <c r="CF34" s="404"/>
      <c r="CG34" s="404"/>
      <c r="CH34" s="404"/>
      <c r="CI34" s="404"/>
      <c r="CJ34" s="404"/>
      <c r="CK34" s="404"/>
      <c r="CL34" s="404"/>
      <c r="CM34" s="404"/>
      <c r="CN34" s="169"/>
      <c r="CO34" s="403">
        <f>IF(CQ34="","",MAX(C34:D43,U34:V43,AM34:AN43,BE34:BF43,BW34:BX43)+1)</f>
        <v>17</v>
      </c>
      <c r="CP34" s="403"/>
      <c r="CQ34" s="404" t="str">
        <f>IF('各会計、関係団体の財政状況及び健全化判断比率'!BS7="","",'各会計、関係団体の財政状況及び健全化判断比率'!BS7)</f>
        <v>幸手市土地開発公社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幸手駅西口土地区画整理事業特別会計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IF('各会計、関係団体の財政状況及び健全化判断比率'!B32="","",'各会計、関係団体の財政状況及び健全化判断比率'!B32)</f>
        <v>公共下水道事業会計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10</v>
      </c>
      <c r="BX35" s="403"/>
      <c r="BY35" s="404" t="str">
        <f>IF('各会計、関係団体の財政状況及び健全化判断比率'!B69="","",'各会計、関係団体の財政状況及び健全化判断比率'!B69)</f>
        <v>埼玉県後期高齢者医療広域連合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f t="shared" si="0"/>
        <v>8</v>
      </c>
      <c r="AN36" s="403"/>
      <c r="AO36" s="404" t="str">
        <f>IF('各会計、関係団体の財政状況及び健全化判断比率'!B33="","",'各会計、関係団体の財政状況及び健全化判断比率'!B33)</f>
        <v>農業集落排水事業会計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11</v>
      </c>
      <c r="BX36" s="403"/>
      <c r="BY36" s="404" t="str">
        <f>IF('各会計、関係団体の財政状況及び健全化判断比率'!B70="","",'各会計、関係団体の財政状況及び健全化判断比率'!B70)</f>
        <v>埼玉県市町村総合事務組合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12</v>
      </c>
      <c r="BX37" s="403"/>
      <c r="BY37" s="404" t="str">
        <f>IF('各会計、関係団体の財政状況及び健全化判断比率'!B71="","",'各会計、関係団体の財政状況及び健全化判断比率'!B71)</f>
        <v>埼玉県市町村総合事務組合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13</v>
      </c>
      <c r="BX38" s="403"/>
      <c r="BY38" s="404" t="str">
        <f>IF('各会計、関係団体の財政状況及び健全化判断比率'!B72="","",'各会計、関係団体の財政状況及び健全化判断比率'!B72)</f>
        <v>彩の国さいたま人づくり広域連合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14</v>
      </c>
      <c r="BX39" s="403"/>
      <c r="BY39" s="404" t="str">
        <f>IF('各会計、関係団体の財政状況及び健全化判断比率'!B73="","",'各会計、関係団体の財政状況及び健全化判断比率'!B73)</f>
        <v>利根川栗橋流域水防事務組合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15</v>
      </c>
      <c r="BX40" s="403"/>
      <c r="BY40" s="404" t="str">
        <f>IF('各会計、関係団体の財政状況及び健全化判断比率'!B74="","",'各会計、関係団体の財政状況及び健全化判断比率'!B74)</f>
        <v>広域利根斎場組合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16</v>
      </c>
      <c r="BX41" s="403"/>
      <c r="BY41" s="404" t="str">
        <f>IF('各会計、関係団体の財政状況及び健全化判断比率'!B75="","",'各会計、関係団体の財政状況及び健全化判断比率'!B75)</f>
        <v>埼玉東部消防組合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j8zYRFhGfLh48lODMc/kjnj3nGZbPVCyQh4O21EtZh/q72YeqNe4ivTgV/yLPDwdXASOLw9q+OXvs+9yYCYgwg==" saltValue="pn6h5zFdsXy8WHXIu6m46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election activeCell="V11" sqref="V11:Z11"/>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08" t="s">
        <v>352</v>
      </c>
      <c r="B2" s="1008"/>
      <c r="C2" s="1008"/>
      <c r="D2" s="1008"/>
      <c r="E2" s="1008"/>
      <c r="F2" s="1008"/>
      <c r="G2" s="1008"/>
      <c r="H2" s="1008"/>
      <c r="I2" s="1008"/>
      <c r="J2" s="1008"/>
      <c r="K2" s="1008"/>
      <c r="L2" s="1008"/>
      <c r="M2" s="1008"/>
      <c r="N2" s="1008"/>
      <c r="O2" s="1008"/>
      <c r="P2" s="1008"/>
      <c r="Q2" s="1008"/>
      <c r="R2" s="1008"/>
      <c r="S2" s="1008"/>
      <c r="T2" s="1008"/>
      <c r="U2" s="1008"/>
      <c r="V2" s="1008"/>
      <c r="W2" s="1008"/>
      <c r="X2" s="1008"/>
      <c r="Y2" s="1008"/>
      <c r="Z2" s="1008"/>
      <c r="AA2" s="1008"/>
      <c r="AB2" s="1008"/>
      <c r="AC2" s="1008"/>
      <c r="AD2" s="1008"/>
      <c r="AE2" s="1008"/>
      <c r="AF2" s="1008"/>
      <c r="AG2" s="1008"/>
      <c r="AH2" s="1008"/>
      <c r="AI2" s="1008"/>
      <c r="AJ2" s="1008"/>
      <c r="AK2" s="1008"/>
      <c r="AL2" s="1008"/>
      <c r="AM2" s="1008"/>
      <c r="AN2" s="1008"/>
      <c r="AO2" s="1008"/>
      <c r="AP2" s="1008"/>
      <c r="AQ2" s="1008"/>
      <c r="AR2" s="1008"/>
      <c r="AS2" s="1008"/>
      <c r="AT2" s="1008"/>
      <c r="AU2" s="1008"/>
      <c r="AV2" s="1008"/>
      <c r="AW2" s="1008"/>
      <c r="AX2" s="1008"/>
      <c r="AY2" s="1008"/>
      <c r="AZ2" s="1008"/>
      <c r="BA2" s="1008"/>
      <c r="BB2" s="1008"/>
      <c r="BC2" s="1008"/>
      <c r="BD2" s="1008"/>
      <c r="BE2" s="1008"/>
      <c r="BF2" s="1008"/>
      <c r="BG2" s="1008"/>
      <c r="BH2" s="1008"/>
      <c r="BI2" s="1008"/>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09" t="s">
        <v>353</v>
      </c>
      <c r="DK2" s="1010"/>
      <c r="DL2" s="1010"/>
      <c r="DM2" s="1010"/>
      <c r="DN2" s="1010"/>
      <c r="DO2" s="1011"/>
      <c r="DP2" s="216"/>
      <c r="DQ2" s="1009" t="s">
        <v>354</v>
      </c>
      <c r="DR2" s="1010"/>
      <c r="DS2" s="1010"/>
      <c r="DT2" s="1010"/>
      <c r="DU2" s="1010"/>
      <c r="DV2" s="1010"/>
      <c r="DW2" s="1010"/>
      <c r="DX2" s="1010"/>
      <c r="DY2" s="1010"/>
      <c r="DZ2" s="1011"/>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977" t="s">
        <v>355</v>
      </c>
      <c r="B4" s="977"/>
      <c r="C4" s="977"/>
      <c r="D4" s="977"/>
      <c r="E4" s="977"/>
      <c r="F4" s="977"/>
      <c r="G4" s="977"/>
      <c r="H4" s="977"/>
      <c r="I4" s="977"/>
      <c r="J4" s="977"/>
      <c r="K4" s="977"/>
      <c r="L4" s="977"/>
      <c r="M4" s="977"/>
      <c r="N4" s="977"/>
      <c r="O4" s="977"/>
      <c r="P4" s="977"/>
      <c r="Q4" s="977"/>
      <c r="R4" s="977"/>
      <c r="S4" s="977"/>
      <c r="T4" s="977"/>
      <c r="U4" s="977"/>
      <c r="V4" s="977"/>
      <c r="W4" s="977"/>
      <c r="X4" s="977"/>
      <c r="Y4" s="977"/>
      <c r="Z4" s="977"/>
      <c r="AA4" s="977"/>
      <c r="AB4" s="977"/>
      <c r="AC4" s="977"/>
      <c r="AD4" s="977"/>
      <c r="AE4" s="977"/>
      <c r="AF4" s="977"/>
      <c r="AG4" s="977"/>
      <c r="AH4" s="977"/>
      <c r="AI4" s="977"/>
      <c r="AJ4" s="977"/>
      <c r="AK4" s="977"/>
      <c r="AL4" s="977"/>
      <c r="AM4" s="977"/>
      <c r="AN4" s="977"/>
      <c r="AO4" s="977"/>
      <c r="AP4" s="977"/>
      <c r="AQ4" s="977"/>
      <c r="AR4" s="977"/>
      <c r="AS4" s="977"/>
      <c r="AT4" s="977"/>
      <c r="AU4" s="977"/>
      <c r="AV4" s="977"/>
      <c r="AW4" s="977"/>
      <c r="AX4" s="977"/>
      <c r="AY4" s="977"/>
      <c r="AZ4" s="220"/>
      <c r="BA4" s="220"/>
      <c r="BB4" s="220"/>
      <c r="BC4" s="220"/>
      <c r="BD4" s="220"/>
      <c r="BE4" s="221"/>
      <c r="BF4" s="221"/>
      <c r="BG4" s="221"/>
      <c r="BH4" s="221"/>
      <c r="BI4" s="221"/>
      <c r="BJ4" s="221"/>
      <c r="BK4" s="221"/>
      <c r="BL4" s="221"/>
      <c r="BM4" s="221"/>
      <c r="BN4" s="221"/>
      <c r="BO4" s="221"/>
      <c r="BP4" s="221"/>
      <c r="BQ4" s="647" t="s">
        <v>356</v>
      </c>
      <c r="BR4" s="647"/>
      <c r="BS4" s="647"/>
      <c r="BT4" s="647"/>
      <c r="BU4" s="647"/>
      <c r="BV4" s="647"/>
      <c r="BW4" s="647"/>
      <c r="BX4" s="647"/>
      <c r="BY4" s="647"/>
      <c r="BZ4" s="647"/>
      <c r="CA4" s="647"/>
      <c r="CB4" s="647"/>
      <c r="CC4" s="647"/>
      <c r="CD4" s="647"/>
      <c r="CE4" s="647"/>
      <c r="CF4" s="647"/>
      <c r="CG4" s="647"/>
      <c r="CH4" s="647"/>
      <c r="CI4" s="647"/>
      <c r="CJ4" s="647"/>
      <c r="CK4" s="647"/>
      <c r="CL4" s="647"/>
      <c r="CM4" s="647"/>
      <c r="CN4" s="647"/>
      <c r="CO4" s="647"/>
      <c r="CP4" s="647"/>
      <c r="CQ4" s="647"/>
      <c r="CR4" s="647"/>
      <c r="CS4" s="647"/>
      <c r="CT4" s="647"/>
      <c r="CU4" s="647"/>
      <c r="CV4" s="647"/>
      <c r="CW4" s="647"/>
      <c r="CX4" s="647"/>
      <c r="CY4" s="647"/>
      <c r="CZ4" s="647"/>
      <c r="DA4" s="647"/>
      <c r="DB4" s="647"/>
      <c r="DC4" s="647"/>
      <c r="DD4" s="647"/>
      <c r="DE4" s="647"/>
      <c r="DF4" s="647"/>
      <c r="DG4" s="647"/>
      <c r="DH4" s="647"/>
      <c r="DI4" s="647"/>
      <c r="DJ4" s="647"/>
      <c r="DK4" s="647"/>
      <c r="DL4" s="647"/>
      <c r="DM4" s="647"/>
      <c r="DN4" s="647"/>
      <c r="DO4" s="647"/>
      <c r="DP4" s="647"/>
      <c r="DQ4" s="647"/>
      <c r="DR4" s="647"/>
      <c r="DS4" s="647"/>
      <c r="DT4" s="647"/>
      <c r="DU4" s="647"/>
      <c r="DV4" s="647"/>
      <c r="DW4" s="647"/>
      <c r="DX4" s="647"/>
      <c r="DY4" s="647"/>
      <c r="DZ4" s="647"/>
      <c r="EA4" s="222"/>
    </row>
    <row r="5" spans="1:131" s="223" customFormat="1" ht="26.25" customHeight="1" x14ac:dyDescent="0.15">
      <c r="A5" s="912" t="s">
        <v>357</v>
      </c>
      <c r="B5" s="913"/>
      <c r="C5" s="913"/>
      <c r="D5" s="913"/>
      <c r="E5" s="913"/>
      <c r="F5" s="913"/>
      <c r="G5" s="913"/>
      <c r="H5" s="913"/>
      <c r="I5" s="913"/>
      <c r="J5" s="913"/>
      <c r="K5" s="913"/>
      <c r="L5" s="913"/>
      <c r="M5" s="913"/>
      <c r="N5" s="913"/>
      <c r="O5" s="913"/>
      <c r="P5" s="914"/>
      <c r="Q5" s="918" t="s">
        <v>358</v>
      </c>
      <c r="R5" s="919"/>
      <c r="S5" s="919"/>
      <c r="T5" s="919"/>
      <c r="U5" s="920"/>
      <c r="V5" s="918" t="s">
        <v>359</v>
      </c>
      <c r="W5" s="919"/>
      <c r="X5" s="919"/>
      <c r="Y5" s="919"/>
      <c r="Z5" s="920"/>
      <c r="AA5" s="918" t="s">
        <v>360</v>
      </c>
      <c r="AB5" s="919"/>
      <c r="AC5" s="919"/>
      <c r="AD5" s="919"/>
      <c r="AE5" s="919"/>
      <c r="AF5" s="1012" t="s">
        <v>361</v>
      </c>
      <c r="AG5" s="919"/>
      <c r="AH5" s="919"/>
      <c r="AI5" s="919"/>
      <c r="AJ5" s="932"/>
      <c r="AK5" s="919" t="s">
        <v>362</v>
      </c>
      <c r="AL5" s="919"/>
      <c r="AM5" s="919"/>
      <c r="AN5" s="919"/>
      <c r="AO5" s="920"/>
      <c r="AP5" s="918" t="s">
        <v>363</v>
      </c>
      <c r="AQ5" s="919"/>
      <c r="AR5" s="919"/>
      <c r="AS5" s="919"/>
      <c r="AT5" s="920"/>
      <c r="AU5" s="918" t="s">
        <v>364</v>
      </c>
      <c r="AV5" s="919"/>
      <c r="AW5" s="919"/>
      <c r="AX5" s="919"/>
      <c r="AY5" s="932"/>
      <c r="AZ5" s="220"/>
      <c r="BA5" s="220"/>
      <c r="BB5" s="220"/>
      <c r="BC5" s="220"/>
      <c r="BD5" s="220"/>
      <c r="BE5" s="221"/>
      <c r="BF5" s="221"/>
      <c r="BG5" s="221"/>
      <c r="BH5" s="221"/>
      <c r="BI5" s="221"/>
      <c r="BJ5" s="221"/>
      <c r="BK5" s="221"/>
      <c r="BL5" s="221"/>
      <c r="BM5" s="221"/>
      <c r="BN5" s="221"/>
      <c r="BO5" s="221"/>
      <c r="BP5" s="221"/>
      <c r="BQ5" s="912" t="s">
        <v>365</v>
      </c>
      <c r="BR5" s="913"/>
      <c r="BS5" s="913"/>
      <c r="BT5" s="913"/>
      <c r="BU5" s="913"/>
      <c r="BV5" s="913"/>
      <c r="BW5" s="913"/>
      <c r="BX5" s="913"/>
      <c r="BY5" s="913"/>
      <c r="BZ5" s="913"/>
      <c r="CA5" s="913"/>
      <c r="CB5" s="913"/>
      <c r="CC5" s="913"/>
      <c r="CD5" s="913"/>
      <c r="CE5" s="913"/>
      <c r="CF5" s="913"/>
      <c r="CG5" s="914"/>
      <c r="CH5" s="918" t="s">
        <v>366</v>
      </c>
      <c r="CI5" s="919"/>
      <c r="CJ5" s="919"/>
      <c r="CK5" s="919"/>
      <c r="CL5" s="920"/>
      <c r="CM5" s="918" t="s">
        <v>367</v>
      </c>
      <c r="CN5" s="919"/>
      <c r="CO5" s="919"/>
      <c r="CP5" s="919"/>
      <c r="CQ5" s="920"/>
      <c r="CR5" s="918" t="s">
        <v>368</v>
      </c>
      <c r="CS5" s="919"/>
      <c r="CT5" s="919"/>
      <c r="CU5" s="919"/>
      <c r="CV5" s="920"/>
      <c r="CW5" s="918" t="s">
        <v>369</v>
      </c>
      <c r="CX5" s="919"/>
      <c r="CY5" s="919"/>
      <c r="CZ5" s="919"/>
      <c r="DA5" s="920"/>
      <c r="DB5" s="918" t="s">
        <v>370</v>
      </c>
      <c r="DC5" s="919"/>
      <c r="DD5" s="919"/>
      <c r="DE5" s="919"/>
      <c r="DF5" s="920"/>
      <c r="DG5" s="1002" t="s">
        <v>371</v>
      </c>
      <c r="DH5" s="1003"/>
      <c r="DI5" s="1003"/>
      <c r="DJ5" s="1003"/>
      <c r="DK5" s="1004"/>
      <c r="DL5" s="1002" t="s">
        <v>372</v>
      </c>
      <c r="DM5" s="1003"/>
      <c r="DN5" s="1003"/>
      <c r="DO5" s="1003"/>
      <c r="DP5" s="1004"/>
      <c r="DQ5" s="918" t="s">
        <v>373</v>
      </c>
      <c r="DR5" s="919"/>
      <c r="DS5" s="919"/>
      <c r="DT5" s="919"/>
      <c r="DU5" s="920"/>
      <c r="DV5" s="918" t="s">
        <v>364</v>
      </c>
      <c r="DW5" s="919"/>
      <c r="DX5" s="919"/>
      <c r="DY5" s="919"/>
      <c r="DZ5" s="932"/>
      <c r="EA5" s="222"/>
    </row>
    <row r="6" spans="1:131" s="223" customFormat="1" ht="26.25" customHeight="1" thickBot="1" x14ac:dyDescent="0.2">
      <c r="A6" s="915"/>
      <c r="B6" s="916"/>
      <c r="C6" s="916"/>
      <c r="D6" s="916"/>
      <c r="E6" s="916"/>
      <c r="F6" s="916"/>
      <c r="G6" s="916"/>
      <c r="H6" s="916"/>
      <c r="I6" s="916"/>
      <c r="J6" s="916"/>
      <c r="K6" s="916"/>
      <c r="L6" s="916"/>
      <c r="M6" s="916"/>
      <c r="N6" s="916"/>
      <c r="O6" s="916"/>
      <c r="P6" s="917"/>
      <c r="Q6" s="921"/>
      <c r="R6" s="922"/>
      <c r="S6" s="922"/>
      <c r="T6" s="922"/>
      <c r="U6" s="923"/>
      <c r="V6" s="921"/>
      <c r="W6" s="922"/>
      <c r="X6" s="922"/>
      <c r="Y6" s="922"/>
      <c r="Z6" s="923"/>
      <c r="AA6" s="921"/>
      <c r="AB6" s="922"/>
      <c r="AC6" s="922"/>
      <c r="AD6" s="922"/>
      <c r="AE6" s="922"/>
      <c r="AF6" s="1013"/>
      <c r="AG6" s="922"/>
      <c r="AH6" s="922"/>
      <c r="AI6" s="922"/>
      <c r="AJ6" s="933"/>
      <c r="AK6" s="922"/>
      <c r="AL6" s="922"/>
      <c r="AM6" s="922"/>
      <c r="AN6" s="922"/>
      <c r="AO6" s="923"/>
      <c r="AP6" s="921"/>
      <c r="AQ6" s="922"/>
      <c r="AR6" s="922"/>
      <c r="AS6" s="922"/>
      <c r="AT6" s="923"/>
      <c r="AU6" s="921"/>
      <c r="AV6" s="922"/>
      <c r="AW6" s="922"/>
      <c r="AX6" s="922"/>
      <c r="AY6" s="933"/>
      <c r="AZ6" s="220"/>
      <c r="BA6" s="220"/>
      <c r="BB6" s="220"/>
      <c r="BC6" s="220"/>
      <c r="BD6" s="220"/>
      <c r="BE6" s="221"/>
      <c r="BF6" s="221"/>
      <c r="BG6" s="221"/>
      <c r="BH6" s="221"/>
      <c r="BI6" s="221"/>
      <c r="BJ6" s="221"/>
      <c r="BK6" s="221"/>
      <c r="BL6" s="221"/>
      <c r="BM6" s="221"/>
      <c r="BN6" s="221"/>
      <c r="BO6" s="221"/>
      <c r="BP6" s="221"/>
      <c r="BQ6" s="915"/>
      <c r="BR6" s="916"/>
      <c r="BS6" s="916"/>
      <c r="BT6" s="916"/>
      <c r="BU6" s="916"/>
      <c r="BV6" s="916"/>
      <c r="BW6" s="916"/>
      <c r="BX6" s="916"/>
      <c r="BY6" s="916"/>
      <c r="BZ6" s="916"/>
      <c r="CA6" s="916"/>
      <c r="CB6" s="916"/>
      <c r="CC6" s="916"/>
      <c r="CD6" s="916"/>
      <c r="CE6" s="916"/>
      <c r="CF6" s="916"/>
      <c r="CG6" s="917"/>
      <c r="CH6" s="921"/>
      <c r="CI6" s="922"/>
      <c r="CJ6" s="922"/>
      <c r="CK6" s="922"/>
      <c r="CL6" s="923"/>
      <c r="CM6" s="921"/>
      <c r="CN6" s="922"/>
      <c r="CO6" s="922"/>
      <c r="CP6" s="922"/>
      <c r="CQ6" s="923"/>
      <c r="CR6" s="921"/>
      <c r="CS6" s="922"/>
      <c r="CT6" s="922"/>
      <c r="CU6" s="922"/>
      <c r="CV6" s="923"/>
      <c r="CW6" s="921"/>
      <c r="CX6" s="922"/>
      <c r="CY6" s="922"/>
      <c r="CZ6" s="922"/>
      <c r="DA6" s="923"/>
      <c r="DB6" s="921"/>
      <c r="DC6" s="922"/>
      <c r="DD6" s="922"/>
      <c r="DE6" s="922"/>
      <c r="DF6" s="923"/>
      <c r="DG6" s="1005"/>
      <c r="DH6" s="1006"/>
      <c r="DI6" s="1006"/>
      <c r="DJ6" s="1006"/>
      <c r="DK6" s="1007"/>
      <c r="DL6" s="1005"/>
      <c r="DM6" s="1006"/>
      <c r="DN6" s="1006"/>
      <c r="DO6" s="1006"/>
      <c r="DP6" s="1007"/>
      <c r="DQ6" s="921"/>
      <c r="DR6" s="922"/>
      <c r="DS6" s="922"/>
      <c r="DT6" s="922"/>
      <c r="DU6" s="923"/>
      <c r="DV6" s="921"/>
      <c r="DW6" s="922"/>
      <c r="DX6" s="922"/>
      <c r="DY6" s="922"/>
      <c r="DZ6" s="933"/>
      <c r="EA6" s="222"/>
    </row>
    <row r="7" spans="1:131" s="223" customFormat="1" ht="26.25" customHeight="1" thickTop="1" x14ac:dyDescent="0.15">
      <c r="A7" s="224">
        <v>1</v>
      </c>
      <c r="B7" s="965" t="s">
        <v>374</v>
      </c>
      <c r="C7" s="966"/>
      <c r="D7" s="966"/>
      <c r="E7" s="966"/>
      <c r="F7" s="966"/>
      <c r="G7" s="966"/>
      <c r="H7" s="966"/>
      <c r="I7" s="966"/>
      <c r="J7" s="966"/>
      <c r="K7" s="966"/>
      <c r="L7" s="966"/>
      <c r="M7" s="966"/>
      <c r="N7" s="966"/>
      <c r="O7" s="966"/>
      <c r="P7" s="967"/>
      <c r="Q7" s="1020">
        <v>20472</v>
      </c>
      <c r="R7" s="1021"/>
      <c r="S7" s="1021"/>
      <c r="T7" s="1021"/>
      <c r="U7" s="1021"/>
      <c r="V7" s="1021">
        <v>19271</v>
      </c>
      <c r="W7" s="1021"/>
      <c r="X7" s="1021"/>
      <c r="Y7" s="1021"/>
      <c r="Z7" s="1021"/>
      <c r="AA7" s="1021">
        <v>1201</v>
      </c>
      <c r="AB7" s="1021"/>
      <c r="AC7" s="1021"/>
      <c r="AD7" s="1021"/>
      <c r="AE7" s="1022"/>
      <c r="AF7" s="1023">
        <v>1098</v>
      </c>
      <c r="AG7" s="1024"/>
      <c r="AH7" s="1024"/>
      <c r="AI7" s="1024"/>
      <c r="AJ7" s="1025"/>
      <c r="AK7" s="1026">
        <v>115</v>
      </c>
      <c r="AL7" s="1027"/>
      <c r="AM7" s="1027"/>
      <c r="AN7" s="1027"/>
      <c r="AO7" s="1027"/>
      <c r="AP7" s="1027">
        <v>11050</v>
      </c>
      <c r="AQ7" s="1027"/>
      <c r="AR7" s="1027"/>
      <c r="AS7" s="1027"/>
      <c r="AT7" s="1027"/>
      <c r="AU7" s="1028"/>
      <c r="AV7" s="1028"/>
      <c r="AW7" s="1028"/>
      <c r="AX7" s="1028"/>
      <c r="AY7" s="1029"/>
      <c r="AZ7" s="220"/>
      <c r="BA7" s="220"/>
      <c r="BB7" s="220"/>
      <c r="BC7" s="220"/>
      <c r="BD7" s="220"/>
      <c r="BE7" s="221"/>
      <c r="BF7" s="221"/>
      <c r="BG7" s="221"/>
      <c r="BH7" s="221"/>
      <c r="BI7" s="221"/>
      <c r="BJ7" s="221"/>
      <c r="BK7" s="221"/>
      <c r="BL7" s="221"/>
      <c r="BM7" s="221"/>
      <c r="BN7" s="221"/>
      <c r="BO7" s="221"/>
      <c r="BP7" s="221"/>
      <c r="BQ7" s="224">
        <v>1</v>
      </c>
      <c r="BR7" s="225"/>
      <c r="BS7" s="1017" t="s">
        <v>548</v>
      </c>
      <c r="BT7" s="1018"/>
      <c r="BU7" s="1018"/>
      <c r="BV7" s="1018"/>
      <c r="BW7" s="1018"/>
      <c r="BX7" s="1018"/>
      <c r="BY7" s="1018"/>
      <c r="BZ7" s="1018"/>
      <c r="CA7" s="1018"/>
      <c r="CB7" s="1018"/>
      <c r="CC7" s="1018"/>
      <c r="CD7" s="1018"/>
      <c r="CE7" s="1018"/>
      <c r="CF7" s="1018"/>
      <c r="CG7" s="1030"/>
      <c r="CH7" s="1014">
        <v>-3</v>
      </c>
      <c r="CI7" s="1015"/>
      <c r="CJ7" s="1015"/>
      <c r="CK7" s="1015"/>
      <c r="CL7" s="1016"/>
      <c r="CM7" s="1014">
        <v>908</v>
      </c>
      <c r="CN7" s="1015"/>
      <c r="CO7" s="1015"/>
      <c r="CP7" s="1015"/>
      <c r="CQ7" s="1016"/>
      <c r="CR7" s="1014" t="s">
        <v>488</v>
      </c>
      <c r="CS7" s="1015"/>
      <c r="CT7" s="1015"/>
      <c r="CU7" s="1015"/>
      <c r="CV7" s="1016"/>
      <c r="CW7" s="1014" t="s">
        <v>488</v>
      </c>
      <c r="CX7" s="1015"/>
      <c r="CY7" s="1015"/>
      <c r="CZ7" s="1015"/>
      <c r="DA7" s="1016"/>
      <c r="DB7" s="1014">
        <v>718</v>
      </c>
      <c r="DC7" s="1015"/>
      <c r="DD7" s="1015"/>
      <c r="DE7" s="1015"/>
      <c r="DF7" s="1016"/>
      <c r="DG7" s="1014" t="s">
        <v>488</v>
      </c>
      <c r="DH7" s="1015"/>
      <c r="DI7" s="1015"/>
      <c r="DJ7" s="1015"/>
      <c r="DK7" s="1016"/>
      <c r="DL7" s="1014" t="s">
        <v>488</v>
      </c>
      <c r="DM7" s="1015"/>
      <c r="DN7" s="1015"/>
      <c r="DO7" s="1015"/>
      <c r="DP7" s="1016"/>
      <c r="DQ7" s="1014">
        <v>85</v>
      </c>
      <c r="DR7" s="1015"/>
      <c r="DS7" s="1015"/>
      <c r="DT7" s="1015"/>
      <c r="DU7" s="1016"/>
      <c r="DV7" s="1017"/>
      <c r="DW7" s="1018"/>
      <c r="DX7" s="1018"/>
      <c r="DY7" s="1018"/>
      <c r="DZ7" s="1019"/>
      <c r="EA7" s="222"/>
    </row>
    <row r="8" spans="1:131" s="223" customFormat="1" ht="26.25" customHeight="1" x14ac:dyDescent="0.15">
      <c r="A8" s="226">
        <v>2</v>
      </c>
      <c r="B8" s="947" t="s">
        <v>375</v>
      </c>
      <c r="C8" s="948"/>
      <c r="D8" s="948"/>
      <c r="E8" s="948"/>
      <c r="F8" s="948"/>
      <c r="G8" s="948"/>
      <c r="H8" s="948"/>
      <c r="I8" s="948"/>
      <c r="J8" s="948"/>
      <c r="K8" s="948"/>
      <c r="L8" s="948"/>
      <c r="M8" s="948"/>
      <c r="N8" s="948"/>
      <c r="O8" s="948"/>
      <c r="P8" s="949"/>
      <c r="Q8" s="955">
        <v>340</v>
      </c>
      <c r="R8" s="956"/>
      <c r="S8" s="956"/>
      <c r="T8" s="956"/>
      <c r="U8" s="956"/>
      <c r="V8" s="956">
        <v>279</v>
      </c>
      <c r="W8" s="956"/>
      <c r="X8" s="956"/>
      <c r="Y8" s="956"/>
      <c r="Z8" s="956"/>
      <c r="AA8" s="956">
        <v>61</v>
      </c>
      <c r="AB8" s="956"/>
      <c r="AC8" s="956"/>
      <c r="AD8" s="956"/>
      <c r="AE8" s="957"/>
      <c r="AF8" s="952">
        <v>60</v>
      </c>
      <c r="AG8" s="953"/>
      <c r="AH8" s="953"/>
      <c r="AI8" s="953"/>
      <c r="AJ8" s="954"/>
      <c r="AK8" s="998">
        <v>205</v>
      </c>
      <c r="AL8" s="999"/>
      <c r="AM8" s="999"/>
      <c r="AN8" s="999"/>
      <c r="AO8" s="999"/>
      <c r="AP8" s="999">
        <v>552</v>
      </c>
      <c r="AQ8" s="999"/>
      <c r="AR8" s="999"/>
      <c r="AS8" s="999"/>
      <c r="AT8" s="999"/>
      <c r="AU8" s="1000"/>
      <c r="AV8" s="1000"/>
      <c r="AW8" s="1000"/>
      <c r="AX8" s="1000"/>
      <c r="AY8" s="1001"/>
      <c r="AZ8" s="220"/>
      <c r="BA8" s="220"/>
      <c r="BB8" s="220"/>
      <c r="BC8" s="220"/>
      <c r="BD8" s="220"/>
      <c r="BE8" s="221"/>
      <c r="BF8" s="221"/>
      <c r="BG8" s="221"/>
      <c r="BH8" s="221"/>
      <c r="BI8" s="221"/>
      <c r="BJ8" s="221"/>
      <c r="BK8" s="221"/>
      <c r="BL8" s="221"/>
      <c r="BM8" s="221"/>
      <c r="BN8" s="221"/>
      <c r="BO8" s="221"/>
      <c r="BP8" s="221"/>
      <c r="BQ8" s="226">
        <v>2</v>
      </c>
      <c r="BR8" s="227"/>
      <c r="BS8" s="909"/>
      <c r="BT8" s="910"/>
      <c r="BU8" s="910"/>
      <c r="BV8" s="910"/>
      <c r="BW8" s="910"/>
      <c r="BX8" s="910"/>
      <c r="BY8" s="910"/>
      <c r="BZ8" s="910"/>
      <c r="CA8" s="910"/>
      <c r="CB8" s="910"/>
      <c r="CC8" s="910"/>
      <c r="CD8" s="910"/>
      <c r="CE8" s="910"/>
      <c r="CF8" s="910"/>
      <c r="CG8" s="931"/>
      <c r="CH8" s="906"/>
      <c r="CI8" s="907"/>
      <c r="CJ8" s="907"/>
      <c r="CK8" s="907"/>
      <c r="CL8" s="908"/>
      <c r="CM8" s="906"/>
      <c r="CN8" s="907"/>
      <c r="CO8" s="907"/>
      <c r="CP8" s="907"/>
      <c r="CQ8" s="908"/>
      <c r="CR8" s="906"/>
      <c r="CS8" s="907"/>
      <c r="CT8" s="907"/>
      <c r="CU8" s="907"/>
      <c r="CV8" s="908"/>
      <c r="CW8" s="906"/>
      <c r="CX8" s="907"/>
      <c r="CY8" s="907"/>
      <c r="CZ8" s="907"/>
      <c r="DA8" s="908"/>
      <c r="DB8" s="906"/>
      <c r="DC8" s="907"/>
      <c r="DD8" s="907"/>
      <c r="DE8" s="907"/>
      <c r="DF8" s="908"/>
      <c r="DG8" s="906"/>
      <c r="DH8" s="907"/>
      <c r="DI8" s="907"/>
      <c r="DJ8" s="907"/>
      <c r="DK8" s="908"/>
      <c r="DL8" s="906"/>
      <c r="DM8" s="907"/>
      <c r="DN8" s="907"/>
      <c r="DO8" s="907"/>
      <c r="DP8" s="908"/>
      <c r="DQ8" s="906"/>
      <c r="DR8" s="907"/>
      <c r="DS8" s="907"/>
      <c r="DT8" s="907"/>
      <c r="DU8" s="908"/>
      <c r="DV8" s="909"/>
      <c r="DW8" s="910"/>
      <c r="DX8" s="910"/>
      <c r="DY8" s="910"/>
      <c r="DZ8" s="911"/>
      <c r="EA8" s="222"/>
    </row>
    <row r="9" spans="1:131" s="223" customFormat="1" ht="26.25" customHeight="1" x14ac:dyDescent="0.15">
      <c r="A9" s="226">
        <v>3</v>
      </c>
      <c r="B9" s="947"/>
      <c r="C9" s="948"/>
      <c r="D9" s="948"/>
      <c r="E9" s="948"/>
      <c r="F9" s="948"/>
      <c r="G9" s="948"/>
      <c r="H9" s="948"/>
      <c r="I9" s="948"/>
      <c r="J9" s="948"/>
      <c r="K9" s="948"/>
      <c r="L9" s="948"/>
      <c r="M9" s="948"/>
      <c r="N9" s="948"/>
      <c r="O9" s="948"/>
      <c r="P9" s="949"/>
      <c r="Q9" s="955"/>
      <c r="R9" s="956"/>
      <c r="S9" s="956"/>
      <c r="T9" s="956"/>
      <c r="U9" s="956"/>
      <c r="V9" s="956"/>
      <c r="W9" s="956"/>
      <c r="X9" s="956"/>
      <c r="Y9" s="956"/>
      <c r="Z9" s="956"/>
      <c r="AA9" s="956"/>
      <c r="AB9" s="956"/>
      <c r="AC9" s="956"/>
      <c r="AD9" s="956"/>
      <c r="AE9" s="957"/>
      <c r="AF9" s="952"/>
      <c r="AG9" s="953"/>
      <c r="AH9" s="953"/>
      <c r="AI9" s="953"/>
      <c r="AJ9" s="954"/>
      <c r="AK9" s="998"/>
      <c r="AL9" s="999"/>
      <c r="AM9" s="999"/>
      <c r="AN9" s="999"/>
      <c r="AO9" s="999"/>
      <c r="AP9" s="999"/>
      <c r="AQ9" s="999"/>
      <c r="AR9" s="999"/>
      <c r="AS9" s="999"/>
      <c r="AT9" s="999"/>
      <c r="AU9" s="1000"/>
      <c r="AV9" s="1000"/>
      <c r="AW9" s="1000"/>
      <c r="AX9" s="1000"/>
      <c r="AY9" s="1001"/>
      <c r="AZ9" s="220"/>
      <c r="BA9" s="220"/>
      <c r="BB9" s="220"/>
      <c r="BC9" s="220"/>
      <c r="BD9" s="220"/>
      <c r="BE9" s="221"/>
      <c r="BF9" s="221"/>
      <c r="BG9" s="221"/>
      <c r="BH9" s="221"/>
      <c r="BI9" s="221"/>
      <c r="BJ9" s="221"/>
      <c r="BK9" s="221"/>
      <c r="BL9" s="221"/>
      <c r="BM9" s="221"/>
      <c r="BN9" s="221"/>
      <c r="BO9" s="221"/>
      <c r="BP9" s="221"/>
      <c r="BQ9" s="226">
        <v>3</v>
      </c>
      <c r="BR9" s="227"/>
      <c r="BS9" s="909"/>
      <c r="BT9" s="910"/>
      <c r="BU9" s="910"/>
      <c r="BV9" s="910"/>
      <c r="BW9" s="910"/>
      <c r="BX9" s="910"/>
      <c r="BY9" s="910"/>
      <c r="BZ9" s="910"/>
      <c r="CA9" s="910"/>
      <c r="CB9" s="910"/>
      <c r="CC9" s="910"/>
      <c r="CD9" s="910"/>
      <c r="CE9" s="910"/>
      <c r="CF9" s="910"/>
      <c r="CG9" s="931"/>
      <c r="CH9" s="906"/>
      <c r="CI9" s="907"/>
      <c r="CJ9" s="907"/>
      <c r="CK9" s="907"/>
      <c r="CL9" s="908"/>
      <c r="CM9" s="906"/>
      <c r="CN9" s="907"/>
      <c r="CO9" s="907"/>
      <c r="CP9" s="907"/>
      <c r="CQ9" s="908"/>
      <c r="CR9" s="906"/>
      <c r="CS9" s="907"/>
      <c r="CT9" s="907"/>
      <c r="CU9" s="907"/>
      <c r="CV9" s="908"/>
      <c r="CW9" s="906"/>
      <c r="CX9" s="907"/>
      <c r="CY9" s="907"/>
      <c r="CZ9" s="907"/>
      <c r="DA9" s="908"/>
      <c r="DB9" s="906"/>
      <c r="DC9" s="907"/>
      <c r="DD9" s="907"/>
      <c r="DE9" s="907"/>
      <c r="DF9" s="908"/>
      <c r="DG9" s="906"/>
      <c r="DH9" s="907"/>
      <c r="DI9" s="907"/>
      <c r="DJ9" s="907"/>
      <c r="DK9" s="908"/>
      <c r="DL9" s="906"/>
      <c r="DM9" s="907"/>
      <c r="DN9" s="907"/>
      <c r="DO9" s="907"/>
      <c r="DP9" s="908"/>
      <c r="DQ9" s="906"/>
      <c r="DR9" s="907"/>
      <c r="DS9" s="907"/>
      <c r="DT9" s="907"/>
      <c r="DU9" s="908"/>
      <c r="DV9" s="909"/>
      <c r="DW9" s="910"/>
      <c r="DX9" s="910"/>
      <c r="DY9" s="910"/>
      <c r="DZ9" s="911"/>
      <c r="EA9" s="222"/>
    </row>
    <row r="10" spans="1:131" s="223" customFormat="1" ht="26.25" customHeight="1" x14ac:dyDescent="0.15">
      <c r="A10" s="226">
        <v>4</v>
      </c>
      <c r="B10" s="947"/>
      <c r="C10" s="948"/>
      <c r="D10" s="948"/>
      <c r="E10" s="948"/>
      <c r="F10" s="948"/>
      <c r="G10" s="948"/>
      <c r="H10" s="948"/>
      <c r="I10" s="948"/>
      <c r="J10" s="948"/>
      <c r="K10" s="948"/>
      <c r="L10" s="948"/>
      <c r="M10" s="948"/>
      <c r="N10" s="948"/>
      <c r="O10" s="948"/>
      <c r="P10" s="949"/>
      <c r="Q10" s="955"/>
      <c r="R10" s="956"/>
      <c r="S10" s="956"/>
      <c r="T10" s="956"/>
      <c r="U10" s="956"/>
      <c r="V10" s="956"/>
      <c r="W10" s="956"/>
      <c r="X10" s="956"/>
      <c r="Y10" s="956"/>
      <c r="Z10" s="956"/>
      <c r="AA10" s="956"/>
      <c r="AB10" s="956"/>
      <c r="AC10" s="956"/>
      <c r="AD10" s="956"/>
      <c r="AE10" s="957"/>
      <c r="AF10" s="952"/>
      <c r="AG10" s="953"/>
      <c r="AH10" s="953"/>
      <c r="AI10" s="953"/>
      <c r="AJ10" s="954"/>
      <c r="AK10" s="998"/>
      <c r="AL10" s="999"/>
      <c r="AM10" s="999"/>
      <c r="AN10" s="999"/>
      <c r="AO10" s="999"/>
      <c r="AP10" s="999"/>
      <c r="AQ10" s="999"/>
      <c r="AR10" s="999"/>
      <c r="AS10" s="999"/>
      <c r="AT10" s="999"/>
      <c r="AU10" s="1000"/>
      <c r="AV10" s="1000"/>
      <c r="AW10" s="1000"/>
      <c r="AX10" s="1000"/>
      <c r="AY10" s="1001"/>
      <c r="AZ10" s="220"/>
      <c r="BA10" s="220"/>
      <c r="BB10" s="220"/>
      <c r="BC10" s="220"/>
      <c r="BD10" s="220"/>
      <c r="BE10" s="221"/>
      <c r="BF10" s="221"/>
      <c r="BG10" s="221"/>
      <c r="BH10" s="221"/>
      <c r="BI10" s="221"/>
      <c r="BJ10" s="221"/>
      <c r="BK10" s="221"/>
      <c r="BL10" s="221"/>
      <c r="BM10" s="221"/>
      <c r="BN10" s="221"/>
      <c r="BO10" s="221"/>
      <c r="BP10" s="221"/>
      <c r="BQ10" s="226">
        <v>4</v>
      </c>
      <c r="BR10" s="227"/>
      <c r="BS10" s="909"/>
      <c r="BT10" s="910"/>
      <c r="BU10" s="910"/>
      <c r="BV10" s="910"/>
      <c r="BW10" s="910"/>
      <c r="BX10" s="910"/>
      <c r="BY10" s="910"/>
      <c r="BZ10" s="910"/>
      <c r="CA10" s="910"/>
      <c r="CB10" s="910"/>
      <c r="CC10" s="910"/>
      <c r="CD10" s="910"/>
      <c r="CE10" s="910"/>
      <c r="CF10" s="910"/>
      <c r="CG10" s="931"/>
      <c r="CH10" s="906"/>
      <c r="CI10" s="907"/>
      <c r="CJ10" s="907"/>
      <c r="CK10" s="907"/>
      <c r="CL10" s="908"/>
      <c r="CM10" s="906"/>
      <c r="CN10" s="907"/>
      <c r="CO10" s="907"/>
      <c r="CP10" s="907"/>
      <c r="CQ10" s="908"/>
      <c r="CR10" s="906"/>
      <c r="CS10" s="907"/>
      <c r="CT10" s="907"/>
      <c r="CU10" s="907"/>
      <c r="CV10" s="908"/>
      <c r="CW10" s="906"/>
      <c r="CX10" s="907"/>
      <c r="CY10" s="907"/>
      <c r="CZ10" s="907"/>
      <c r="DA10" s="908"/>
      <c r="DB10" s="906"/>
      <c r="DC10" s="907"/>
      <c r="DD10" s="907"/>
      <c r="DE10" s="907"/>
      <c r="DF10" s="908"/>
      <c r="DG10" s="906"/>
      <c r="DH10" s="907"/>
      <c r="DI10" s="907"/>
      <c r="DJ10" s="907"/>
      <c r="DK10" s="908"/>
      <c r="DL10" s="906"/>
      <c r="DM10" s="907"/>
      <c r="DN10" s="907"/>
      <c r="DO10" s="907"/>
      <c r="DP10" s="908"/>
      <c r="DQ10" s="906"/>
      <c r="DR10" s="907"/>
      <c r="DS10" s="907"/>
      <c r="DT10" s="907"/>
      <c r="DU10" s="908"/>
      <c r="DV10" s="909"/>
      <c r="DW10" s="910"/>
      <c r="DX10" s="910"/>
      <c r="DY10" s="910"/>
      <c r="DZ10" s="911"/>
      <c r="EA10" s="222"/>
    </row>
    <row r="11" spans="1:131" s="223" customFormat="1" ht="26.25" customHeight="1" x14ac:dyDescent="0.15">
      <c r="A11" s="226">
        <v>5</v>
      </c>
      <c r="B11" s="947"/>
      <c r="C11" s="948"/>
      <c r="D11" s="948"/>
      <c r="E11" s="948"/>
      <c r="F11" s="948"/>
      <c r="G11" s="948"/>
      <c r="H11" s="948"/>
      <c r="I11" s="948"/>
      <c r="J11" s="948"/>
      <c r="K11" s="948"/>
      <c r="L11" s="948"/>
      <c r="M11" s="948"/>
      <c r="N11" s="948"/>
      <c r="O11" s="948"/>
      <c r="P11" s="949"/>
      <c r="Q11" s="955"/>
      <c r="R11" s="956"/>
      <c r="S11" s="956"/>
      <c r="T11" s="956"/>
      <c r="U11" s="956"/>
      <c r="V11" s="956"/>
      <c r="W11" s="956"/>
      <c r="X11" s="956"/>
      <c r="Y11" s="956"/>
      <c r="Z11" s="956"/>
      <c r="AA11" s="956"/>
      <c r="AB11" s="956"/>
      <c r="AC11" s="956"/>
      <c r="AD11" s="956"/>
      <c r="AE11" s="957"/>
      <c r="AF11" s="952"/>
      <c r="AG11" s="953"/>
      <c r="AH11" s="953"/>
      <c r="AI11" s="953"/>
      <c r="AJ11" s="954"/>
      <c r="AK11" s="998"/>
      <c r="AL11" s="999"/>
      <c r="AM11" s="999"/>
      <c r="AN11" s="999"/>
      <c r="AO11" s="999"/>
      <c r="AP11" s="999"/>
      <c r="AQ11" s="999"/>
      <c r="AR11" s="999"/>
      <c r="AS11" s="999"/>
      <c r="AT11" s="999"/>
      <c r="AU11" s="1000"/>
      <c r="AV11" s="1000"/>
      <c r="AW11" s="1000"/>
      <c r="AX11" s="1000"/>
      <c r="AY11" s="1001"/>
      <c r="AZ11" s="220"/>
      <c r="BA11" s="220"/>
      <c r="BB11" s="220"/>
      <c r="BC11" s="220"/>
      <c r="BD11" s="220"/>
      <c r="BE11" s="221"/>
      <c r="BF11" s="221"/>
      <c r="BG11" s="221"/>
      <c r="BH11" s="221"/>
      <c r="BI11" s="221"/>
      <c r="BJ11" s="221"/>
      <c r="BK11" s="221"/>
      <c r="BL11" s="221"/>
      <c r="BM11" s="221"/>
      <c r="BN11" s="221"/>
      <c r="BO11" s="221"/>
      <c r="BP11" s="221"/>
      <c r="BQ11" s="226">
        <v>5</v>
      </c>
      <c r="BR11" s="227"/>
      <c r="BS11" s="909"/>
      <c r="BT11" s="910"/>
      <c r="BU11" s="910"/>
      <c r="BV11" s="910"/>
      <c r="BW11" s="910"/>
      <c r="BX11" s="910"/>
      <c r="BY11" s="910"/>
      <c r="BZ11" s="910"/>
      <c r="CA11" s="910"/>
      <c r="CB11" s="910"/>
      <c r="CC11" s="910"/>
      <c r="CD11" s="910"/>
      <c r="CE11" s="910"/>
      <c r="CF11" s="910"/>
      <c r="CG11" s="931"/>
      <c r="CH11" s="906"/>
      <c r="CI11" s="907"/>
      <c r="CJ11" s="907"/>
      <c r="CK11" s="907"/>
      <c r="CL11" s="908"/>
      <c r="CM11" s="906"/>
      <c r="CN11" s="907"/>
      <c r="CO11" s="907"/>
      <c r="CP11" s="907"/>
      <c r="CQ11" s="908"/>
      <c r="CR11" s="906"/>
      <c r="CS11" s="907"/>
      <c r="CT11" s="907"/>
      <c r="CU11" s="907"/>
      <c r="CV11" s="908"/>
      <c r="CW11" s="906"/>
      <c r="CX11" s="907"/>
      <c r="CY11" s="907"/>
      <c r="CZ11" s="907"/>
      <c r="DA11" s="908"/>
      <c r="DB11" s="906"/>
      <c r="DC11" s="907"/>
      <c r="DD11" s="907"/>
      <c r="DE11" s="907"/>
      <c r="DF11" s="908"/>
      <c r="DG11" s="906"/>
      <c r="DH11" s="907"/>
      <c r="DI11" s="907"/>
      <c r="DJ11" s="907"/>
      <c r="DK11" s="908"/>
      <c r="DL11" s="906"/>
      <c r="DM11" s="907"/>
      <c r="DN11" s="907"/>
      <c r="DO11" s="907"/>
      <c r="DP11" s="908"/>
      <c r="DQ11" s="906"/>
      <c r="DR11" s="907"/>
      <c r="DS11" s="907"/>
      <c r="DT11" s="907"/>
      <c r="DU11" s="908"/>
      <c r="DV11" s="909"/>
      <c r="DW11" s="910"/>
      <c r="DX11" s="910"/>
      <c r="DY11" s="910"/>
      <c r="DZ11" s="911"/>
      <c r="EA11" s="222"/>
    </row>
    <row r="12" spans="1:131" s="223" customFormat="1" ht="26.25" customHeight="1" x14ac:dyDescent="0.15">
      <c r="A12" s="226">
        <v>6</v>
      </c>
      <c r="B12" s="947"/>
      <c r="C12" s="948"/>
      <c r="D12" s="948"/>
      <c r="E12" s="948"/>
      <c r="F12" s="948"/>
      <c r="G12" s="948"/>
      <c r="H12" s="948"/>
      <c r="I12" s="948"/>
      <c r="J12" s="948"/>
      <c r="K12" s="948"/>
      <c r="L12" s="948"/>
      <c r="M12" s="948"/>
      <c r="N12" s="948"/>
      <c r="O12" s="948"/>
      <c r="P12" s="949"/>
      <c r="Q12" s="955"/>
      <c r="R12" s="956"/>
      <c r="S12" s="956"/>
      <c r="T12" s="956"/>
      <c r="U12" s="956"/>
      <c r="V12" s="956"/>
      <c r="W12" s="956"/>
      <c r="X12" s="956"/>
      <c r="Y12" s="956"/>
      <c r="Z12" s="956"/>
      <c r="AA12" s="956"/>
      <c r="AB12" s="956"/>
      <c r="AC12" s="956"/>
      <c r="AD12" s="956"/>
      <c r="AE12" s="957"/>
      <c r="AF12" s="952"/>
      <c r="AG12" s="953"/>
      <c r="AH12" s="953"/>
      <c r="AI12" s="953"/>
      <c r="AJ12" s="954"/>
      <c r="AK12" s="998"/>
      <c r="AL12" s="999"/>
      <c r="AM12" s="999"/>
      <c r="AN12" s="999"/>
      <c r="AO12" s="999"/>
      <c r="AP12" s="999"/>
      <c r="AQ12" s="999"/>
      <c r="AR12" s="999"/>
      <c r="AS12" s="999"/>
      <c r="AT12" s="999"/>
      <c r="AU12" s="1000"/>
      <c r="AV12" s="1000"/>
      <c r="AW12" s="1000"/>
      <c r="AX12" s="1000"/>
      <c r="AY12" s="1001"/>
      <c r="AZ12" s="220"/>
      <c r="BA12" s="220"/>
      <c r="BB12" s="220"/>
      <c r="BC12" s="220"/>
      <c r="BD12" s="220"/>
      <c r="BE12" s="221"/>
      <c r="BF12" s="221"/>
      <c r="BG12" s="221"/>
      <c r="BH12" s="221"/>
      <c r="BI12" s="221"/>
      <c r="BJ12" s="221"/>
      <c r="BK12" s="221"/>
      <c r="BL12" s="221"/>
      <c r="BM12" s="221"/>
      <c r="BN12" s="221"/>
      <c r="BO12" s="221"/>
      <c r="BP12" s="221"/>
      <c r="BQ12" s="226">
        <v>6</v>
      </c>
      <c r="BR12" s="227"/>
      <c r="BS12" s="909"/>
      <c r="BT12" s="910"/>
      <c r="BU12" s="910"/>
      <c r="BV12" s="910"/>
      <c r="BW12" s="910"/>
      <c r="BX12" s="910"/>
      <c r="BY12" s="910"/>
      <c r="BZ12" s="910"/>
      <c r="CA12" s="910"/>
      <c r="CB12" s="910"/>
      <c r="CC12" s="910"/>
      <c r="CD12" s="910"/>
      <c r="CE12" s="910"/>
      <c r="CF12" s="910"/>
      <c r="CG12" s="931"/>
      <c r="CH12" s="906"/>
      <c r="CI12" s="907"/>
      <c r="CJ12" s="907"/>
      <c r="CK12" s="907"/>
      <c r="CL12" s="908"/>
      <c r="CM12" s="906"/>
      <c r="CN12" s="907"/>
      <c r="CO12" s="907"/>
      <c r="CP12" s="907"/>
      <c r="CQ12" s="908"/>
      <c r="CR12" s="906"/>
      <c r="CS12" s="907"/>
      <c r="CT12" s="907"/>
      <c r="CU12" s="907"/>
      <c r="CV12" s="908"/>
      <c r="CW12" s="906"/>
      <c r="CX12" s="907"/>
      <c r="CY12" s="907"/>
      <c r="CZ12" s="907"/>
      <c r="DA12" s="908"/>
      <c r="DB12" s="906"/>
      <c r="DC12" s="907"/>
      <c r="DD12" s="907"/>
      <c r="DE12" s="907"/>
      <c r="DF12" s="908"/>
      <c r="DG12" s="906"/>
      <c r="DH12" s="907"/>
      <c r="DI12" s="907"/>
      <c r="DJ12" s="907"/>
      <c r="DK12" s="908"/>
      <c r="DL12" s="906"/>
      <c r="DM12" s="907"/>
      <c r="DN12" s="907"/>
      <c r="DO12" s="907"/>
      <c r="DP12" s="908"/>
      <c r="DQ12" s="906"/>
      <c r="DR12" s="907"/>
      <c r="DS12" s="907"/>
      <c r="DT12" s="907"/>
      <c r="DU12" s="908"/>
      <c r="DV12" s="909"/>
      <c r="DW12" s="910"/>
      <c r="DX12" s="910"/>
      <c r="DY12" s="910"/>
      <c r="DZ12" s="911"/>
      <c r="EA12" s="222"/>
    </row>
    <row r="13" spans="1:131" s="223" customFormat="1" ht="26.25" customHeight="1" x14ac:dyDescent="0.15">
      <c r="A13" s="226">
        <v>7</v>
      </c>
      <c r="B13" s="947"/>
      <c r="C13" s="948"/>
      <c r="D13" s="948"/>
      <c r="E13" s="948"/>
      <c r="F13" s="948"/>
      <c r="G13" s="948"/>
      <c r="H13" s="948"/>
      <c r="I13" s="948"/>
      <c r="J13" s="948"/>
      <c r="K13" s="948"/>
      <c r="L13" s="948"/>
      <c r="M13" s="948"/>
      <c r="N13" s="948"/>
      <c r="O13" s="948"/>
      <c r="P13" s="949"/>
      <c r="Q13" s="955"/>
      <c r="R13" s="956"/>
      <c r="S13" s="956"/>
      <c r="T13" s="956"/>
      <c r="U13" s="956"/>
      <c r="V13" s="956"/>
      <c r="W13" s="956"/>
      <c r="X13" s="956"/>
      <c r="Y13" s="956"/>
      <c r="Z13" s="956"/>
      <c r="AA13" s="956"/>
      <c r="AB13" s="956"/>
      <c r="AC13" s="956"/>
      <c r="AD13" s="956"/>
      <c r="AE13" s="957"/>
      <c r="AF13" s="952"/>
      <c r="AG13" s="953"/>
      <c r="AH13" s="953"/>
      <c r="AI13" s="953"/>
      <c r="AJ13" s="954"/>
      <c r="AK13" s="998"/>
      <c r="AL13" s="999"/>
      <c r="AM13" s="999"/>
      <c r="AN13" s="999"/>
      <c r="AO13" s="999"/>
      <c r="AP13" s="999"/>
      <c r="AQ13" s="999"/>
      <c r="AR13" s="999"/>
      <c r="AS13" s="999"/>
      <c r="AT13" s="999"/>
      <c r="AU13" s="1000"/>
      <c r="AV13" s="1000"/>
      <c r="AW13" s="1000"/>
      <c r="AX13" s="1000"/>
      <c r="AY13" s="1001"/>
      <c r="AZ13" s="220"/>
      <c r="BA13" s="220"/>
      <c r="BB13" s="220"/>
      <c r="BC13" s="220"/>
      <c r="BD13" s="220"/>
      <c r="BE13" s="221"/>
      <c r="BF13" s="221"/>
      <c r="BG13" s="221"/>
      <c r="BH13" s="221"/>
      <c r="BI13" s="221"/>
      <c r="BJ13" s="221"/>
      <c r="BK13" s="221"/>
      <c r="BL13" s="221"/>
      <c r="BM13" s="221"/>
      <c r="BN13" s="221"/>
      <c r="BO13" s="221"/>
      <c r="BP13" s="221"/>
      <c r="BQ13" s="226">
        <v>7</v>
      </c>
      <c r="BR13" s="227"/>
      <c r="BS13" s="909"/>
      <c r="BT13" s="910"/>
      <c r="BU13" s="910"/>
      <c r="BV13" s="910"/>
      <c r="BW13" s="910"/>
      <c r="BX13" s="910"/>
      <c r="BY13" s="910"/>
      <c r="BZ13" s="910"/>
      <c r="CA13" s="910"/>
      <c r="CB13" s="910"/>
      <c r="CC13" s="910"/>
      <c r="CD13" s="910"/>
      <c r="CE13" s="910"/>
      <c r="CF13" s="910"/>
      <c r="CG13" s="931"/>
      <c r="CH13" s="906"/>
      <c r="CI13" s="907"/>
      <c r="CJ13" s="907"/>
      <c r="CK13" s="907"/>
      <c r="CL13" s="908"/>
      <c r="CM13" s="906"/>
      <c r="CN13" s="907"/>
      <c r="CO13" s="907"/>
      <c r="CP13" s="907"/>
      <c r="CQ13" s="908"/>
      <c r="CR13" s="906"/>
      <c r="CS13" s="907"/>
      <c r="CT13" s="907"/>
      <c r="CU13" s="907"/>
      <c r="CV13" s="908"/>
      <c r="CW13" s="906"/>
      <c r="CX13" s="907"/>
      <c r="CY13" s="907"/>
      <c r="CZ13" s="907"/>
      <c r="DA13" s="908"/>
      <c r="DB13" s="906"/>
      <c r="DC13" s="907"/>
      <c r="DD13" s="907"/>
      <c r="DE13" s="907"/>
      <c r="DF13" s="908"/>
      <c r="DG13" s="906"/>
      <c r="DH13" s="907"/>
      <c r="DI13" s="907"/>
      <c r="DJ13" s="907"/>
      <c r="DK13" s="908"/>
      <c r="DL13" s="906"/>
      <c r="DM13" s="907"/>
      <c r="DN13" s="907"/>
      <c r="DO13" s="907"/>
      <c r="DP13" s="908"/>
      <c r="DQ13" s="906"/>
      <c r="DR13" s="907"/>
      <c r="DS13" s="907"/>
      <c r="DT13" s="907"/>
      <c r="DU13" s="908"/>
      <c r="DV13" s="909"/>
      <c r="DW13" s="910"/>
      <c r="DX13" s="910"/>
      <c r="DY13" s="910"/>
      <c r="DZ13" s="911"/>
      <c r="EA13" s="222"/>
    </row>
    <row r="14" spans="1:131" s="223" customFormat="1" ht="26.25" customHeight="1" x14ac:dyDescent="0.15">
      <c r="A14" s="226">
        <v>8</v>
      </c>
      <c r="B14" s="947"/>
      <c r="C14" s="948"/>
      <c r="D14" s="948"/>
      <c r="E14" s="948"/>
      <c r="F14" s="948"/>
      <c r="G14" s="948"/>
      <c r="H14" s="948"/>
      <c r="I14" s="948"/>
      <c r="J14" s="948"/>
      <c r="K14" s="948"/>
      <c r="L14" s="948"/>
      <c r="M14" s="948"/>
      <c r="N14" s="948"/>
      <c r="O14" s="948"/>
      <c r="P14" s="949"/>
      <c r="Q14" s="955"/>
      <c r="R14" s="956"/>
      <c r="S14" s="956"/>
      <c r="T14" s="956"/>
      <c r="U14" s="956"/>
      <c r="V14" s="956"/>
      <c r="W14" s="956"/>
      <c r="X14" s="956"/>
      <c r="Y14" s="956"/>
      <c r="Z14" s="956"/>
      <c r="AA14" s="956"/>
      <c r="AB14" s="956"/>
      <c r="AC14" s="956"/>
      <c r="AD14" s="956"/>
      <c r="AE14" s="957"/>
      <c r="AF14" s="952"/>
      <c r="AG14" s="953"/>
      <c r="AH14" s="953"/>
      <c r="AI14" s="953"/>
      <c r="AJ14" s="954"/>
      <c r="AK14" s="998"/>
      <c r="AL14" s="999"/>
      <c r="AM14" s="999"/>
      <c r="AN14" s="999"/>
      <c r="AO14" s="999"/>
      <c r="AP14" s="999"/>
      <c r="AQ14" s="999"/>
      <c r="AR14" s="999"/>
      <c r="AS14" s="999"/>
      <c r="AT14" s="999"/>
      <c r="AU14" s="1000"/>
      <c r="AV14" s="1000"/>
      <c r="AW14" s="1000"/>
      <c r="AX14" s="1000"/>
      <c r="AY14" s="1001"/>
      <c r="AZ14" s="220"/>
      <c r="BA14" s="220"/>
      <c r="BB14" s="220"/>
      <c r="BC14" s="220"/>
      <c r="BD14" s="220"/>
      <c r="BE14" s="221"/>
      <c r="BF14" s="221"/>
      <c r="BG14" s="221"/>
      <c r="BH14" s="221"/>
      <c r="BI14" s="221"/>
      <c r="BJ14" s="221"/>
      <c r="BK14" s="221"/>
      <c r="BL14" s="221"/>
      <c r="BM14" s="221"/>
      <c r="BN14" s="221"/>
      <c r="BO14" s="221"/>
      <c r="BP14" s="221"/>
      <c r="BQ14" s="226">
        <v>8</v>
      </c>
      <c r="BR14" s="227"/>
      <c r="BS14" s="909"/>
      <c r="BT14" s="910"/>
      <c r="BU14" s="910"/>
      <c r="BV14" s="910"/>
      <c r="BW14" s="910"/>
      <c r="BX14" s="910"/>
      <c r="BY14" s="910"/>
      <c r="BZ14" s="910"/>
      <c r="CA14" s="910"/>
      <c r="CB14" s="910"/>
      <c r="CC14" s="910"/>
      <c r="CD14" s="910"/>
      <c r="CE14" s="910"/>
      <c r="CF14" s="910"/>
      <c r="CG14" s="931"/>
      <c r="CH14" s="906"/>
      <c r="CI14" s="907"/>
      <c r="CJ14" s="907"/>
      <c r="CK14" s="907"/>
      <c r="CL14" s="908"/>
      <c r="CM14" s="906"/>
      <c r="CN14" s="907"/>
      <c r="CO14" s="907"/>
      <c r="CP14" s="907"/>
      <c r="CQ14" s="908"/>
      <c r="CR14" s="906"/>
      <c r="CS14" s="907"/>
      <c r="CT14" s="907"/>
      <c r="CU14" s="907"/>
      <c r="CV14" s="908"/>
      <c r="CW14" s="906"/>
      <c r="CX14" s="907"/>
      <c r="CY14" s="907"/>
      <c r="CZ14" s="907"/>
      <c r="DA14" s="908"/>
      <c r="DB14" s="906"/>
      <c r="DC14" s="907"/>
      <c r="DD14" s="907"/>
      <c r="DE14" s="907"/>
      <c r="DF14" s="908"/>
      <c r="DG14" s="906"/>
      <c r="DH14" s="907"/>
      <c r="DI14" s="907"/>
      <c r="DJ14" s="907"/>
      <c r="DK14" s="908"/>
      <c r="DL14" s="906"/>
      <c r="DM14" s="907"/>
      <c r="DN14" s="907"/>
      <c r="DO14" s="907"/>
      <c r="DP14" s="908"/>
      <c r="DQ14" s="906"/>
      <c r="DR14" s="907"/>
      <c r="DS14" s="907"/>
      <c r="DT14" s="907"/>
      <c r="DU14" s="908"/>
      <c r="DV14" s="909"/>
      <c r="DW14" s="910"/>
      <c r="DX14" s="910"/>
      <c r="DY14" s="910"/>
      <c r="DZ14" s="911"/>
      <c r="EA14" s="222"/>
    </row>
    <row r="15" spans="1:131" s="223" customFormat="1" ht="26.25" customHeight="1" x14ac:dyDescent="0.15">
      <c r="A15" s="226">
        <v>9</v>
      </c>
      <c r="B15" s="947"/>
      <c r="C15" s="948"/>
      <c r="D15" s="948"/>
      <c r="E15" s="948"/>
      <c r="F15" s="948"/>
      <c r="G15" s="948"/>
      <c r="H15" s="948"/>
      <c r="I15" s="948"/>
      <c r="J15" s="948"/>
      <c r="K15" s="948"/>
      <c r="L15" s="948"/>
      <c r="M15" s="948"/>
      <c r="N15" s="948"/>
      <c r="O15" s="948"/>
      <c r="P15" s="949"/>
      <c r="Q15" s="955"/>
      <c r="R15" s="956"/>
      <c r="S15" s="956"/>
      <c r="T15" s="956"/>
      <c r="U15" s="956"/>
      <c r="V15" s="956"/>
      <c r="W15" s="956"/>
      <c r="X15" s="956"/>
      <c r="Y15" s="956"/>
      <c r="Z15" s="956"/>
      <c r="AA15" s="956"/>
      <c r="AB15" s="956"/>
      <c r="AC15" s="956"/>
      <c r="AD15" s="956"/>
      <c r="AE15" s="957"/>
      <c r="AF15" s="952"/>
      <c r="AG15" s="953"/>
      <c r="AH15" s="953"/>
      <c r="AI15" s="953"/>
      <c r="AJ15" s="954"/>
      <c r="AK15" s="998"/>
      <c r="AL15" s="999"/>
      <c r="AM15" s="999"/>
      <c r="AN15" s="999"/>
      <c r="AO15" s="999"/>
      <c r="AP15" s="999"/>
      <c r="AQ15" s="999"/>
      <c r="AR15" s="999"/>
      <c r="AS15" s="999"/>
      <c r="AT15" s="999"/>
      <c r="AU15" s="1000"/>
      <c r="AV15" s="1000"/>
      <c r="AW15" s="1000"/>
      <c r="AX15" s="1000"/>
      <c r="AY15" s="1001"/>
      <c r="AZ15" s="220"/>
      <c r="BA15" s="220"/>
      <c r="BB15" s="220"/>
      <c r="BC15" s="220"/>
      <c r="BD15" s="220"/>
      <c r="BE15" s="221"/>
      <c r="BF15" s="221"/>
      <c r="BG15" s="221"/>
      <c r="BH15" s="221"/>
      <c r="BI15" s="221"/>
      <c r="BJ15" s="221"/>
      <c r="BK15" s="221"/>
      <c r="BL15" s="221"/>
      <c r="BM15" s="221"/>
      <c r="BN15" s="221"/>
      <c r="BO15" s="221"/>
      <c r="BP15" s="221"/>
      <c r="BQ15" s="226">
        <v>9</v>
      </c>
      <c r="BR15" s="227"/>
      <c r="BS15" s="909"/>
      <c r="BT15" s="910"/>
      <c r="BU15" s="910"/>
      <c r="BV15" s="910"/>
      <c r="BW15" s="910"/>
      <c r="BX15" s="910"/>
      <c r="BY15" s="910"/>
      <c r="BZ15" s="910"/>
      <c r="CA15" s="910"/>
      <c r="CB15" s="910"/>
      <c r="CC15" s="910"/>
      <c r="CD15" s="910"/>
      <c r="CE15" s="910"/>
      <c r="CF15" s="910"/>
      <c r="CG15" s="931"/>
      <c r="CH15" s="906"/>
      <c r="CI15" s="907"/>
      <c r="CJ15" s="907"/>
      <c r="CK15" s="907"/>
      <c r="CL15" s="908"/>
      <c r="CM15" s="906"/>
      <c r="CN15" s="907"/>
      <c r="CO15" s="907"/>
      <c r="CP15" s="907"/>
      <c r="CQ15" s="908"/>
      <c r="CR15" s="906"/>
      <c r="CS15" s="907"/>
      <c r="CT15" s="907"/>
      <c r="CU15" s="907"/>
      <c r="CV15" s="908"/>
      <c r="CW15" s="906"/>
      <c r="CX15" s="907"/>
      <c r="CY15" s="907"/>
      <c r="CZ15" s="907"/>
      <c r="DA15" s="908"/>
      <c r="DB15" s="906"/>
      <c r="DC15" s="907"/>
      <c r="DD15" s="907"/>
      <c r="DE15" s="907"/>
      <c r="DF15" s="908"/>
      <c r="DG15" s="906"/>
      <c r="DH15" s="907"/>
      <c r="DI15" s="907"/>
      <c r="DJ15" s="907"/>
      <c r="DK15" s="908"/>
      <c r="DL15" s="906"/>
      <c r="DM15" s="907"/>
      <c r="DN15" s="907"/>
      <c r="DO15" s="907"/>
      <c r="DP15" s="908"/>
      <c r="DQ15" s="906"/>
      <c r="DR15" s="907"/>
      <c r="DS15" s="907"/>
      <c r="DT15" s="907"/>
      <c r="DU15" s="908"/>
      <c r="DV15" s="909"/>
      <c r="DW15" s="910"/>
      <c r="DX15" s="910"/>
      <c r="DY15" s="910"/>
      <c r="DZ15" s="911"/>
      <c r="EA15" s="222"/>
    </row>
    <row r="16" spans="1:131" s="223" customFormat="1" ht="26.25" customHeight="1" x14ac:dyDescent="0.15">
      <c r="A16" s="226">
        <v>10</v>
      </c>
      <c r="B16" s="947"/>
      <c r="C16" s="948"/>
      <c r="D16" s="948"/>
      <c r="E16" s="948"/>
      <c r="F16" s="948"/>
      <c r="G16" s="948"/>
      <c r="H16" s="948"/>
      <c r="I16" s="948"/>
      <c r="J16" s="948"/>
      <c r="K16" s="948"/>
      <c r="L16" s="948"/>
      <c r="M16" s="948"/>
      <c r="N16" s="948"/>
      <c r="O16" s="948"/>
      <c r="P16" s="949"/>
      <c r="Q16" s="955"/>
      <c r="R16" s="956"/>
      <c r="S16" s="956"/>
      <c r="T16" s="956"/>
      <c r="U16" s="956"/>
      <c r="V16" s="956"/>
      <c r="W16" s="956"/>
      <c r="X16" s="956"/>
      <c r="Y16" s="956"/>
      <c r="Z16" s="956"/>
      <c r="AA16" s="956"/>
      <c r="AB16" s="956"/>
      <c r="AC16" s="956"/>
      <c r="AD16" s="956"/>
      <c r="AE16" s="957"/>
      <c r="AF16" s="952"/>
      <c r="AG16" s="953"/>
      <c r="AH16" s="953"/>
      <c r="AI16" s="953"/>
      <c r="AJ16" s="954"/>
      <c r="AK16" s="998"/>
      <c r="AL16" s="999"/>
      <c r="AM16" s="999"/>
      <c r="AN16" s="999"/>
      <c r="AO16" s="999"/>
      <c r="AP16" s="999"/>
      <c r="AQ16" s="999"/>
      <c r="AR16" s="999"/>
      <c r="AS16" s="999"/>
      <c r="AT16" s="999"/>
      <c r="AU16" s="1000"/>
      <c r="AV16" s="1000"/>
      <c r="AW16" s="1000"/>
      <c r="AX16" s="1000"/>
      <c r="AY16" s="1001"/>
      <c r="AZ16" s="220"/>
      <c r="BA16" s="220"/>
      <c r="BB16" s="220"/>
      <c r="BC16" s="220"/>
      <c r="BD16" s="220"/>
      <c r="BE16" s="221"/>
      <c r="BF16" s="221"/>
      <c r="BG16" s="221"/>
      <c r="BH16" s="221"/>
      <c r="BI16" s="221"/>
      <c r="BJ16" s="221"/>
      <c r="BK16" s="221"/>
      <c r="BL16" s="221"/>
      <c r="BM16" s="221"/>
      <c r="BN16" s="221"/>
      <c r="BO16" s="221"/>
      <c r="BP16" s="221"/>
      <c r="BQ16" s="226">
        <v>10</v>
      </c>
      <c r="BR16" s="227"/>
      <c r="BS16" s="909"/>
      <c r="BT16" s="910"/>
      <c r="BU16" s="910"/>
      <c r="BV16" s="910"/>
      <c r="BW16" s="910"/>
      <c r="BX16" s="910"/>
      <c r="BY16" s="910"/>
      <c r="BZ16" s="910"/>
      <c r="CA16" s="910"/>
      <c r="CB16" s="910"/>
      <c r="CC16" s="910"/>
      <c r="CD16" s="910"/>
      <c r="CE16" s="910"/>
      <c r="CF16" s="910"/>
      <c r="CG16" s="931"/>
      <c r="CH16" s="906"/>
      <c r="CI16" s="907"/>
      <c r="CJ16" s="907"/>
      <c r="CK16" s="907"/>
      <c r="CL16" s="908"/>
      <c r="CM16" s="906"/>
      <c r="CN16" s="907"/>
      <c r="CO16" s="907"/>
      <c r="CP16" s="907"/>
      <c r="CQ16" s="908"/>
      <c r="CR16" s="906"/>
      <c r="CS16" s="907"/>
      <c r="CT16" s="907"/>
      <c r="CU16" s="907"/>
      <c r="CV16" s="908"/>
      <c r="CW16" s="906"/>
      <c r="CX16" s="907"/>
      <c r="CY16" s="907"/>
      <c r="CZ16" s="907"/>
      <c r="DA16" s="908"/>
      <c r="DB16" s="906"/>
      <c r="DC16" s="907"/>
      <c r="DD16" s="907"/>
      <c r="DE16" s="907"/>
      <c r="DF16" s="908"/>
      <c r="DG16" s="906"/>
      <c r="DH16" s="907"/>
      <c r="DI16" s="907"/>
      <c r="DJ16" s="907"/>
      <c r="DK16" s="908"/>
      <c r="DL16" s="906"/>
      <c r="DM16" s="907"/>
      <c r="DN16" s="907"/>
      <c r="DO16" s="907"/>
      <c r="DP16" s="908"/>
      <c r="DQ16" s="906"/>
      <c r="DR16" s="907"/>
      <c r="DS16" s="907"/>
      <c r="DT16" s="907"/>
      <c r="DU16" s="908"/>
      <c r="DV16" s="909"/>
      <c r="DW16" s="910"/>
      <c r="DX16" s="910"/>
      <c r="DY16" s="910"/>
      <c r="DZ16" s="911"/>
      <c r="EA16" s="222"/>
    </row>
    <row r="17" spans="1:131" s="223" customFormat="1" ht="26.25" customHeight="1" x14ac:dyDescent="0.15">
      <c r="A17" s="226">
        <v>11</v>
      </c>
      <c r="B17" s="947"/>
      <c r="C17" s="948"/>
      <c r="D17" s="948"/>
      <c r="E17" s="948"/>
      <c r="F17" s="948"/>
      <c r="G17" s="948"/>
      <c r="H17" s="948"/>
      <c r="I17" s="948"/>
      <c r="J17" s="948"/>
      <c r="K17" s="948"/>
      <c r="L17" s="948"/>
      <c r="M17" s="948"/>
      <c r="N17" s="948"/>
      <c r="O17" s="948"/>
      <c r="P17" s="949"/>
      <c r="Q17" s="955"/>
      <c r="R17" s="956"/>
      <c r="S17" s="956"/>
      <c r="T17" s="956"/>
      <c r="U17" s="956"/>
      <c r="V17" s="956"/>
      <c r="W17" s="956"/>
      <c r="X17" s="956"/>
      <c r="Y17" s="956"/>
      <c r="Z17" s="956"/>
      <c r="AA17" s="956"/>
      <c r="AB17" s="956"/>
      <c r="AC17" s="956"/>
      <c r="AD17" s="956"/>
      <c r="AE17" s="957"/>
      <c r="AF17" s="952"/>
      <c r="AG17" s="953"/>
      <c r="AH17" s="953"/>
      <c r="AI17" s="953"/>
      <c r="AJ17" s="954"/>
      <c r="AK17" s="998"/>
      <c r="AL17" s="999"/>
      <c r="AM17" s="999"/>
      <c r="AN17" s="999"/>
      <c r="AO17" s="999"/>
      <c r="AP17" s="999"/>
      <c r="AQ17" s="999"/>
      <c r="AR17" s="999"/>
      <c r="AS17" s="999"/>
      <c r="AT17" s="999"/>
      <c r="AU17" s="1000"/>
      <c r="AV17" s="1000"/>
      <c r="AW17" s="1000"/>
      <c r="AX17" s="1000"/>
      <c r="AY17" s="1001"/>
      <c r="AZ17" s="220"/>
      <c r="BA17" s="220"/>
      <c r="BB17" s="220"/>
      <c r="BC17" s="220"/>
      <c r="BD17" s="220"/>
      <c r="BE17" s="221"/>
      <c r="BF17" s="221"/>
      <c r="BG17" s="221"/>
      <c r="BH17" s="221"/>
      <c r="BI17" s="221"/>
      <c r="BJ17" s="221"/>
      <c r="BK17" s="221"/>
      <c r="BL17" s="221"/>
      <c r="BM17" s="221"/>
      <c r="BN17" s="221"/>
      <c r="BO17" s="221"/>
      <c r="BP17" s="221"/>
      <c r="BQ17" s="226">
        <v>11</v>
      </c>
      <c r="BR17" s="227"/>
      <c r="BS17" s="909"/>
      <c r="BT17" s="910"/>
      <c r="BU17" s="910"/>
      <c r="BV17" s="910"/>
      <c r="BW17" s="910"/>
      <c r="BX17" s="910"/>
      <c r="BY17" s="910"/>
      <c r="BZ17" s="910"/>
      <c r="CA17" s="910"/>
      <c r="CB17" s="910"/>
      <c r="CC17" s="910"/>
      <c r="CD17" s="910"/>
      <c r="CE17" s="910"/>
      <c r="CF17" s="910"/>
      <c r="CG17" s="931"/>
      <c r="CH17" s="906"/>
      <c r="CI17" s="907"/>
      <c r="CJ17" s="907"/>
      <c r="CK17" s="907"/>
      <c r="CL17" s="908"/>
      <c r="CM17" s="906"/>
      <c r="CN17" s="907"/>
      <c r="CO17" s="907"/>
      <c r="CP17" s="907"/>
      <c r="CQ17" s="908"/>
      <c r="CR17" s="906"/>
      <c r="CS17" s="907"/>
      <c r="CT17" s="907"/>
      <c r="CU17" s="907"/>
      <c r="CV17" s="908"/>
      <c r="CW17" s="906"/>
      <c r="CX17" s="907"/>
      <c r="CY17" s="907"/>
      <c r="CZ17" s="907"/>
      <c r="DA17" s="908"/>
      <c r="DB17" s="906"/>
      <c r="DC17" s="907"/>
      <c r="DD17" s="907"/>
      <c r="DE17" s="907"/>
      <c r="DF17" s="908"/>
      <c r="DG17" s="906"/>
      <c r="DH17" s="907"/>
      <c r="DI17" s="907"/>
      <c r="DJ17" s="907"/>
      <c r="DK17" s="908"/>
      <c r="DL17" s="906"/>
      <c r="DM17" s="907"/>
      <c r="DN17" s="907"/>
      <c r="DO17" s="907"/>
      <c r="DP17" s="908"/>
      <c r="DQ17" s="906"/>
      <c r="DR17" s="907"/>
      <c r="DS17" s="907"/>
      <c r="DT17" s="907"/>
      <c r="DU17" s="908"/>
      <c r="DV17" s="909"/>
      <c r="DW17" s="910"/>
      <c r="DX17" s="910"/>
      <c r="DY17" s="910"/>
      <c r="DZ17" s="911"/>
      <c r="EA17" s="222"/>
    </row>
    <row r="18" spans="1:131" s="223" customFormat="1" ht="26.25" customHeight="1" x14ac:dyDescent="0.15">
      <c r="A18" s="226">
        <v>12</v>
      </c>
      <c r="B18" s="947"/>
      <c r="C18" s="948"/>
      <c r="D18" s="948"/>
      <c r="E18" s="948"/>
      <c r="F18" s="948"/>
      <c r="G18" s="948"/>
      <c r="H18" s="948"/>
      <c r="I18" s="948"/>
      <c r="J18" s="948"/>
      <c r="K18" s="948"/>
      <c r="L18" s="948"/>
      <c r="M18" s="948"/>
      <c r="N18" s="948"/>
      <c r="O18" s="948"/>
      <c r="P18" s="949"/>
      <c r="Q18" s="955"/>
      <c r="R18" s="956"/>
      <c r="S18" s="956"/>
      <c r="T18" s="956"/>
      <c r="U18" s="956"/>
      <c r="V18" s="956"/>
      <c r="W18" s="956"/>
      <c r="X18" s="956"/>
      <c r="Y18" s="956"/>
      <c r="Z18" s="956"/>
      <c r="AA18" s="956"/>
      <c r="AB18" s="956"/>
      <c r="AC18" s="956"/>
      <c r="AD18" s="956"/>
      <c r="AE18" s="957"/>
      <c r="AF18" s="952"/>
      <c r="AG18" s="953"/>
      <c r="AH18" s="953"/>
      <c r="AI18" s="953"/>
      <c r="AJ18" s="954"/>
      <c r="AK18" s="998"/>
      <c r="AL18" s="999"/>
      <c r="AM18" s="999"/>
      <c r="AN18" s="999"/>
      <c r="AO18" s="999"/>
      <c r="AP18" s="999"/>
      <c r="AQ18" s="999"/>
      <c r="AR18" s="999"/>
      <c r="AS18" s="999"/>
      <c r="AT18" s="999"/>
      <c r="AU18" s="1000"/>
      <c r="AV18" s="1000"/>
      <c r="AW18" s="1000"/>
      <c r="AX18" s="1000"/>
      <c r="AY18" s="1001"/>
      <c r="AZ18" s="220"/>
      <c r="BA18" s="220"/>
      <c r="BB18" s="220"/>
      <c r="BC18" s="220"/>
      <c r="BD18" s="220"/>
      <c r="BE18" s="221"/>
      <c r="BF18" s="221"/>
      <c r="BG18" s="221"/>
      <c r="BH18" s="221"/>
      <c r="BI18" s="221"/>
      <c r="BJ18" s="221"/>
      <c r="BK18" s="221"/>
      <c r="BL18" s="221"/>
      <c r="BM18" s="221"/>
      <c r="BN18" s="221"/>
      <c r="BO18" s="221"/>
      <c r="BP18" s="221"/>
      <c r="BQ18" s="226">
        <v>12</v>
      </c>
      <c r="BR18" s="227"/>
      <c r="BS18" s="909"/>
      <c r="BT18" s="910"/>
      <c r="BU18" s="910"/>
      <c r="BV18" s="910"/>
      <c r="BW18" s="910"/>
      <c r="BX18" s="910"/>
      <c r="BY18" s="910"/>
      <c r="BZ18" s="910"/>
      <c r="CA18" s="910"/>
      <c r="CB18" s="910"/>
      <c r="CC18" s="910"/>
      <c r="CD18" s="910"/>
      <c r="CE18" s="910"/>
      <c r="CF18" s="910"/>
      <c r="CG18" s="931"/>
      <c r="CH18" s="906"/>
      <c r="CI18" s="907"/>
      <c r="CJ18" s="907"/>
      <c r="CK18" s="907"/>
      <c r="CL18" s="908"/>
      <c r="CM18" s="906"/>
      <c r="CN18" s="907"/>
      <c r="CO18" s="907"/>
      <c r="CP18" s="907"/>
      <c r="CQ18" s="908"/>
      <c r="CR18" s="906"/>
      <c r="CS18" s="907"/>
      <c r="CT18" s="907"/>
      <c r="CU18" s="907"/>
      <c r="CV18" s="908"/>
      <c r="CW18" s="906"/>
      <c r="CX18" s="907"/>
      <c r="CY18" s="907"/>
      <c r="CZ18" s="907"/>
      <c r="DA18" s="908"/>
      <c r="DB18" s="906"/>
      <c r="DC18" s="907"/>
      <c r="DD18" s="907"/>
      <c r="DE18" s="907"/>
      <c r="DF18" s="908"/>
      <c r="DG18" s="906"/>
      <c r="DH18" s="907"/>
      <c r="DI18" s="907"/>
      <c r="DJ18" s="907"/>
      <c r="DK18" s="908"/>
      <c r="DL18" s="906"/>
      <c r="DM18" s="907"/>
      <c r="DN18" s="907"/>
      <c r="DO18" s="907"/>
      <c r="DP18" s="908"/>
      <c r="DQ18" s="906"/>
      <c r="DR18" s="907"/>
      <c r="DS18" s="907"/>
      <c r="DT18" s="907"/>
      <c r="DU18" s="908"/>
      <c r="DV18" s="909"/>
      <c r="DW18" s="910"/>
      <c r="DX18" s="910"/>
      <c r="DY18" s="910"/>
      <c r="DZ18" s="911"/>
      <c r="EA18" s="222"/>
    </row>
    <row r="19" spans="1:131" s="223" customFormat="1" ht="26.25" customHeight="1" x14ac:dyDescent="0.15">
      <c r="A19" s="226">
        <v>13</v>
      </c>
      <c r="B19" s="947"/>
      <c r="C19" s="948"/>
      <c r="D19" s="948"/>
      <c r="E19" s="948"/>
      <c r="F19" s="948"/>
      <c r="G19" s="948"/>
      <c r="H19" s="948"/>
      <c r="I19" s="948"/>
      <c r="J19" s="948"/>
      <c r="K19" s="948"/>
      <c r="L19" s="948"/>
      <c r="M19" s="948"/>
      <c r="N19" s="948"/>
      <c r="O19" s="948"/>
      <c r="P19" s="949"/>
      <c r="Q19" s="955"/>
      <c r="R19" s="956"/>
      <c r="S19" s="956"/>
      <c r="T19" s="956"/>
      <c r="U19" s="956"/>
      <c r="V19" s="956"/>
      <c r="W19" s="956"/>
      <c r="X19" s="956"/>
      <c r="Y19" s="956"/>
      <c r="Z19" s="956"/>
      <c r="AA19" s="956"/>
      <c r="AB19" s="956"/>
      <c r="AC19" s="956"/>
      <c r="AD19" s="956"/>
      <c r="AE19" s="957"/>
      <c r="AF19" s="952"/>
      <c r="AG19" s="953"/>
      <c r="AH19" s="953"/>
      <c r="AI19" s="953"/>
      <c r="AJ19" s="954"/>
      <c r="AK19" s="998"/>
      <c r="AL19" s="999"/>
      <c r="AM19" s="999"/>
      <c r="AN19" s="999"/>
      <c r="AO19" s="999"/>
      <c r="AP19" s="999"/>
      <c r="AQ19" s="999"/>
      <c r="AR19" s="999"/>
      <c r="AS19" s="999"/>
      <c r="AT19" s="999"/>
      <c r="AU19" s="1000"/>
      <c r="AV19" s="1000"/>
      <c r="AW19" s="1000"/>
      <c r="AX19" s="1000"/>
      <c r="AY19" s="1001"/>
      <c r="AZ19" s="220"/>
      <c r="BA19" s="220"/>
      <c r="BB19" s="220"/>
      <c r="BC19" s="220"/>
      <c r="BD19" s="220"/>
      <c r="BE19" s="221"/>
      <c r="BF19" s="221"/>
      <c r="BG19" s="221"/>
      <c r="BH19" s="221"/>
      <c r="BI19" s="221"/>
      <c r="BJ19" s="221"/>
      <c r="BK19" s="221"/>
      <c r="BL19" s="221"/>
      <c r="BM19" s="221"/>
      <c r="BN19" s="221"/>
      <c r="BO19" s="221"/>
      <c r="BP19" s="221"/>
      <c r="BQ19" s="226">
        <v>13</v>
      </c>
      <c r="BR19" s="227"/>
      <c r="BS19" s="909"/>
      <c r="BT19" s="910"/>
      <c r="BU19" s="910"/>
      <c r="BV19" s="910"/>
      <c r="BW19" s="910"/>
      <c r="BX19" s="910"/>
      <c r="BY19" s="910"/>
      <c r="BZ19" s="910"/>
      <c r="CA19" s="910"/>
      <c r="CB19" s="910"/>
      <c r="CC19" s="910"/>
      <c r="CD19" s="910"/>
      <c r="CE19" s="910"/>
      <c r="CF19" s="910"/>
      <c r="CG19" s="931"/>
      <c r="CH19" s="906"/>
      <c r="CI19" s="907"/>
      <c r="CJ19" s="907"/>
      <c r="CK19" s="907"/>
      <c r="CL19" s="908"/>
      <c r="CM19" s="906"/>
      <c r="CN19" s="907"/>
      <c r="CO19" s="907"/>
      <c r="CP19" s="907"/>
      <c r="CQ19" s="908"/>
      <c r="CR19" s="906"/>
      <c r="CS19" s="907"/>
      <c r="CT19" s="907"/>
      <c r="CU19" s="907"/>
      <c r="CV19" s="908"/>
      <c r="CW19" s="906"/>
      <c r="CX19" s="907"/>
      <c r="CY19" s="907"/>
      <c r="CZ19" s="907"/>
      <c r="DA19" s="908"/>
      <c r="DB19" s="906"/>
      <c r="DC19" s="907"/>
      <c r="DD19" s="907"/>
      <c r="DE19" s="907"/>
      <c r="DF19" s="908"/>
      <c r="DG19" s="906"/>
      <c r="DH19" s="907"/>
      <c r="DI19" s="907"/>
      <c r="DJ19" s="907"/>
      <c r="DK19" s="908"/>
      <c r="DL19" s="906"/>
      <c r="DM19" s="907"/>
      <c r="DN19" s="907"/>
      <c r="DO19" s="907"/>
      <c r="DP19" s="908"/>
      <c r="DQ19" s="906"/>
      <c r="DR19" s="907"/>
      <c r="DS19" s="907"/>
      <c r="DT19" s="907"/>
      <c r="DU19" s="908"/>
      <c r="DV19" s="909"/>
      <c r="DW19" s="910"/>
      <c r="DX19" s="910"/>
      <c r="DY19" s="910"/>
      <c r="DZ19" s="911"/>
      <c r="EA19" s="222"/>
    </row>
    <row r="20" spans="1:131" s="223" customFormat="1" ht="26.25" customHeight="1" x14ac:dyDescent="0.15">
      <c r="A20" s="226">
        <v>14</v>
      </c>
      <c r="B20" s="947"/>
      <c r="C20" s="948"/>
      <c r="D20" s="948"/>
      <c r="E20" s="948"/>
      <c r="F20" s="948"/>
      <c r="G20" s="948"/>
      <c r="H20" s="948"/>
      <c r="I20" s="948"/>
      <c r="J20" s="948"/>
      <c r="K20" s="948"/>
      <c r="L20" s="948"/>
      <c r="M20" s="948"/>
      <c r="N20" s="948"/>
      <c r="O20" s="948"/>
      <c r="P20" s="949"/>
      <c r="Q20" s="955"/>
      <c r="R20" s="956"/>
      <c r="S20" s="956"/>
      <c r="T20" s="956"/>
      <c r="U20" s="956"/>
      <c r="V20" s="956"/>
      <c r="W20" s="956"/>
      <c r="X20" s="956"/>
      <c r="Y20" s="956"/>
      <c r="Z20" s="956"/>
      <c r="AA20" s="956"/>
      <c r="AB20" s="956"/>
      <c r="AC20" s="956"/>
      <c r="AD20" s="956"/>
      <c r="AE20" s="957"/>
      <c r="AF20" s="952"/>
      <c r="AG20" s="953"/>
      <c r="AH20" s="953"/>
      <c r="AI20" s="953"/>
      <c r="AJ20" s="954"/>
      <c r="AK20" s="998"/>
      <c r="AL20" s="999"/>
      <c r="AM20" s="999"/>
      <c r="AN20" s="999"/>
      <c r="AO20" s="999"/>
      <c r="AP20" s="999"/>
      <c r="AQ20" s="999"/>
      <c r="AR20" s="999"/>
      <c r="AS20" s="999"/>
      <c r="AT20" s="999"/>
      <c r="AU20" s="1000"/>
      <c r="AV20" s="1000"/>
      <c r="AW20" s="1000"/>
      <c r="AX20" s="1000"/>
      <c r="AY20" s="1001"/>
      <c r="AZ20" s="220"/>
      <c r="BA20" s="220"/>
      <c r="BB20" s="220"/>
      <c r="BC20" s="220"/>
      <c r="BD20" s="220"/>
      <c r="BE20" s="221"/>
      <c r="BF20" s="221"/>
      <c r="BG20" s="221"/>
      <c r="BH20" s="221"/>
      <c r="BI20" s="221"/>
      <c r="BJ20" s="221"/>
      <c r="BK20" s="221"/>
      <c r="BL20" s="221"/>
      <c r="BM20" s="221"/>
      <c r="BN20" s="221"/>
      <c r="BO20" s="221"/>
      <c r="BP20" s="221"/>
      <c r="BQ20" s="226">
        <v>14</v>
      </c>
      <c r="BR20" s="227"/>
      <c r="BS20" s="909"/>
      <c r="BT20" s="910"/>
      <c r="BU20" s="910"/>
      <c r="BV20" s="910"/>
      <c r="BW20" s="910"/>
      <c r="BX20" s="910"/>
      <c r="BY20" s="910"/>
      <c r="BZ20" s="910"/>
      <c r="CA20" s="910"/>
      <c r="CB20" s="910"/>
      <c r="CC20" s="910"/>
      <c r="CD20" s="910"/>
      <c r="CE20" s="910"/>
      <c r="CF20" s="910"/>
      <c r="CG20" s="931"/>
      <c r="CH20" s="906"/>
      <c r="CI20" s="907"/>
      <c r="CJ20" s="907"/>
      <c r="CK20" s="907"/>
      <c r="CL20" s="908"/>
      <c r="CM20" s="906"/>
      <c r="CN20" s="907"/>
      <c r="CO20" s="907"/>
      <c r="CP20" s="907"/>
      <c r="CQ20" s="908"/>
      <c r="CR20" s="906"/>
      <c r="CS20" s="907"/>
      <c r="CT20" s="907"/>
      <c r="CU20" s="907"/>
      <c r="CV20" s="908"/>
      <c r="CW20" s="906"/>
      <c r="CX20" s="907"/>
      <c r="CY20" s="907"/>
      <c r="CZ20" s="907"/>
      <c r="DA20" s="908"/>
      <c r="DB20" s="906"/>
      <c r="DC20" s="907"/>
      <c r="DD20" s="907"/>
      <c r="DE20" s="907"/>
      <c r="DF20" s="908"/>
      <c r="DG20" s="906"/>
      <c r="DH20" s="907"/>
      <c r="DI20" s="907"/>
      <c r="DJ20" s="907"/>
      <c r="DK20" s="908"/>
      <c r="DL20" s="906"/>
      <c r="DM20" s="907"/>
      <c r="DN20" s="907"/>
      <c r="DO20" s="907"/>
      <c r="DP20" s="908"/>
      <c r="DQ20" s="906"/>
      <c r="DR20" s="907"/>
      <c r="DS20" s="907"/>
      <c r="DT20" s="907"/>
      <c r="DU20" s="908"/>
      <c r="DV20" s="909"/>
      <c r="DW20" s="910"/>
      <c r="DX20" s="910"/>
      <c r="DY20" s="910"/>
      <c r="DZ20" s="911"/>
      <c r="EA20" s="222"/>
    </row>
    <row r="21" spans="1:131" s="223" customFormat="1" ht="26.25" customHeight="1" thickBot="1" x14ac:dyDescent="0.2">
      <c r="A21" s="226">
        <v>15</v>
      </c>
      <c r="B21" s="947"/>
      <c r="C21" s="948"/>
      <c r="D21" s="948"/>
      <c r="E21" s="948"/>
      <c r="F21" s="948"/>
      <c r="G21" s="948"/>
      <c r="H21" s="948"/>
      <c r="I21" s="948"/>
      <c r="J21" s="948"/>
      <c r="K21" s="948"/>
      <c r="L21" s="948"/>
      <c r="M21" s="948"/>
      <c r="N21" s="948"/>
      <c r="O21" s="948"/>
      <c r="P21" s="949"/>
      <c r="Q21" s="955"/>
      <c r="R21" s="956"/>
      <c r="S21" s="956"/>
      <c r="T21" s="956"/>
      <c r="U21" s="956"/>
      <c r="V21" s="956"/>
      <c r="W21" s="956"/>
      <c r="X21" s="956"/>
      <c r="Y21" s="956"/>
      <c r="Z21" s="956"/>
      <c r="AA21" s="956"/>
      <c r="AB21" s="956"/>
      <c r="AC21" s="956"/>
      <c r="AD21" s="956"/>
      <c r="AE21" s="957"/>
      <c r="AF21" s="952"/>
      <c r="AG21" s="953"/>
      <c r="AH21" s="953"/>
      <c r="AI21" s="953"/>
      <c r="AJ21" s="954"/>
      <c r="AK21" s="998"/>
      <c r="AL21" s="999"/>
      <c r="AM21" s="999"/>
      <c r="AN21" s="999"/>
      <c r="AO21" s="999"/>
      <c r="AP21" s="999"/>
      <c r="AQ21" s="999"/>
      <c r="AR21" s="999"/>
      <c r="AS21" s="999"/>
      <c r="AT21" s="999"/>
      <c r="AU21" s="1000"/>
      <c r="AV21" s="1000"/>
      <c r="AW21" s="1000"/>
      <c r="AX21" s="1000"/>
      <c r="AY21" s="1001"/>
      <c r="AZ21" s="220"/>
      <c r="BA21" s="220"/>
      <c r="BB21" s="220"/>
      <c r="BC21" s="220"/>
      <c r="BD21" s="220"/>
      <c r="BE21" s="221"/>
      <c r="BF21" s="221"/>
      <c r="BG21" s="221"/>
      <c r="BH21" s="221"/>
      <c r="BI21" s="221"/>
      <c r="BJ21" s="221"/>
      <c r="BK21" s="221"/>
      <c r="BL21" s="221"/>
      <c r="BM21" s="221"/>
      <c r="BN21" s="221"/>
      <c r="BO21" s="221"/>
      <c r="BP21" s="221"/>
      <c r="BQ21" s="226">
        <v>15</v>
      </c>
      <c r="BR21" s="227"/>
      <c r="BS21" s="909"/>
      <c r="BT21" s="910"/>
      <c r="BU21" s="910"/>
      <c r="BV21" s="910"/>
      <c r="BW21" s="910"/>
      <c r="BX21" s="910"/>
      <c r="BY21" s="910"/>
      <c r="BZ21" s="910"/>
      <c r="CA21" s="910"/>
      <c r="CB21" s="910"/>
      <c r="CC21" s="910"/>
      <c r="CD21" s="910"/>
      <c r="CE21" s="910"/>
      <c r="CF21" s="910"/>
      <c r="CG21" s="931"/>
      <c r="CH21" s="906"/>
      <c r="CI21" s="907"/>
      <c r="CJ21" s="907"/>
      <c r="CK21" s="907"/>
      <c r="CL21" s="908"/>
      <c r="CM21" s="906"/>
      <c r="CN21" s="907"/>
      <c r="CO21" s="907"/>
      <c r="CP21" s="907"/>
      <c r="CQ21" s="908"/>
      <c r="CR21" s="906"/>
      <c r="CS21" s="907"/>
      <c r="CT21" s="907"/>
      <c r="CU21" s="907"/>
      <c r="CV21" s="908"/>
      <c r="CW21" s="906"/>
      <c r="CX21" s="907"/>
      <c r="CY21" s="907"/>
      <c r="CZ21" s="907"/>
      <c r="DA21" s="908"/>
      <c r="DB21" s="906"/>
      <c r="DC21" s="907"/>
      <c r="DD21" s="907"/>
      <c r="DE21" s="907"/>
      <c r="DF21" s="908"/>
      <c r="DG21" s="906"/>
      <c r="DH21" s="907"/>
      <c r="DI21" s="907"/>
      <c r="DJ21" s="907"/>
      <c r="DK21" s="908"/>
      <c r="DL21" s="906"/>
      <c r="DM21" s="907"/>
      <c r="DN21" s="907"/>
      <c r="DO21" s="907"/>
      <c r="DP21" s="908"/>
      <c r="DQ21" s="906"/>
      <c r="DR21" s="907"/>
      <c r="DS21" s="907"/>
      <c r="DT21" s="907"/>
      <c r="DU21" s="908"/>
      <c r="DV21" s="909"/>
      <c r="DW21" s="910"/>
      <c r="DX21" s="910"/>
      <c r="DY21" s="910"/>
      <c r="DZ21" s="911"/>
      <c r="EA21" s="222"/>
    </row>
    <row r="22" spans="1:131" s="223" customFormat="1" ht="26.25" customHeight="1" x14ac:dyDescent="0.15">
      <c r="A22" s="226">
        <v>16</v>
      </c>
      <c r="B22" s="947"/>
      <c r="C22" s="948"/>
      <c r="D22" s="948"/>
      <c r="E22" s="948"/>
      <c r="F22" s="948"/>
      <c r="G22" s="948"/>
      <c r="H22" s="948"/>
      <c r="I22" s="948"/>
      <c r="J22" s="948"/>
      <c r="K22" s="948"/>
      <c r="L22" s="948"/>
      <c r="M22" s="948"/>
      <c r="N22" s="948"/>
      <c r="O22" s="948"/>
      <c r="P22" s="949"/>
      <c r="Q22" s="991"/>
      <c r="R22" s="992"/>
      <c r="S22" s="992"/>
      <c r="T22" s="992"/>
      <c r="U22" s="992"/>
      <c r="V22" s="992"/>
      <c r="W22" s="992"/>
      <c r="X22" s="992"/>
      <c r="Y22" s="992"/>
      <c r="Z22" s="992"/>
      <c r="AA22" s="992"/>
      <c r="AB22" s="992"/>
      <c r="AC22" s="992"/>
      <c r="AD22" s="992"/>
      <c r="AE22" s="993"/>
      <c r="AF22" s="952"/>
      <c r="AG22" s="953"/>
      <c r="AH22" s="953"/>
      <c r="AI22" s="953"/>
      <c r="AJ22" s="954"/>
      <c r="AK22" s="994"/>
      <c r="AL22" s="995"/>
      <c r="AM22" s="995"/>
      <c r="AN22" s="995"/>
      <c r="AO22" s="995"/>
      <c r="AP22" s="995"/>
      <c r="AQ22" s="995"/>
      <c r="AR22" s="995"/>
      <c r="AS22" s="995"/>
      <c r="AT22" s="995"/>
      <c r="AU22" s="996"/>
      <c r="AV22" s="996"/>
      <c r="AW22" s="996"/>
      <c r="AX22" s="996"/>
      <c r="AY22" s="997"/>
      <c r="AZ22" s="945" t="s">
        <v>376</v>
      </c>
      <c r="BA22" s="945"/>
      <c r="BB22" s="945"/>
      <c r="BC22" s="945"/>
      <c r="BD22" s="946"/>
      <c r="BE22" s="221"/>
      <c r="BF22" s="221"/>
      <c r="BG22" s="221"/>
      <c r="BH22" s="221"/>
      <c r="BI22" s="221"/>
      <c r="BJ22" s="221"/>
      <c r="BK22" s="221"/>
      <c r="BL22" s="221"/>
      <c r="BM22" s="221"/>
      <c r="BN22" s="221"/>
      <c r="BO22" s="221"/>
      <c r="BP22" s="221"/>
      <c r="BQ22" s="226">
        <v>16</v>
      </c>
      <c r="BR22" s="227"/>
      <c r="BS22" s="909"/>
      <c r="BT22" s="910"/>
      <c r="BU22" s="910"/>
      <c r="BV22" s="910"/>
      <c r="BW22" s="910"/>
      <c r="BX22" s="910"/>
      <c r="BY22" s="910"/>
      <c r="BZ22" s="910"/>
      <c r="CA22" s="910"/>
      <c r="CB22" s="910"/>
      <c r="CC22" s="910"/>
      <c r="CD22" s="910"/>
      <c r="CE22" s="910"/>
      <c r="CF22" s="910"/>
      <c r="CG22" s="931"/>
      <c r="CH22" s="906"/>
      <c r="CI22" s="907"/>
      <c r="CJ22" s="907"/>
      <c r="CK22" s="907"/>
      <c r="CL22" s="908"/>
      <c r="CM22" s="906"/>
      <c r="CN22" s="907"/>
      <c r="CO22" s="907"/>
      <c r="CP22" s="907"/>
      <c r="CQ22" s="908"/>
      <c r="CR22" s="906"/>
      <c r="CS22" s="907"/>
      <c r="CT22" s="907"/>
      <c r="CU22" s="907"/>
      <c r="CV22" s="908"/>
      <c r="CW22" s="906"/>
      <c r="CX22" s="907"/>
      <c r="CY22" s="907"/>
      <c r="CZ22" s="907"/>
      <c r="DA22" s="908"/>
      <c r="DB22" s="906"/>
      <c r="DC22" s="907"/>
      <c r="DD22" s="907"/>
      <c r="DE22" s="907"/>
      <c r="DF22" s="908"/>
      <c r="DG22" s="906"/>
      <c r="DH22" s="907"/>
      <c r="DI22" s="907"/>
      <c r="DJ22" s="907"/>
      <c r="DK22" s="908"/>
      <c r="DL22" s="906"/>
      <c r="DM22" s="907"/>
      <c r="DN22" s="907"/>
      <c r="DO22" s="907"/>
      <c r="DP22" s="908"/>
      <c r="DQ22" s="906"/>
      <c r="DR22" s="907"/>
      <c r="DS22" s="907"/>
      <c r="DT22" s="907"/>
      <c r="DU22" s="908"/>
      <c r="DV22" s="909"/>
      <c r="DW22" s="910"/>
      <c r="DX22" s="910"/>
      <c r="DY22" s="910"/>
      <c r="DZ22" s="911"/>
      <c r="EA22" s="222"/>
    </row>
    <row r="23" spans="1:131" s="223" customFormat="1" ht="26.25" customHeight="1" thickBot="1" x14ac:dyDescent="0.2">
      <c r="A23" s="228" t="s">
        <v>377</v>
      </c>
      <c r="B23" s="854" t="s">
        <v>378</v>
      </c>
      <c r="C23" s="855"/>
      <c r="D23" s="855"/>
      <c r="E23" s="855"/>
      <c r="F23" s="855"/>
      <c r="G23" s="855"/>
      <c r="H23" s="855"/>
      <c r="I23" s="855"/>
      <c r="J23" s="855"/>
      <c r="K23" s="855"/>
      <c r="L23" s="855"/>
      <c r="M23" s="855"/>
      <c r="N23" s="855"/>
      <c r="O23" s="855"/>
      <c r="P23" s="865"/>
      <c r="Q23" s="985">
        <v>20812</v>
      </c>
      <c r="R23" s="979"/>
      <c r="S23" s="979"/>
      <c r="T23" s="979"/>
      <c r="U23" s="979"/>
      <c r="V23" s="979">
        <v>19550</v>
      </c>
      <c r="W23" s="979"/>
      <c r="X23" s="979"/>
      <c r="Y23" s="979"/>
      <c r="Z23" s="979"/>
      <c r="AA23" s="979">
        <v>1262</v>
      </c>
      <c r="AB23" s="979"/>
      <c r="AC23" s="979"/>
      <c r="AD23" s="979"/>
      <c r="AE23" s="986"/>
      <c r="AF23" s="987">
        <v>1157</v>
      </c>
      <c r="AG23" s="979"/>
      <c r="AH23" s="979"/>
      <c r="AI23" s="979"/>
      <c r="AJ23" s="988"/>
      <c r="AK23" s="989"/>
      <c r="AL23" s="990"/>
      <c r="AM23" s="990"/>
      <c r="AN23" s="990"/>
      <c r="AO23" s="990"/>
      <c r="AP23" s="979">
        <v>11602</v>
      </c>
      <c r="AQ23" s="979"/>
      <c r="AR23" s="979"/>
      <c r="AS23" s="979"/>
      <c r="AT23" s="979"/>
      <c r="AU23" s="980"/>
      <c r="AV23" s="980"/>
      <c r="AW23" s="980"/>
      <c r="AX23" s="980"/>
      <c r="AY23" s="981"/>
      <c r="AZ23" s="982" t="s">
        <v>122</v>
      </c>
      <c r="BA23" s="983"/>
      <c r="BB23" s="983"/>
      <c r="BC23" s="983"/>
      <c r="BD23" s="984"/>
      <c r="BE23" s="221"/>
      <c r="BF23" s="221"/>
      <c r="BG23" s="221"/>
      <c r="BH23" s="221"/>
      <c r="BI23" s="221"/>
      <c r="BJ23" s="221"/>
      <c r="BK23" s="221"/>
      <c r="BL23" s="221"/>
      <c r="BM23" s="221"/>
      <c r="BN23" s="221"/>
      <c r="BO23" s="221"/>
      <c r="BP23" s="221"/>
      <c r="BQ23" s="226">
        <v>17</v>
      </c>
      <c r="BR23" s="227"/>
      <c r="BS23" s="909"/>
      <c r="BT23" s="910"/>
      <c r="BU23" s="910"/>
      <c r="BV23" s="910"/>
      <c r="BW23" s="910"/>
      <c r="BX23" s="910"/>
      <c r="BY23" s="910"/>
      <c r="BZ23" s="910"/>
      <c r="CA23" s="910"/>
      <c r="CB23" s="910"/>
      <c r="CC23" s="910"/>
      <c r="CD23" s="910"/>
      <c r="CE23" s="910"/>
      <c r="CF23" s="910"/>
      <c r="CG23" s="931"/>
      <c r="CH23" s="906"/>
      <c r="CI23" s="907"/>
      <c r="CJ23" s="907"/>
      <c r="CK23" s="907"/>
      <c r="CL23" s="908"/>
      <c r="CM23" s="906"/>
      <c r="CN23" s="907"/>
      <c r="CO23" s="907"/>
      <c r="CP23" s="907"/>
      <c r="CQ23" s="908"/>
      <c r="CR23" s="906"/>
      <c r="CS23" s="907"/>
      <c r="CT23" s="907"/>
      <c r="CU23" s="907"/>
      <c r="CV23" s="908"/>
      <c r="CW23" s="906"/>
      <c r="CX23" s="907"/>
      <c r="CY23" s="907"/>
      <c r="CZ23" s="907"/>
      <c r="DA23" s="908"/>
      <c r="DB23" s="906"/>
      <c r="DC23" s="907"/>
      <c r="DD23" s="907"/>
      <c r="DE23" s="907"/>
      <c r="DF23" s="908"/>
      <c r="DG23" s="906"/>
      <c r="DH23" s="907"/>
      <c r="DI23" s="907"/>
      <c r="DJ23" s="907"/>
      <c r="DK23" s="908"/>
      <c r="DL23" s="906"/>
      <c r="DM23" s="907"/>
      <c r="DN23" s="907"/>
      <c r="DO23" s="907"/>
      <c r="DP23" s="908"/>
      <c r="DQ23" s="906"/>
      <c r="DR23" s="907"/>
      <c r="DS23" s="907"/>
      <c r="DT23" s="907"/>
      <c r="DU23" s="908"/>
      <c r="DV23" s="909"/>
      <c r="DW23" s="910"/>
      <c r="DX23" s="910"/>
      <c r="DY23" s="910"/>
      <c r="DZ23" s="911"/>
      <c r="EA23" s="222"/>
    </row>
    <row r="24" spans="1:131" s="223" customFormat="1" ht="26.25" customHeight="1" x14ac:dyDescent="0.15">
      <c r="A24" s="978" t="s">
        <v>379</v>
      </c>
      <c r="B24" s="978"/>
      <c r="C24" s="978"/>
      <c r="D24" s="978"/>
      <c r="E24" s="978"/>
      <c r="F24" s="978"/>
      <c r="G24" s="978"/>
      <c r="H24" s="978"/>
      <c r="I24" s="978"/>
      <c r="J24" s="978"/>
      <c r="K24" s="978"/>
      <c r="L24" s="978"/>
      <c r="M24" s="978"/>
      <c r="N24" s="978"/>
      <c r="O24" s="978"/>
      <c r="P24" s="978"/>
      <c r="Q24" s="978"/>
      <c r="R24" s="978"/>
      <c r="S24" s="978"/>
      <c r="T24" s="978"/>
      <c r="U24" s="978"/>
      <c r="V24" s="978"/>
      <c r="W24" s="978"/>
      <c r="X24" s="978"/>
      <c r="Y24" s="978"/>
      <c r="Z24" s="978"/>
      <c r="AA24" s="978"/>
      <c r="AB24" s="978"/>
      <c r="AC24" s="978"/>
      <c r="AD24" s="978"/>
      <c r="AE24" s="978"/>
      <c r="AF24" s="978"/>
      <c r="AG24" s="978"/>
      <c r="AH24" s="978"/>
      <c r="AI24" s="978"/>
      <c r="AJ24" s="978"/>
      <c r="AK24" s="978"/>
      <c r="AL24" s="978"/>
      <c r="AM24" s="978"/>
      <c r="AN24" s="978"/>
      <c r="AO24" s="978"/>
      <c r="AP24" s="978"/>
      <c r="AQ24" s="978"/>
      <c r="AR24" s="978"/>
      <c r="AS24" s="978"/>
      <c r="AT24" s="978"/>
      <c r="AU24" s="978"/>
      <c r="AV24" s="978"/>
      <c r="AW24" s="978"/>
      <c r="AX24" s="978"/>
      <c r="AY24" s="978"/>
      <c r="AZ24" s="220"/>
      <c r="BA24" s="220"/>
      <c r="BB24" s="220"/>
      <c r="BC24" s="220"/>
      <c r="BD24" s="220"/>
      <c r="BE24" s="221"/>
      <c r="BF24" s="221"/>
      <c r="BG24" s="221"/>
      <c r="BH24" s="221"/>
      <c r="BI24" s="221"/>
      <c r="BJ24" s="221"/>
      <c r="BK24" s="221"/>
      <c r="BL24" s="221"/>
      <c r="BM24" s="221"/>
      <c r="BN24" s="221"/>
      <c r="BO24" s="221"/>
      <c r="BP24" s="221"/>
      <c r="BQ24" s="226">
        <v>18</v>
      </c>
      <c r="BR24" s="227"/>
      <c r="BS24" s="909"/>
      <c r="BT24" s="910"/>
      <c r="BU24" s="910"/>
      <c r="BV24" s="910"/>
      <c r="BW24" s="910"/>
      <c r="BX24" s="910"/>
      <c r="BY24" s="910"/>
      <c r="BZ24" s="910"/>
      <c r="CA24" s="910"/>
      <c r="CB24" s="910"/>
      <c r="CC24" s="910"/>
      <c r="CD24" s="910"/>
      <c r="CE24" s="910"/>
      <c r="CF24" s="910"/>
      <c r="CG24" s="931"/>
      <c r="CH24" s="906"/>
      <c r="CI24" s="907"/>
      <c r="CJ24" s="907"/>
      <c r="CK24" s="907"/>
      <c r="CL24" s="908"/>
      <c r="CM24" s="906"/>
      <c r="CN24" s="907"/>
      <c r="CO24" s="907"/>
      <c r="CP24" s="907"/>
      <c r="CQ24" s="908"/>
      <c r="CR24" s="906"/>
      <c r="CS24" s="907"/>
      <c r="CT24" s="907"/>
      <c r="CU24" s="907"/>
      <c r="CV24" s="908"/>
      <c r="CW24" s="906"/>
      <c r="CX24" s="907"/>
      <c r="CY24" s="907"/>
      <c r="CZ24" s="907"/>
      <c r="DA24" s="908"/>
      <c r="DB24" s="906"/>
      <c r="DC24" s="907"/>
      <c r="DD24" s="907"/>
      <c r="DE24" s="907"/>
      <c r="DF24" s="908"/>
      <c r="DG24" s="906"/>
      <c r="DH24" s="907"/>
      <c r="DI24" s="907"/>
      <c r="DJ24" s="907"/>
      <c r="DK24" s="908"/>
      <c r="DL24" s="906"/>
      <c r="DM24" s="907"/>
      <c r="DN24" s="907"/>
      <c r="DO24" s="907"/>
      <c r="DP24" s="908"/>
      <c r="DQ24" s="906"/>
      <c r="DR24" s="907"/>
      <c r="DS24" s="907"/>
      <c r="DT24" s="907"/>
      <c r="DU24" s="908"/>
      <c r="DV24" s="909"/>
      <c r="DW24" s="910"/>
      <c r="DX24" s="910"/>
      <c r="DY24" s="910"/>
      <c r="DZ24" s="911"/>
      <c r="EA24" s="222"/>
    </row>
    <row r="25" spans="1:131" ht="26.25" customHeight="1" thickBot="1" x14ac:dyDescent="0.2">
      <c r="A25" s="977" t="s">
        <v>380</v>
      </c>
      <c r="B25" s="977"/>
      <c r="C25" s="977"/>
      <c r="D25" s="977"/>
      <c r="E25" s="977"/>
      <c r="F25" s="977"/>
      <c r="G25" s="977"/>
      <c r="H25" s="977"/>
      <c r="I25" s="977"/>
      <c r="J25" s="977"/>
      <c r="K25" s="977"/>
      <c r="L25" s="977"/>
      <c r="M25" s="977"/>
      <c r="N25" s="977"/>
      <c r="O25" s="977"/>
      <c r="P25" s="977"/>
      <c r="Q25" s="977"/>
      <c r="R25" s="977"/>
      <c r="S25" s="977"/>
      <c r="T25" s="977"/>
      <c r="U25" s="977"/>
      <c r="V25" s="977"/>
      <c r="W25" s="977"/>
      <c r="X25" s="977"/>
      <c r="Y25" s="977"/>
      <c r="Z25" s="977"/>
      <c r="AA25" s="977"/>
      <c r="AB25" s="977"/>
      <c r="AC25" s="977"/>
      <c r="AD25" s="977"/>
      <c r="AE25" s="977"/>
      <c r="AF25" s="977"/>
      <c r="AG25" s="977"/>
      <c r="AH25" s="977"/>
      <c r="AI25" s="977"/>
      <c r="AJ25" s="977"/>
      <c r="AK25" s="977"/>
      <c r="AL25" s="977"/>
      <c r="AM25" s="977"/>
      <c r="AN25" s="977"/>
      <c r="AO25" s="977"/>
      <c r="AP25" s="977"/>
      <c r="AQ25" s="977"/>
      <c r="AR25" s="977"/>
      <c r="AS25" s="977"/>
      <c r="AT25" s="977"/>
      <c r="AU25" s="977"/>
      <c r="AV25" s="977"/>
      <c r="AW25" s="977"/>
      <c r="AX25" s="977"/>
      <c r="AY25" s="977"/>
      <c r="AZ25" s="977"/>
      <c r="BA25" s="977"/>
      <c r="BB25" s="977"/>
      <c r="BC25" s="977"/>
      <c r="BD25" s="977"/>
      <c r="BE25" s="977"/>
      <c r="BF25" s="977"/>
      <c r="BG25" s="977"/>
      <c r="BH25" s="977"/>
      <c r="BI25" s="977"/>
      <c r="BJ25" s="220"/>
      <c r="BK25" s="220"/>
      <c r="BL25" s="220"/>
      <c r="BM25" s="220"/>
      <c r="BN25" s="220"/>
      <c r="BO25" s="229"/>
      <c r="BP25" s="229"/>
      <c r="BQ25" s="226">
        <v>19</v>
      </c>
      <c r="BR25" s="227"/>
      <c r="BS25" s="909"/>
      <c r="BT25" s="910"/>
      <c r="BU25" s="910"/>
      <c r="BV25" s="910"/>
      <c r="BW25" s="910"/>
      <c r="BX25" s="910"/>
      <c r="BY25" s="910"/>
      <c r="BZ25" s="910"/>
      <c r="CA25" s="910"/>
      <c r="CB25" s="910"/>
      <c r="CC25" s="910"/>
      <c r="CD25" s="910"/>
      <c r="CE25" s="910"/>
      <c r="CF25" s="910"/>
      <c r="CG25" s="931"/>
      <c r="CH25" s="906"/>
      <c r="CI25" s="907"/>
      <c r="CJ25" s="907"/>
      <c r="CK25" s="907"/>
      <c r="CL25" s="908"/>
      <c r="CM25" s="906"/>
      <c r="CN25" s="907"/>
      <c r="CO25" s="907"/>
      <c r="CP25" s="907"/>
      <c r="CQ25" s="908"/>
      <c r="CR25" s="906"/>
      <c r="CS25" s="907"/>
      <c r="CT25" s="907"/>
      <c r="CU25" s="907"/>
      <c r="CV25" s="908"/>
      <c r="CW25" s="906"/>
      <c r="CX25" s="907"/>
      <c r="CY25" s="907"/>
      <c r="CZ25" s="907"/>
      <c r="DA25" s="908"/>
      <c r="DB25" s="906"/>
      <c r="DC25" s="907"/>
      <c r="DD25" s="907"/>
      <c r="DE25" s="907"/>
      <c r="DF25" s="908"/>
      <c r="DG25" s="906"/>
      <c r="DH25" s="907"/>
      <c r="DI25" s="907"/>
      <c r="DJ25" s="907"/>
      <c r="DK25" s="908"/>
      <c r="DL25" s="906"/>
      <c r="DM25" s="907"/>
      <c r="DN25" s="907"/>
      <c r="DO25" s="907"/>
      <c r="DP25" s="908"/>
      <c r="DQ25" s="906"/>
      <c r="DR25" s="907"/>
      <c r="DS25" s="907"/>
      <c r="DT25" s="907"/>
      <c r="DU25" s="908"/>
      <c r="DV25" s="909"/>
      <c r="DW25" s="910"/>
      <c r="DX25" s="910"/>
      <c r="DY25" s="910"/>
      <c r="DZ25" s="911"/>
      <c r="EA25" s="218"/>
    </row>
    <row r="26" spans="1:131" ht="26.25" customHeight="1" x14ac:dyDescent="0.15">
      <c r="A26" s="912" t="s">
        <v>357</v>
      </c>
      <c r="B26" s="913"/>
      <c r="C26" s="913"/>
      <c r="D26" s="913"/>
      <c r="E26" s="913"/>
      <c r="F26" s="913"/>
      <c r="G26" s="913"/>
      <c r="H26" s="913"/>
      <c r="I26" s="913"/>
      <c r="J26" s="913"/>
      <c r="K26" s="913"/>
      <c r="L26" s="913"/>
      <c r="M26" s="913"/>
      <c r="N26" s="913"/>
      <c r="O26" s="913"/>
      <c r="P26" s="914"/>
      <c r="Q26" s="918" t="s">
        <v>381</v>
      </c>
      <c r="R26" s="919"/>
      <c r="S26" s="919"/>
      <c r="T26" s="919"/>
      <c r="U26" s="920"/>
      <c r="V26" s="918" t="s">
        <v>382</v>
      </c>
      <c r="W26" s="919"/>
      <c r="X26" s="919"/>
      <c r="Y26" s="919"/>
      <c r="Z26" s="920"/>
      <c r="AA26" s="918" t="s">
        <v>383</v>
      </c>
      <c r="AB26" s="919"/>
      <c r="AC26" s="919"/>
      <c r="AD26" s="919"/>
      <c r="AE26" s="919"/>
      <c r="AF26" s="973" t="s">
        <v>384</v>
      </c>
      <c r="AG26" s="925"/>
      <c r="AH26" s="925"/>
      <c r="AI26" s="925"/>
      <c r="AJ26" s="974"/>
      <c r="AK26" s="919" t="s">
        <v>385</v>
      </c>
      <c r="AL26" s="919"/>
      <c r="AM26" s="919"/>
      <c r="AN26" s="919"/>
      <c r="AO26" s="920"/>
      <c r="AP26" s="918" t="s">
        <v>386</v>
      </c>
      <c r="AQ26" s="919"/>
      <c r="AR26" s="919"/>
      <c r="AS26" s="919"/>
      <c r="AT26" s="920"/>
      <c r="AU26" s="918" t="s">
        <v>387</v>
      </c>
      <c r="AV26" s="919"/>
      <c r="AW26" s="919"/>
      <c r="AX26" s="919"/>
      <c r="AY26" s="920"/>
      <c r="AZ26" s="918" t="s">
        <v>388</v>
      </c>
      <c r="BA26" s="919"/>
      <c r="BB26" s="919"/>
      <c r="BC26" s="919"/>
      <c r="BD26" s="920"/>
      <c r="BE26" s="918" t="s">
        <v>364</v>
      </c>
      <c r="BF26" s="919"/>
      <c r="BG26" s="919"/>
      <c r="BH26" s="919"/>
      <c r="BI26" s="932"/>
      <c r="BJ26" s="220"/>
      <c r="BK26" s="220"/>
      <c r="BL26" s="220"/>
      <c r="BM26" s="220"/>
      <c r="BN26" s="220"/>
      <c r="BO26" s="229"/>
      <c r="BP26" s="229"/>
      <c r="BQ26" s="226">
        <v>20</v>
      </c>
      <c r="BR26" s="227"/>
      <c r="BS26" s="909"/>
      <c r="BT26" s="910"/>
      <c r="BU26" s="910"/>
      <c r="BV26" s="910"/>
      <c r="BW26" s="910"/>
      <c r="BX26" s="910"/>
      <c r="BY26" s="910"/>
      <c r="BZ26" s="910"/>
      <c r="CA26" s="910"/>
      <c r="CB26" s="910"/>
      <c r="CC26" s="910"/>
      <c r="CD26" s="910"/>
      <c r="CE26" s="910"/>
      <c r="CF26" s="910"/>
      <c r="CG26" s="931"/>
      <c r="CH26" s="906"/>
      <c r="CI26" s="907"/>
      <c r="CJ26" s="907"/>
      <c r="CK26" s="907"/>
      <c r="CL26" s="908"/>
      <c r="CM26" s="906"/>
      <c r="CN26" s="907"/>
      <c r="CO26" s="907"/>
      <c r="CP26" s="907"/>
      <c r="CQ26" s="908"/>
      <c r="CR26" s="906"/>
      <c r="CS26" s="907"/>
      <c r="CT26" s="907"/>
      <c r="CU26" s="907"/>
      <c r="CV26" s="908"/>
      <c r="CW26" s="906"/>
      <c r="CX26" s="907"/>
      <c r="CY26" s="907"/>
      <c r="CZ26" s="907"/>
      <c r="DA26" s="908"/>
      <c r="DB26" s="906"/>
      <c r="DC26" s="907"/>
      <c r="DD26" s="907"/>
      <c r="DE26" s="907"/>
      <c r="DF26" s="908"/>
      <c r="DG26" s="906"/>
      <c r="DH26" s="907"/>
      <c r="DI26" s="907"/>
      <c r="DJ26" s="907"/>
      <c r="DK26" s="908"/>
      <c r="DL26" s="906"/>
      <c r="DM26" s="907"/>
      <c r="DN26" s="907"/>
      <c r="DO26" s="907"/>
      <c r="DP26" s="908"/>
      <c r="DQ26" s="906"/>
      <c r="DR26" s="907"/>
      <c r="DS26" s="907"/>
      <c r="DT26" s="907"/>
      <c r="DU26" s="908"/>
      <c r="DV26" s="909"/>
      <c r="DW26" s="910"/>
      <c r="DX26" s="910"/>
      <c r="DY26" s="910"/>
      <c r="DZ26" s="911"/>
      <c r="EA26" s="218"/>
    </row>
    <row r="27" spans="1:131" ht="26.25" customHeight="1" thickBot="1" x14ac:dyDescent="0.2">
      <c r="A27" s="915"/>
      <c r="B27" s="916"/>
      <c r="C27" s="916"/>
      <c r="D27" s="916"/>
      <c r="E27" s="916"/>
      <c r="F27" s="916"/>
      <c r="G27" s="916"/>
      <c r="H27" s="916"/>
      <c r="I27" s="916"/>
      <c r="J27" s="916"/>
      <c r="K27" s="916"/>
      <c r="L27" s="916"/>
      <c r="M27" s="916"/>
      <c r="N27" s="916"/>
      <c r="O27" s="916"/>
      <c r="P27" s="917"/>
      <c r="Q27" s="921"/>
      <c r="R27" s="922"/>
      <c r="S27" s="922"/>
      <c r="T27" s="922"/>
      <c r="U27" s="923"/>
      <c r="V27" s="921"/>
      <c r="W27" s="922"/>
      <c r="X27" s="922"/>
      <c r="Y27" s="922"/>
      <c r="Z27" s="923"/>
      <c r="AA27" s="921"/>
      <c r="AB27" s="922"/>
      <c r="AC27" s="922"/>
      <c r="AD27" s="922"/>
      <c r="AE27" s="922"/>
      <c r="AF27" s="975"/>
      <c r="AG27" s="928"/>
      <c r="AH27" s="928"/>
      <c r="AI27" s="928"/>
      <c r="AJ27" s="976"/>
      <c r="AK27" s="922"/>
      <c r="AL27" s="922"/>
      <c r="AM27" s="922"/>
      <c r="AN27" s="922"/>
      <c r="AO27" s="923"/>
      <c r="AP27" s="921"/>
      <c r="AQ27" s="922"/>
      <c r="AR27" s="922"/>
      <c r="AS27" s="922"/>
      <c r="AT27" s="923"/>
      <c r="AU27" s="921"/>
      <c r="AV27" s="922"/>
      <c r="AW27" s="922"/>
      <c r="AX27" s="922"/>
      <c r="AY27" s="923"/>
      <c r="AZ27" s="921"/>
      <c r="BA27" s="922"/>
      <c r="BB27" s="922"/>
      <c r="BC27" s="922"/>
      <c r="BD27" s="923"/>
      <c r="BE27" s="921"/>
      <c r="BF27" s="922"/>
      <c r="BG27" s="922"/>
      <c r="BH27" s="922"/>
      <c r="BI27" s="933"/>
      <c r="BJ27" s="220"/>
      <c r="BK27" s="220"/>
      <c r="BL27" s="220"/>
      <c r="BM27" s="220"/>
      <c r="BN27" s="220"/>
      <c r="BO27" s="229"/>
      <c r="BP27" s="229"/>
      <c r="BQ27" s="226">
        <v>21</v>
      </c>
      <c r="BR27" s="227"/>
      <c r="BS27" s="909"/>
      <c r="BT27" s="910"/>
      <c r="BU27" s="910"/>
      <c r="BV27" s="910"/>
      <c r="BW27" s="910"/>
      <c r="BX27" s="910"/>
      <c r="BY27" s="910"/>
      <c r="BZ27" s="910"/>
      <c r="CA27" s="910"/>
      <c r="CB27" s="910"/>
      <c r="CC27" s="910"/>
      <c r="CD27" s="910"/>
      <c r="CE27" s="910"/>
      <c r="CF27" s="910"/>
      <c r="CG27" s="931"/>
      <c r="CH27" s="906"/>
      <c r="CI27" s="907"/>
      <c r="CJ27" s="907"/>
      <c r="CK27" s="907"/>
      <c r="CL27" s="908"/>
      <c r="CM27" s="906"/>
      <c r="CN27" s="907"/>
      <c r="CO27" s="907"/>
      <c r="CP27" s="907"/>
      <c r="CQ27" s="908"/>
      <c r="CR27" s="906"/>
      <c r="CS27" s="907"/>
      <c r="CT27" s="907"/>
      <c r="CU27" s="907"/>
      <c r="CV27" s="908"/>
      <c r="CW27" s="906"/>
      <c r="CX27" s="907"/>
      <c r="CY27" s="907"/>
      <c r="CZ27" s="907"/>
      <c r="DA27" s="908"/>
      <c r="DB27" s="906"/>
      <c r="DC27" s="907"/>
      <c r="DD27" s="907"/>
      <c r="DE27" s="907"/>
      <c r="DF27" s="908"/>
      <c r="DG27" s="906"/>
      <c r="DH27" s="907"/>
      <c r="DI27" s="907"/>
      <c r="DJ27" s="907"/>
      <c r="DK27" s="908"/>
      <c r="DL27" s="906"/>
      <c r="DM27" s="907"/>
      <c r="DN27" s="907"/>
      <c r="DO27" s="907"/>
      <c r="DP27" s="908"/>
      <c r="DQ27" s="906"/>
      <c r="DR27" s="907"/>
      <c r="DS27" s="907"/>
      <c r="DT27" s="907"/>
      <c r="DU27" s="908"/>
      <c r="DV27" s="909"/>
      <c r="DW27" s="910"/>
      <c r="DX27" s="910"/>
      <c r="DY27" s="910"/>
      <c r="DZ27" s="911"/>
      <c r="EA27" s="218"/>
    </row>
    <row r="28" spans="1:131" ht="26.25" customHeight="1" thickTop="1" x14ac:dyDescent="0.15">
      <c r="A28" s="230">
        <v>1</v>
      </c>
      <c r="B28" s="965" t="s">
        <v>389</v>
      </c>
      <c r="C28" s="966"/>
      <c r="D28" s="966"/>
      <c r="E28" s="966"/>
      <c r="F28" s="966"/>
      <c r="G28" s="966"/>
      <c r="H28" s="966"/>
      <c r="I28" s="966"/>
      <c r="J28" s="966"/>
      <c r="K28" s="966"/>
      <c r="L28" s="966"/>
      <c r="M28" s="966"/>
      <c r="N28" s="966"/>
      <c r="O28" s="966"/>
      <c r="P28" s="967"/>
      <c r="Q28" s="968">
        <v>5246</v>
      </c>
      <c r="R28" s="969"/>
      <c r="S28" s="969"/>
      <c r="T28" s="969"/>
      <c r="U28" s="969"/>
      <c r="V28" s="969">
        <v>5183</v>
      </c>
      <c r="W28" s="969"/>
      <c r="X28" s="969"/>
      <c r="Y28" s="969"/>
      <c r="Z28" s="969"/>
      <c r="AA28" s="969">
        <v>63</v>
      </c>
      <c r="AB28" s="969"/>
      <c r="AC28" s="969"/>
      <c r="AD28" s="969"/>
      <c r="AE28" s="970"/>
      <c r="AF28" s="971">
        <v>63</v>
      </c>
      <c r="AG28" s="969"/>
      <c r="AH28" s="969"/>
      <c r="AI28" s="969"/>
      <c r="AJ28" s="972"/>
      <c r="AK28" s="960">
        <v>347</v>
      </c>
      <c r="AL28" s="961"/>
      <c r="AM28" s="961"/>
      <c r="AN28" s="961"/>
      <c r="AO28" s="961"/>
      <c r="AP28" s="961" t="s">
        <v>563</v>
      </c>
      <c r="AQ28" s="961"/>
      <c r="AR28" s="961"/>
      <c r="AS28" s="961"/>
      <c r="AT28" s="961"/>
      <c r="AU28" s="961" t="s">
        <v>563</v>
      </c>
      <c r="AV28" s="961"/>
      <c r="AW28" s="961"/>
      <c r="AX28" s="961"/>
      <c r="AY28" s="961"/>
      <c r="AZ28" s="962"/>
      <c r="BA28" s="962"/>
      <c r="BB28" s="962"/>
      <c r="BC28" s="962"/>
      <c r="BD28" s="962"/>
      <c r="BE28" s="963"/>
      <c r="BF28" s="963"/>
      <c r="BG28" s="963"/>
      <c r="BH28" s="963"/>
      <c r="BI28" s="964"/>
      <c r="BJ28" s="220"/>
      <c r="BK28" s="220"/>
      <c r="BL28" s="220"/>
      <c r="BM28" s="220"/>
      <c r="BN28" s="220"/>
      <c r="BO28" s="229"/>
      <c r="BP28" s="229"/>
      <c r="BQ28" s="226">
        <v>22</v>
      </c>
      <c r="BR28" s="227"/>
      <c r="BS28" s="909"/>
      <c r="BT28" s="910"/>
      <c r="BU28" s="910"/>
      <c r="BV28" s="910"/>
      <c r="BW28" s="910"/>
      <c r="BX28" s="910"/>
      <c r="BY28" s="910"/>
      <c r="BZ28" s="910"/>
      <c r="CA28" s="910"/>
      <c r="CB28" s="910"/>
      <c r="CC28" s="910"/>
      <c r="CD28" s="910"/>
      <c r="CE28" s="910"/>
      <c r="CF28" s="910"/>
      <c r="CG28" s="931"/>
      <c r="CH28" s="906"/>
      <c r="CI28" s="907"/>
      <c r="CJ28" s="907"/>
      <c r="CK28" s="907"/>
      <c r="CL28" s="908"/>
      <c r="CM28" s="906"/>
      <c r="CN28" s="907"/>
      <c r="CO28" s="907"/>
      <c r="CP28" s="907"/>
      <c r="CQ28" s="908"/>
      <c r="CR28" s="906"/>
      <c r="CS28" s="907"/>
      <c r="CT28" s="907"/>
      <c r="CU28" s="907"/>
      <c r="CV28" s="908"/>
      <c r="CW28" s="906"/>
      <c r="CX28" s="907"/>
      <c r="CY28" s="907"/>
      <c r="CZ28" s="907"/>
      <c r="DA28" s="908"/>
      <c r="DB28" s="906"/>
      <c r="DC28" s="907"/>
      <c r="DD28" s="907"/>
      <c r="DE28" s="907"/>
      <c r="DF28" s="908"/>
      <c r="DG28" s="906"/>
      <c r="DH28" s="907"/>
      <c r="DI28" s="907"/>
      <c r="DJ28" s="907"/>
      <c r="DK28" s="908"/>
      <c r="DL28" s="906"/>
      <c r="DM28" s="907"/>
      <c r="DN28" s="907"/>
      <c r="DO28" s="907"/>
      <c r="DP28" s="908"/>
      <c r="DQ28" s="906"/>
      <c r="DR28" s="907"/>
      <c r="DS28" s="907"/>
      <c r="DT28" s="907"/>
      <c r="DU28" s="908"/>
      <c r="DV28" s="909"/>
      <c r="DW28" s="910"/>
      <c r="DX28" s="910"/>
      <c r="DY28" s="910"/>
      <c r="DZ28" s="911"/>
      <c r="EA28" s="218"/>
    </row>
    <row r="29" spans="1:131" ht="26.25" customHeight="1" x14ac:dyDescent="0.15">
      <c r="A29" s="230">
        <v>2</v>
      </c>
      <c r="B29" s="947" t="s">
        <v>390</v>
      </c>
      <c r="C29" s="948"/>
      <c r="D29" s="948"/>
      <c r="E29" s="948"/>
      <c r="F29" s="948"/>
      <c r="G29" s="948"/>
      <c r="H29" s="948"/>
      <c r="I29" s="948"/>
      <c r="J29" s="948"/>
      <c r="K29" s="948"/>
      <c r="L29" s="948"/>
      <c r="M29" s="948"/>
      <c r="N29" s="948"/>
      <c r="O29" s="948"/>
      <c r="P29" s="949"/>
      <c r="Q29" s="955">
        <v>4568</v>
      </c>
      <c r="R29" s="956"/>
      <c r="S29" s="956"/>
      <c r="T29" s="956"/>
      <c r="U29" s="956"/>
      <c r="V29" s="956">
        <v>4433</v>
      </c>
      <c r="W29" s="956"/>
      <c r="X29" s="956"/>
      <c r="Y29" s="956"/>
      <c r="Z29" s="956"/>
      <c r="AA29" s="956">
        <v>135</v>
      </c>
      <c r="AB29" s="956"/>
      <c r="AC29" s="956"/>
      <c r="AD29" s="956"/>
      <c r="AE29" s="957"/>
      <c r="AF29" s="952">
        <v>135</v>
      </c>
      <c r="AG29" s="953"/>
      <c r="AH29" s="953"/>
      <c r="AI29" s="953"/>
      <c r="AJ29" s="954"/>
      <c r="AK29" s="897">
        <v>627</v>
      </c>
      <c r="AL29" s="888"/>
      <c r="AM29" s="888"/>
      <c r="AN29" s="888"/>
      <c r="AO29" s="888"/>
      <c r="AP29" s="888" t="s">
        <v>563</v>
      </c>
      <c r="AQ29" s="888"/>
      <c r="AR29" s="888"/>
      <c r="AS29" s="888"/>
      <c r="AT29" s="888"/>
      <c r="AU29" s="888" t="s">
        <v>563</v>
      </c>
      <c r="AV29" s="888"/>
      <c r="AW29" s="888"/>
      <c r="AX29" s="888"/>
      <c r="AY29" s="888"/>
      <c r="AZ29" s="958"/>
      <c r="BA29" s="958"/>
      <c r="BB29" s="958"/>
      <c r="BC29" s="958"/>
      <c r="BD29" s="958"/>
      <c r="BE29" s="889"/>
      <c r="BF29" s="889"/>
      <c r="BG29" s="889"/>
      <c r="BH29" s="889"/>
      <c r="BI29" s="890"/>
      <c r="BJ29" s="220"/>
      <c r="BK29" s="220"/>
      <c r="BL29" s="220"/>
      <c r="BM29" s="220"/>
      <c r="BN29" s="220"/>
      <c r="BO29" s="229"/>
      <c r="BP29" s="229"/>
      <c r="BQ29" s="226">
        <v>23</v>
      </c>
      <c r="BR29" s="227"/>
      <c r="BS29" s="909"/>
      <c r="BT29" s="910"/>
      <c r="BU29" s="910"/>
      <c r="BV29" s="910"/>
      <c r="BW29" s="910"/>
      <c r="BX29" s="910"/>
      <c r="BY29" s="910"/>
      <c r="BZ29" s="910"/>
      <c r="CA29" s="910"/>
      <c r="CB29" s="910"/>
      <c r="CC29" s="910"/>
      <c r="CD29" s="910"/>
      <c r="CE29" s="910"/>
      <c r="CF29" s="910"/>
      <c r="CG29" s="931"/>
      <c r="CH29" s="906"/>
      <c r="CI29" s="907"/>
      <c r="CJ29" s="907"/>
      <c r="CK29" s="907"/>
      <c r="CL29" s="908"/>
      <c r="CM29" s="906"/>
      <c r="CN29" s="907"/>
      <c r="CO29" s="907"/>
      <c r="CP29" s="907"/>
      <c r="CQ29" s="908"/>
      <c r="CR29" s="906"/>
      <c r="CS29" s="907"/>
      <c r="CT29" s="907"/>
      <c r="CU29" s="907"/>
      <c r="CV29" s="908"/>
      <c r="CW29" s="906"/>
      <c r="CX29" s="907"/>
      <c r="CY29" s="907"/>
      <c r="CZ29" s="907"/>
      <c r="DA29" s="908"/>
      <c r="DB29" s="906"/>
      <c r="DC29" s="907"/>
      <c r="DD29" s="907"/>
      <c r="DE29" s="907"/>
      <c r="DF29" s="908"/>
      <c r="DG29" s="906"/>
      <c r="DH29" s="907"/>
      <c r="DI29" s="907"/>
      <c r="DJ29" s="907"/>
      <c r="DK29" s="908"/>
      <c r="DL29" s="906"/>
      <c r="DM29" s="907"/>
      <c r="DN29" s="907"/>
      <c r="DO29" s="907"/>
      <c r="DP29" s="908"/>
      <c r="DQ29" s="906"/>
      <c r="DR29" s="907"/>
      <c r="DS29" s="907"/>
      <c r="DT29" s="907"/>
      <c r="DU29" s="908"/>
      <c r="DV29" s="909"/>
      <c r="DW29" s="910"/>
      <c r="DX29" s="910"/>
      <c r="DY29" s="910"/>
      <c r="DZ29" s="911"/>
      <c r="EA29" s="218"/>
    </row>
    <row r="30" spans="1:131" ht="26.25" customHeight="1" x14ac:dyDescent="0.15">
      <c r="A30" s="230">
        <v>3</v>
      </c>
      <c r="B30" s="947" t="s">
        <v>391</v>
      </c>
      <c r="C30" s="948"/>
      <c r="D30" s="948"/>
      <c r="E30" s="948"/>
      <c r="F30" s="948"/>
      <c r="G30" s="948"/>
      <c r="H30" s="948"/>
      <c r="I30" s="948"/>
      <c r="J30" s="948"/>
      <c r="K30" s="948"/>
      <c r="L30" s="948"/>
      <c r="M30" s="948"/>
      <c r="N30" s="948"/>
      <c r="O30" s="948"/>
      <c r="P30" s="949"/>
      <c r="Q30" s="955">
        <v>938</v>
      </c>
      <c r="R30" s="956"/>
      <c r="S30" s="956"/>
      <c r="T30" s="956"/>
      <c r="U30" s="956"/>
      <c r="V30" s="956">
        <v>933</v>
      </c>
      <c r="W30" s="956"/>
      <c r="X30" s="956"/>
      <c r="Y30" s="956"/>
      <c r="Z30" s="956"/>
      <c r="AA30" s="956">
        <v>5</v>
      </c>
      <c r="AB30" s="956"/>
      <c r="AC30" s="956"/>
      <c r="AD30" s="956"/>
      <c r="AE30" s="957"/>
      <c r="AF30" s="952">
        <v>5</v>
      </c>
      <c r="AG30" s="953"/>
      <c r="AH30" s="953"/>
      <c r="AI30" s="953"/>
      <c r="AJ30" s="954"/>
      <c r="AK30" s="897">
        <v>197</v>
      </c>
      <c r="AL30" s="888"/>
      <c r="AM30" s="888"/>
      <c r="AN30" s="888"/>
      <c r="AO30" s="888"/>
      <c r="AP30" s="888" t="s">
        <v>563</v>
      </c>
      <c r="AQ30" s="888"/>
      <c r="AR30" s="888"/>
      <c r="AS30" s="888"/>
      <c r="AT30" s="888"/>
      <c r="AU30" s="888" t="s">
        <v>563</v>
      </c>
      <c r="AV30" s="888"/>
      <c r="AW30" s="888"/>
      <c r="AX30" s="888"/>
      <c r="AY30" s="888"/>
      <c r="AZ30" s="958"/>
      <c r="BA30" s="958"/>
      <c r="BB30" s="958"/>
      <c r="BC30" s="958"/>
      <c r="BD30" s="958"/>
      <c r="BE30" s="889"/>
      <c r="BF30" s="889"/>
      <c r="BG30" s="889"/>
      <c r="BH30" s="889"/>
      <c r="BI30" s="890"/>
      <c r="BJ30" s="220"/>
      <c r="BK30" s="220"/>
      <c r="BL30" s="220"/>
      <c r="BM30" s="220"/>
      <c r="BN30" s="220"/>
      <c r="BO30" s="229"/>
      <c r="BP30" s="229"/>
      <c r="BQ30" s="226">
        <v>24</v>
      </c>
      <c r="BR30" s="227"/>
      <c r="BS30" s="909"/>
      <c r="BT30" s="910"/>
      <c r="BU30" s="910"/>
      <c r="BV30" s="910"/>
      <c r="BW30" s="910"/>
      <c r="BX30" s="910"/>
      <c r="BY30" s="910"/>
      <c r="BZ30" s="910"/>
      <c r="CA30" s="910"/>
      <c r="CB30" s="910"/>
      <c r="CC30" s="910"/>
      <c r="CD30" s="910"/>
      <c r="CE30" s="910"/>
      <c r="CF30" s="910"/>
      <c r="CG30" s="931"/>
      <c r="CH30" s="906"/>
      <c r="CI30" s="907"/>
      <c r="CJ30" s="907"/>
      <c r="CK30" s="907"/>
      <c r="CL30" s="908"/>
      <c r="CM30" s="906"/>
      <c r="CN30" s="907"/>
      <c r="CO30" s="907"/>
      <c r="CP30" s="907"/>
      <c r="CQ30" s="908"/>
      <c r="CR30" s="906"/>
      <c r="CS30" s="907"/>
      <c r="CT30" s="907"/>
      <c r="CU30" s="907"/>
      <c r="CV30" s="908"/>
      <c r="CW30" s="906"/>
      <c r="CX30" s="907"/>
      <c r="CY30" s="907"/>
      <c r="CZ30" s="907"/>
      <c r="DA30" s="908"/>
      <c r="DB30" s="906"/>
      <c r="DC30" s="907"/>
      <c r="DD30" s="907"/>
      <c r="DE30" s="907"/>
      <c r="DF30" s="908"/>
      <c r="DG30" s="906"/>
      <c r="DH30" s="907"/>
      <c r="DI30" s="907"/>
      <c r="DJ30" s="907"/>
      <c r="DK30" s="908"/>
      <c r="DL30" s="906"/>
      <c r="DM30" s="907"/>
      <c r="DN30" s="907"/>
      <c r="DO30" s="907"/>
      <c r="DP30" s="908"/>
      <c r="DQ30" s="906"/>
      <c r="DR30" s="907"/>
      <c r="DS30" s="907"/>
      <c r="DT30" s="907"/>
      <c r="DU30" s="908"/>
      <c r="DV30" s="909"/>
      <c r="DW30" s="910"/>
      <c r="DX30" s="910"/>
      <c r="DY30" s="910"/>
      <c r="DZ30" s="911"/>
      <c r="EA30" s="218"/>
    </row>
    <row r="31" spans="1:131" ht="26.25" customHeight="1" x14ac:dyDescent="0.15">
      <c r="A31" s="230">
        <v>4</v>
      </c>
      <c r="B31" s="947" t="s">
        <v>392</v>
      </c>
      <c r="C31" s="948"/>
      <c r="D31" s="948"/>
      <c r="E31" s="948"/>
      <c r="F31" s="948"/>
      <c r="G31" s="948"/>
      <c r="H31" s="948"/>
      <c r="I31" s="948"/>
      <c r="J31" s="948"/>
      <c r="K31" s="948"/>
      <c r="L31" s="948"/>
      <c r="M31" s="948"/>
      <c r="N31" s="948"/>
      <c r="O31" s="948"/>
      <c r="P31" s="949"/>
      <c r="Q31" s="955">
        <v>1006</v>
      </c>
      <c r="R31" s="956"/>
      <c r="S31" s="956"/>
      <c r="T31" s="956"/>
      <c r="U31" s="956"/>
      <c r="V31" s="956">
        <v>992</v>
      </c>
      <c r="W31" s="956"/>
      <c r="X31" s="956"/>
      <c r="Y31" s="956"/>
      <c r="Z31" s="956"/>
      <c r="AA31" s="956">
        <v>13</v>
      </c>
      <c r="AB31" s="956"/>
      <c r="AC31" s="956"/>
      <c r="AD31" s="956"/>
      <c r="AE31" s="957"/>
      <c r="AF31" s="952">
        <v>1646</v>
      </c>
      <c r="AG31" s="953"/>
      <c r="AH31" s="953"/>
      <c r="AI31" s="953"/>
      <c r="AJ31" s="954"/>
      <c r="AK31" s="897">
        <v>5</v>
      </c>
      <c r="AL31" s="888"/>
      <c r="AM31" s="888"/>
      <c r="AN31" s="888"/>
      <c r="AO31" s="888"/>
      <c r="AP31" s="888">
        <v>1118</v>
      </c>
      <c r="AQ31" s="888"/>
      <c r="AR31" s="888"/>
      <c r="AS31" s="888"/>
      <c r="AT31" s="888"/>
      <c r="AU31" s="888">
        <v>4</v>
      </c>
      <c r="AV31" s="888"/>
      <c r="AW31" s="888"/>
      <c r="AX31" s="888"/>
      <c r="AY31" s="888"/>
      <c r="AZ31" s="958" t="s">
        <v>563</v>
      </c>
      <c r="BA31" s="958"/>
      <c r="BB31" s="958"/>
      <c r="BC31" s="958"/>
      <c r="BD31" s="958"/>
      <c r="BE31" s="889" t="s">
        <v>393</v>
      </c>
      <c r="BF31" s="889"/>
      <c r="BG31" s="889"/>
      <c r="BH31" s="889"/>
      <c r="BI31" s="890"/>
      <c r="BJ31" s="220"/>
      <c r="BK31" s="220"/>
      <c r="BL31" s="220"/>
      <c r="BM31" s="220"/>
      <c r="BN31" s="220"/>
      <c r="BO31" s="229"/>
      <c r="BP31" s="229"/>
      <c r="BQ31" s="226">
        <v>25</v>
      </c>
      <c r="BR31" s="227"/>
      <c r="BS31" s="909"/>
      <c r="BT31" s="910"/>
      <c r="BU31" s="910"/>
      <c r="BV31" s="910"/>
      <c r="BW31" s="910"/>
      <c r="BX31" s="910"/>
      <c r="BY31" s="910"/>
      <c r="BZ31" s="910"/>
      <c r="CA31" s="910"/>
      <c r="CB31" s="910"/>
      <c r="CC31" s="910"/>
      <c r="CD31" s="910"/>
      <c r="CE31" s="910"/>
      <c r="CF31" s="910"/>
      <c r="CG31" s="931"/>
      <c r="CH31" s="906"/>
      <c r="CI31" s="907"/>
      <c r="CJ31" s="907"/>
      <c r="CK31" s="907"/>
      <c r="CL31" s="908"/>
      <c r="CM31" s="906"/>
      <c r="CN31" s="907"/>
      <c r="CO31" s="907"/>
      <c r="CP31" s="907"/>
      <c r="CQ31" s="908"/>
      <c r="CR31" s="906"/>
      <c r="CS31" s="907"/>
      <c r="CT31" s="907"/>
      <c r="CU31" s="907"/>
      <c r="CV31" s="908"/>
      <c r="CW31" s="906"/>
      <c r="CX31" s="907"/>
      <c r="CY31" s="907"/>
      <c r="CZ31" s="907"/>
      <c r="DA31" s="908"/>
      <c r="DB31" s="906"/>
      <c r="DC31" s="907"/>
      <c r="DD31" s="907"/>
      <c r="DE31" s="907"/>
      <c r="DF31" s="908"/>
      <c r="DG31" s="906"/>
      <c r="DH31" s="907"/>
      <c r="DI31" s="907"/>
      <c r="DJ31" s="907"/>
      <c r="DK31" s="908"/>
      <c r="DL31" s="906"/>
      <c r="DM31" s="907"/>
      <c r="DN31" s="907"/>
      <c r="DO31" s="907"/>
      <c r="DP31" s="908"/>
      <c r="DQ31" s="906"/>
      <c r="DR31" s="907"/>
      <c r="DS31" s="907"/>
      <c r="DT31" s="907"/>
      <c r="DU31" s="908"/>
      <c r="DV31" s="909"/>
      <c r="DW31" s="910"/>
      <c r="DX31" s="910"/>
      <c r="DY31" s="910"/>
      <c r="DZ31" s="911"/>
      <c r="EA31" s="218"/>
    </row>
    <row r="32" spans="1:131" ht="26.25" customHeight="1" x14ac:dyDescent="0.15">
      <c r="A32" s="230">
        <v>5</v>
      </c>
      <c r="B32" s="947" t="s">
        <v>394</v>
      </c>
      <c r="C32" s="948"/>
      <c r="D32" s="948"/>
      <c r="E32" s="948"/>
      <c r="F32" s="948"/>
      <c r="G32" s="948"/>
      <c r="H32" s="948"/>
      <c r="I32" s="948"/>
      <c r="J32" s="948"/>
      <c r="K32" s="948"/>
      <c r="L32" s="948"/>
      <c r="M32" s="948"/>
      <c r="N32" s="948"/>
      <c r="O32" s="948"/>
      <c r="P32" s="949"/>
      <c r="Q32" s="955">
        <v>739</v>
      </c>
      <c r="R32" s="956"/>
      <c r="S32" s="956"/>
      <c r="T32" s="956"/>
      <c r="U32" s="956"/>
      <c r="V32" s="956">
        <v>701</v>
      </c>
      <c r="W32" s="956"/>
      <c r="X32" s="956"/>
      <c r="Y32" s="956"/>
      <c r="Z32" s="956"/>
      <c r="AA32" s="956">
        <v>38</v>
      </c>
      <c r="AB32" s="956"/>
      <c r="AC32" s="956"/>
      <c r="AD32" s="956"/>
      <c r="AE32" s="957"/>
      <c r="AF32" s="952">
        <v>312</v>
      </c>
      <c r="AG32" s="953"/>
      <c r="AH32" s="953"/>
      <c r="AI32" s="953"/>
      <c r="AJ32" s="954"/>
      <c r="AK32" s="897">
        <v>467</v>
      </c>
      <c r="AL32" s="888"/>
      <c r="AM32" s="888"/>
      <c r="AN32" s="888"/>
      <c r="AO32" s="888"/>
      <c r="AP32" s="888">
        <v>3672</v>
      </c>
      <c r="AQ32" s="888"/>
      <c r="AR32" s="888"/>
      <c r="AS32" s="888"/>
      <c r="AT32" s="888"/>
      <c r="AU32" s="888">
        <v>3406</v>
      </c>
      <c r="AV32" s="888"/>
      <c r="AW32" s="888"/>
      <c r="AX32" s="888"/>
      <c r="AY32" s="888"/>
      <c r="AZ32" s="958" t="s">
        <v>563</v>
      </c>
      <c r="BA32" s="958"/>
      <c r="BB32" s="958"/>
      <c r="BC32" s="958"/>
      <c r="BD32" s="958"/>
      <c r="BE32" s="889" t="s">
        <v>393</v>
      </c>
      <c r="BF32" s="889"/>
      <c r="BG32" s="889"/>
      <c r="BH32" s="889"/>
      <c r="BI32" s="890"/>
      <c r="BJ32" s="220"/>
      <c r="BK32" s="220"/>
      <c r="BL32" s="220"/>
      <c r="BM32" s="220"/>
      <c r="BN32" s="220"/>
      <c r="BO32" s="229"/>
      <c r="BP32" s="229"/>
      <c r="BQ32" s="226">
        <v>26</v>
      </c>
      <c r="BR32" s="227"/>
      <c r="BS32" s="909"/>
      <c r="BT32" s="910"/>
      <c r="BU32" s="910"/>
      <c r="BV32" s="910"/>
      <c r="BW32" s="910"/>
      <c r="BX32" s="910"/>
      <c r="BY32" s="910"/>
      <c r="BZ32" s="910"/>
      <c r="CA32" s="910"/>
      <c r="CB32" s="910"/>
      <c r="CC32" s="910"/>
      <c r="CD32" s="910"/>
      <c r="CE32" s="910"/>
      <c r="CF32" s="910"/>
      <c r="CG32" s="931"/>
      <c r="CH32" s="906"/>
      <c r="CI32" s="907"/>
      <c r="CJ32" s="907"/>
      <c r="CK32" s="907"/>
      <c r="CL32" s="908"/>
      <c r="CM32" s="906"/>
      <c r="CN32" s="907"/>
      <c r="CO32" s="907"/>
      <c r="CP32" s="907"/>
      <c r="CQ32" s="908"/>
      <c r="CR32" s="906"/>
      <c r="CS32" s="907"/>
      <c r="CT32" s="907"/>
      <c r="CU32" s="907"/>
      <c r="CV32" s="908"/>
      <c r="CW32" s="906"/>
      <c r="CX32" s="907"/>
      <c r="CY32" s="907"/>
      <c r="CZ32" s="907"/>
      <c r="DA32" s="908"/>
      <c r="DB32" s="906"/>
      <c r="DC32" s="907"/>
      <c r="DD32" s="907"/>
      <c r="DE32" s="907"/>
      <c r="DF32" s="908"/>
      <c r="DG32" s="906"/>
      <c r="DH32" s="907"/>
      <c r="DI32" s="907"/>
      <c r="DJ32" s="907"/>
      <c r="DK32" s="908"/>
      <c r="DL32" s="906"/>
      <c r="DM32" s="907"/>
      <c r="DN32" s="907"/>
      <c r="DO32" s="907"/>
      <c r="DP32" s="908"/>
      <c r="DQ32" s="906"/>
      <c r="DR32" s="907"/>
      <c r="DS32" s="907"/>
      <c r="DT32" s="907"/>
      <c r="DU32" s="908"/>
      <c r="DV32" s="909"/>
      <c r="DW32" s="910"/>
      <c r="DX32" s="910"/>
      <c r="DY32" s="910"/>
      <c r="DZ32" s="911"/>
      <c r="EA32" s="218"/>
    </row>
    <row r="33" spans="1:131" ht="26.25" customHeight="1" x14ac:dyDescent="0.15">
      <c r="A33" s="230">
        <v>6</v>
      </c>
      <c r="B33" s="947" t="s">
        <v>448</v>
      </c>
      <c r="C33" s="948"/>
      <c r="D33" s="948"/>
      <c r="E33" s="948"/>
      <c r="F33" s="948"/>
      <c r="G33" s="948"/>
      <c r="H33" s="948"/>
      <c r="I33" s="948"/>
      <c r="J33" s="948"/>
      <c r="K33" s="948"/>
      <c r="L33" s="948"/>
      <c r="M33" s="948"/>
      <c r="N33" s="948"/>
      <c r="O33" s="948"/>
      <c r="P33" s="949"/>
      <c r="Q33" s="955">
        <v>35</v>
      </c>
      <c r="R33" s="956"/>
      <c r="S33" s="956"/>
      <c r="T33" s="956"/>
      <c r="U33" s="956"/>
      <c r="V33" s="956">
        <v>31</v>
      </c>
      <c r="W33" s="956"/>
      <c r="X33" s="956"/>
      <c r="Y33" s="956"/>
      <c r="Z33" s="956"/>
      <c r="AA33" s="956">
        <v>4</v>
      </c>
      <c r="AB33" s="956"/>
      <c r="AC33" s="956"/>
      <c r="AD33" s="956"/>
      <c r="AE33" s="957"/>
      <c r="AF33" s="952">
        <v>8</v>
      </c>
      <c r="AG33" s="953"/>
      <c r="AH33" s="953"/>
      <c r="AI33" s="953"/>
      <c r="AJ33" s="954"/>
      <c r="AK33" s="959">
        <v>35</v>
      </c>
      <c r="AL33" s="896"/>
      <c r="AM33" s="896"/>
      <c r="AN33" s="896"/>
      <c r="AO33" s="897"/>
      <c r="AP33" s="888">
        <v>124</v>
      </c>
      <c r="AQ33" s="888"/>
      <c r="AR33" s="888"/>
      <c r="AS33" s="888"/>
      <c r="AT33" s="888"/>
      <c r="AU33" s="888">
        <v>124</v>
      </c>
      <c r="AV33" s="888"/>
      <c r="AW33" s="888"/>
      <c r="AX33" s="888"/>
      <c r="AY33" s="888"/>
      <c r="AZ33" s="958" t="s">
        <v>563</v>
      </c>
      <c r="BA33" s="958"/>
      <c r="BB33" s="958"/>
      <c r="BC33" s="958"/>
      <c r="BD33" s="958"/>
      <c r="BE33" s="889" t="s">
        <v>393</v>
      </c>
      <c r="BF33" s="889"/>
      <c r="BG33" s="889"/>
      <c r="BH33" s="889"/>
      <c r="BI33" s="890"/>
      <c r="BJ33" s="220"/>
      <c r="BK33" s="220"/>
      <c r="BL33" s="220"/>
      <c r="BM33" s="220"/>
      <c r="BN33" s="220"/>
      <c r="BO33" s="229"/>
      <c r="BP33" s="229"/>
      <c r="BQ33" s="226">
        <v>27</v>
      </c>
      <c r="BR33" s="227"/>
      <c r="BS33" s="909"/>
      <c r="BT33" s="910"/>
      <c r="BU33" s="910"/>
      <c r="BV33" s="910"/>
      <c r="BW33" s="910"/>
      <c r="BX33" s="910"/>
      <c r="BY33" s="910"/>
      <c r="BZ33" s="910"/>
      <c r="CA33" s="910"/>
      <c r="CB33" s="910"/>
      <c r="CC33" s="910"/>
      <c r="CD33" s="910"/>
      <c r="CE33" s="910"/>
      <c r="CF33" s="910"/>
      <c r="CG33" s="931"/>
      <c r="CH33" s="906"/>
      <c r="CI33" s="907"/>
      <c r="CJ33" s="907"/>
      <c r="CK33" s="907"/>
      <c r="CL33" s="908"/>
      <c r="CM33" s="906"/>
      <c r="CN33" s="907"/>
      <c r="CO33" s="907"/>
      <c r="CP33" s="907"/>
      <c r="CQ33" s="908"/>
      <c r="CR33" s="906"/>
      <c r="CS33" s="907"/>
      <c r="CT33" s="907"/>
      <c r="CU33" s="907"/>
      <c r="CV33" s="908"/>
      <c r="CW33" s="906"/>
      <c r="CX33" s="907"/>
      <c r="CY33" s="907"/>
      <c r="CZ33" s="907"/>
      <c r="DA33" s="908"/>
      <c r="DB33" s="906"/>
      <c r="DC33" s="907"/>
      <c r="DD33" s="907"/>
      <c r="DE33" s="907"/>
      <c r="DF33" s="908"/>
      <c r="DG33" s="906"/>
      <c r="DH33" s="907"/>
      <c r="DI33" s="907"/>
      <c r="DJ33" s="907"/>
      <c r="DK33" s="908"/>
      <c r="DL33" s="906"/>
      <c r="DM33" s="907"/>
      <c r="DN33" s="907"/>
      <c r="DO33" s="907"/>
      <c r="DP33" s="908"/>
      <c r="DQ33" s="906"/>
      <c r="DR33" s="907"/>
      <c r="DS33" s="907"/>
      <c r="DT33" s="907"/>
      <c r="DU33" s="908"/>
      <c r="DV33" s="909"/>
      <c r="DW33" s="910"/>
      <c r="DX33" s="910"/>
      <c r="DY33" s="910"/>
      <c r="DZ33" s="911"/>
      <c r="EA33" s="218"/>
    </row>
    <row r="34" spans="1:131" ht="26.25" customHeight="1" x14ac:dyDescent="0.15">
      <c r="A34" s="230">
        <v>7</v>
      </c>
      <c r="B34" s="947"/>
      <c r="C34" s="948"/>
      <c r="D34" s="948"/>
      <c r="E34" s="948"/>
      <c r="F34" s="948"/>
      <c r="G34" s="948"/>
      <c r="H34" s="948"/>
      <c r="I34" s="948"/>
      <c r="J34" s="948"/>
      <c r="K34" s="948"/>
      <c r="L34" s="948"/>
      <c r="M34" s="948"/>
      <c r="N34" s="948"/>
      <c r="O34" s="948"/>
      <c r="P34" s="949"/>
      <c r="Q34" s="955"/>
      <c r="R34" s="956"/>
      <c r="S34" s="956"/>
      <c r="T34" s="956"/>
      <c r="U34" s="956"/>
      <c r="V34" s="956"/>
      <c r="W34" s="956"/>
      <c r="X34" s="956"/>
      <c r="Y34" s="956"/>
      <c r="Z34" s="956"/>
      <c r="AA34" s="956"/>
      <c r="AB34" s="956"/>
      <c r="AC34" s="956"/>
      <c r="AD34" s="956"/>
      <c r="AE34" s="957"/>
      <c r="AF34" s="952"/>
      <c r="AG34" s="953"/>
      <c r="AH34" s="953"/>
      <c r="AI34" s="953"/>
      <c r="AJ34" s="954"/>
      <c r="AK34" s="897"/>
      <c r="AL34" s="888"/>
      <c r="AM34" s="888"/>
      <c r="AN34" s="888"/>
      <c r="AO34" s="888"/>
      <c r="AP34" s="888"/>
      <c r="AQ34" s="888"/>
      <c r="AR34" s="888"/>
      <c r="AS34" s="888"/>
      <c r="AT34" s="888"/>
      <c r="AU34" s="888"/>
      <c r="AV34" s="888"/>
      <c r="AW34" s="888"/>
      <c r="AX34" s="888"/>
      <c r="AY34" s="888"/>
      <c r="AZ34" s="958"/>
      <c r="BA34" s="958"/>
      <c r="BB34" s="958"/>
      <c r="BC34" s="958"/>
      <c r="BD34" s="958"/>
      <c r="BE34" s="889"/>
      <c r="BF34" s="889"/>
      <c r="BG34" s="889"/>
      <c r="BH34" s="889"/>
      <c r="BI34" s="890"/>
      <c r="BJ34" s="220"/>
      <c r="BK34" s="220"/>
      <c r="BL34" s="220"/>
      <c r="BM34" s="220"/>
      <c r="BN34" s="220"/>
      <c r="BO34" s="229"/>
      <c r="BP34" s="229"/>
      <c r="BQ34" s="226">
        <v>28</v>
      </c>
      <c r="BR34" s="227"/>
      <c r="BS34" s="909"/>
      <c r="BT34" s="910"/>
      <c r="BU34" s="910"/>
      <c r="BV34" s="910"/>
      <c r="BW34" s="910"/>
      <c r="BX34" s="910"/>
      <c r="BY34" s="910"/>
      <c r="BZ34" s="910"/>
      <c r="CA34" s="910"/>
      <c r="CB34" s="910"/>
      <c r="CC34" s="910"/>
      <c r="CD34" s="910"/>
      <c r="CE34" s="910"/>
      <c r="CF34" s="910"/>
      <c r="CG34" s="931"/>
      <c r="CH34" s="906"/>
      <c r="CI34" s="907"/>
      <c r="CJ34" s="907"/>
      <c r="CK34" s="907"/>
      <c r="CL34" s="908"/>
      <c r="CM34" s="906"/>
      <c r="CN34" s="907"/>
      <c r="CO34" s="907"/>
      <c r="CP34" s="907"/>
      <c r="CQ34" s="908"/>
      <c r="CR34" s="906"/>
      <c r="CS34" s="907"/>
      <c r="CT34" s="907"/>
      <c r="CU34" s="907"/>
      <c r="CV34" s="908"/>
      <c r="CW34" s="906"/>
      <c r="CX34" s="907"/>
      <c r="CY34" s="907"/>
      <c r="CZ34" s="907"/>
      <c r="DA34" s="908"/>
      <c r="DB34" s="906"/>
      <c r="DC34" s="907"/>
      <c r="DD34" s="907"/>
      <c r="DE34" s="907"/>
      <c r="DF34" s="908"/>
      <c r="DG34" s="906"/>
      <c r="DH34" s="907"/>
      <c r="DI34" s="907"/>
      <c r="DJ34" s="907"/>
      <c r="DK34" s="908"/>
      <c r="DL34" s="906"/>
      <c r="DM34" s="907"/>
      <c r="DN34" s="907"/>
      <c r="DO34" s="907"/>
      <c r="DP34" s="908"/>
      <c r="DQ34" s="906"/>
      <c r="DR34" s="907"/>
      <c r="DS34" s="907"/>
      <c r="DT34" s="907"/>
      <c r="DU34" s="908"/>
      <c r="DV34" s="909"/>
      <c r="DW34" s="910"/>
      <c r="DX34" s="910"/>
      <c r="DY34" s="910"/>
      <c r="DZ34" s="911"/>
      <c r="EA34" s="218"/>
    </row>
    <row r="35" spans="1:131" ht="26.25" customHeight="1" x14ac:dyDescent="0.15">
      <c r="A35" s="230">
        <v>8</v>
      </c>
      <c r="B35" s="947"/>
      <c r="C35" s="948"/>
      <c r="D35" s="948"/>
      <c r="E35" s="948"/>
      <c r="F35" s="948"/>
      <c r="G35" s="948"/>
      <c r="H35" s="948"/>
      <c r="I35" s="948"/>
      <c r="J35" s="948"/>
      <c r="K35" s="948"/>
      <c r="L35" s="948"/>
      <c r="M35" s="948"/>
      <c r="N35" s="948"/>
      <c r="O35" s="948"/>
      <c r="P35" s="949"/>
      <c r="Q35" s="955"/>
      <c r="R35" s="956"/>
      <c r="S35" s="956"/>
      <c r="T35" s="956"/>
      <c r="U35" s="956"/>
      <c r="V35" s="956"/>
      <c r="W35" s="956"/>
      <c r="X35" s="956"/>
      <c r="Y35" s="956"/>
      <c r="Z35" s="956"/>
      <c r="AA35" s="956"/>
      <c r="AB35" s="956"/>
      <c r="AC35" s="956"/>
      <c r="AD35" s="956"/>
      <c r="AE35" s="957"/>
      <c r="AF35" s="952"/>
      <c r="AG35" s="953"/>
      <c r="AH35" s="953"/>
      <c r="AI35" s="953"/>
      <c r="AJ35" s="954"/>
      <c r="AK35" s="897"/>
      <c r="AL35" s="888"/>
      <c r="AM35" s="888"/>
      <c r="AN35" s="888"/>
      <c r="AO35" s="888"/>
      <c r="AP35" s="888"/>
      <c r="AQ35" s="888"/>
      <c r="AR35" s="888"/>
      <c r="AS35" s="888"/>
      <c r="AT35" s="888"/>
      <c r="AU35" s="888"/>
      <c r="AV35" s="888"/>
      <c r="AW35" s="888"/>
      <c r="AX35" s="888"/>
      <c r="AY35" s="888"/>
      <c r="AZ35" s="958"/>
      <c r="BA35" s="958"/>
      <c r="BB35" s="958"/>
      <c r="BC35" s="958"/>
      <c r="BD35" s="958"/>
      <c r="BE35" s="889"/>
      <c r="BF35" s="889"/>
      <c r="BG35" s="889"/>
      <c r="BH35" s="889"/>
      <c r="BI35" s="890"/>
      <c r="BJ35" s="220"/>
      <c r="BK35" s="220"/>
      <c r="BL35" s="220"/>
      <c r="BM35" s="220"/>
      <c r="BN35" s="220"/>
      <c r="BO35" s="229"/>
      <c r="BP35" s="229"/>
      <c r="BQ35" s="226">
        <v>29</v>
      </c>
      <c r="BR35" s="227"/>
      <c r="BS35" s="909"/>
      <c r="BT35" s="910"/>
      <c r="BU35" s="910"/>
      <c r="BV35" s="910"/>
      <c r="BW35" s="910"/>
      <c r="BX35" s="910"/>
      <c r="BY35" s="910"/>
      <c r="BZ35" s="910"/>
      <c r="CA35" s="910"/>
      <c r="CB35" s="910"/>
      <c r="CC35" s="910"/>
      <c r="CD35" s="910"/>
      <c r="CE35" s="910"/>
      <c r="CF35" s="910"/>
      <c r="CG35" s="931"/>
      <c r="CH35" s="906"/>
      <c r="CI35" s="907"/>
      <c r="CJ35" s="907"/>
      <c r="CK35" s="907"/>
      <c r="CL35" s="908"/>
      <c r="CM35" s="906"/>
      <c r="CN35" s="907"/>
      <c r="CO35" s="907"/>
      <c r="CP35" s="907"/>
      <c r="CQ35" s="908"/>
      <c r="CR35" s="906"/>
      <c r="CS35" s="907"/>
      <c r="CT35" s="907"/>
      <c r="CU35" s="907"/>
      <c r="CV35" s="908"/>
      <c r="CW35" s="906"/>
      <c r="CX35" s="907"/>
      <c r="CY35" s="907"/>
      <c r="CZ35" s="907"/>
      <c r="DA35" s="908"/>
      <c r="DB35" s="906"/>
      <c r="DC35" s="907"/>
      <c r="DD35" s="907"/>
      <c r="DE35" s="907"/>
      <c r="DF35" s="908"/>
      <c r="DG35" s="906"/>
      <c r="DH35" s="907"/>
      <c r="DI35" s="907"/>
      <c r="DJ35" s="907"/>
      <c r="DK35" s="908"/>
      <c r="DL35" s="906"/>
      <c r="DM35" s="907"/>
      <c r="DN35" s="907"/>
      <c r="DO35" s="907"/>
      <c r="DP35" s="908"/>
      <c r="DQ35" s="906"/>
      <c r="DR35" s="907"/>
      <c r="DS35" s="907"/>
      <c r="DT35" s="907"/>
      <c r="DU35" s="908"/>
      <c r="DV35" s="909"/>
      <c r="DW35" s="910"/>
      <c r="DX35" s="910"/>
      <c r="DY35" s="910"/>
      <c r="DZ35" s="911"/>
      <c r="EA35" s="218"/>
    </row>
    <row r="36" spans="1:131" ht="26.25" customHeight="1" x14ac:dyDescent="0.15">
      <c r="A36" s="230">
        <v>9</v>
      </c>
      <c r="B36" s="947"/>
      <c r="C36" s="948"/>
      <c r="D36" s="948"/>
      <c r="E36" s="948"/>
      <c r="F36" s="948"/>
      <c r="G36" s="948"/>
      <c r="H36" s="948"/>
      <c r="I36" s="948"/>
      <c r="J36" s="948"/>
      <c r="K36" s="948"/>
      <c r="L36" s="948"/>
      <c r="M36" s="948"/>
      <c r="N36" s="948"/>
      <c r="O36" s="948"/>
      <c r="P36" s="949"/>
      <c r="Q36" s="955"/>
      <c r="R36" s="956"/>
      <c r="S36" s="956"/>
      <c r="T36" s="956"/>
      <c r="U36" s="956"/>
      <c r="V36" s="956"/>
      <c r="W36" s="956"/>
      <c r="X36" s="956"/>
      <c r="Y36" s="956"/>
      <c r="Z36" s="956"/>
      <c r="AA36" s="956"/>
      <c r="AB36" s="956"/>
      <c r="AC36" s="956"/>
      <c r="AD36" s="956"/>
      <c r="AE36" s="957"/>
      <c r="AF36" s="952"/>
      <c r="AG36" s="953"/>
      <c r="AH36" s="953"/>
      <c r="AI36" s="953"/>
      <c r="AJ36" s="954"/>
      <c r="AK36" s="897"/>
      <c r="AL36" s="888"/>
      <c r="AM36" s="888"/>
      <c r="AN36" s="888"/>
      <c r="AO36" s="888"/>
      <c r="AP36" s="888"/>
      <c r="AQ36" s="888"/>
      <c r="AR36" s="888"/>
      <c r="AS36" s="888"/>
      <c r="AT36" s="888"/>
      <c r="AU36" s="888"/>
      <c r="AV36" s="888"/>
      <c r="AW36" s="888"/>
      <c r="AX36" s="888"/>
      <c r="AY36" s="888"/>
      <c r="AZ36" s="958"/>
      <c r="BA36" s="958"/>
      <c r="BB36" s="958"/>
      <c r="BC36" s="958"/>
      <c r="BD36" s="958"/>
      <c r="BE36" s="889"/>
      <c r="BF36" s="889"/>
      <c r="BG36" s="889"/>
      <c r="BH36" s="889"/>
      <c r="BI36" s="890"/>
      <c r="BJ36" s="220"/>
      <c r="BK36" s="220"/>
      <c r="BL36" s="220"/>
      <c r="BM36" s="220"/>
      <c r="BN36" s="220"/>
      <c r="BO36" s="229"/>
      <c r="BP36" s="229"/>
      <c r="BQ36" s="226">
        <v>30</v>
      </c>
      <c r="BR36" s="227"/>
      <c r="BS36" s="909"/>
      <c r="BT36" s="910"/>
      <c r="BU36" s="910"/>
      <c r="BV36" s="910"/>
      <c r="BW36" s="910"/>
      <c r="BX36" s="910"/>
      <c r="BY36" s="910"/>
      <c r="BZ36" s="910"/>
      <c r="CA36" s="910"/>
      <c r="CB36" s="910"/>
      <c r="CC36" s="910"/>
      <c r="CD36" s="910"/>
      <c r="CE36" s="910"/>
      <c r="CF36" s="910"/>
      <c r="CG36" s="931"/>
      <c r="CH36" s="906"/>
      <c r="CI36" s="907"/>
      <c r="CJ36" s="907"/>
      <c r="CK36" s="907"/>
      <c r="CL36" s="908"/>
      <c r="CM36" s="906"/>
      <c r="CN36" s="907"/>
      <c r="CO36" s="907"/>
      <c r="CP36" s="907"/>
      <c r="CQ36" s="908"/>
      <c r="CR36" s="906"/>
      <c r="CS36" s="907"/>
      <c r="CT36" s="907"/>
      <c r="CU36" s="907"/>
      <c r="CV36" s="908"/>
      <c r="CW36" s="906"/>
      <c r="CX36" s="907"/>
      <c r="CY36" s="907"/>
      <c r="CZ36" s="907"/>
      <c r="DA36" s="908"/>
      <c r="DB36" s="906"/>
      <c r="DC36" s="907"/>
      <c r="DD36" s="907"/>
      <c r="DE36" s="907"/>
      <c r="DF36" s="908"/>
      <c r="DG36" s="906"/>
      <c r="DH36" s="907"/>
      <c r="DI36" s="907"/>
      <c r="DJ36" s="907"/>
      <c r="DK36" s="908"/>
      <c r="DL36" s="906"/>
      <c r="DM36" s="907"/>
      <c r="DN36" s="907"/>
      <c r="DO36" s="907"/>
      <c r="DP36" s="908"/>
      <c r="DQ36" s="906"/>
      <c r="DR36" s="907"/>
      <c r="DS36" s="907"/>
      <c r="DT36" s="907"/>
      <c r="DU36" s="908"/>
      <c r="DV36" s="909"/>
      <c r="DW36" s="910"/>
      <c r="DX36" s="910"/>
      <c r="DY36" s="910"/>
      <c r="DZ36" s="911"/>
      <c r="EA36" s="218"/>
    </row>
    <row r="37" spans="1:131" ht="26.25" customHeight="1" x14ac:dyDescent="0.15">
      <c r="A37" s="230">
        <v>10</v>
      </c>
      <c r="B37" s="947"/>
      <c r="C37" s="948"/>
      <c r="D37" s="948"/>
      <c r="E37" s="948"/>
      <c r="F37" s="948"/>
      <c r="G37" s="948"/>
      <c r="H37" s="948"/>
      <c r="I37" s="948"/>
      <c r="J37" s="948"/>
      <c r="K37" s="948"/>
      <c r="L37" s="948"/>
      <c r="M37" s="948"/>
      <c r="N37" s="948"/>
      <c r="O37" s="948"/>
      <c r="P37" s="949"/>
      <c r="Q37" s="955"/>
      <c r="R37" s="956"/>
      <c r="S37" s="956"/>
      <c r="T37" s="956"/>
      <c r="U37" s="956"/>
      <c r="V37" s="956"/>
      <c r="W37" s="956"/>
      <c r="X37" s="956"/>
      <c r="Y37" s="956"/>
      <c r="Z37" s="956"/>
      <c r="AA37" s="956"/>
      <c r="AB37" s="956"/>
      <c r="AC37" s="956"/>
      <c r="AD37" s="956"/>
      <c r="AE37" s="957"/>
      <c r="AF37" s="952"/>
      <c r="AG37" s="953"/>
      <c r="AH37" s="953"/>
      <c r="AI37" s="953"/>
      <c r="AJ37" s="954"/>
      <c r="AK37" s="897"/>
      <c r="AL37" s="888"/>
      <c r="AM37" s="888"/>
      <c r="AN37" s="888"/>
      <c r="AO37" s="888"/>
      <c r="AP37" s="888"/>
      <c r="AQ37" s="888"/>
      <c r="AR37" s="888"/>
      <c r="AS37" s="888"/>
      <c r="AT37" s="888"/>
      <c r="AU37" s="888"/>
      <c r="AV37" s="888"/>
      <c r="AW37" s="888"/>
      <c r="AX37" s="888"/>
      <c r="AY37" s="888"/>
      <c r="AZ37" s="958"/>
      <c r="BA37" s="958"/>
      <c r="BB37" s="958"/>
      <c r="BC37" s="958"/>
      <c r="BD37" s="958"/>
      <c r="BE37" s="889"/>
      <c r="BF37" s="889"/>
      <c r="BG37" s="889"/>
      <c r="BH37" s="889"/>
      <c r="BI37" s="890"/>
      <c r="BJ37" s="220"/>
      <c r="BK37" s="220"/>
      <c r="BL37" s="220"/>
      <c r="BM37" s="220"/>
      <c r="BN37" s="220"/>
      <c r="BO37" s="229"/>
      <c r="BP37" s="229"/>
      <c r="BQ37" s="226">
        <v>31</v>
      </c>
      <c r="BR37" s="227"/>
      <c r="BS37" s="909"/>
      <c r="BT37" s="910"/>
      <c r="BU37" s="910"/>
      <c r="BV37" s="910"/>
      <c r="BW37" s="910"/>
      <c r="BX37" s="910"/>
      <c r="BY37" s="910"/>
      <c r="BZ37" s="910"/>
      <c r="CA37" s="910"/>
      <c r="CB37" s="910"/>
      <c r="CC37" s="910"/>
      <c r="CD37" s="910"/>
      <c r="CE37" s="910"/>
      <c r="CF37" s="910"/>
      <c r="CG37" s="931"/>
      <c r="CH37" s="906"/>
      <c r="CI37" s="907"/>
      <c r="CJ37" s="907"/>
      <c r="CK37" s="907"/>
      <c r="CL37" s="908"/>
      <c r="CM37" s="906"/>
      <c r="CN37" s="907"/>
      <c r="CO37" s="907"/>
      <c r="CP37" s="907"/>
      <c r="CQ37" s="908"/>
      <c r="CR37" s="906"/>
      <c r="CS37" s="907"/>
      <c r="CT37" s="907"/>
      <c r="CU37" s="907"/>
      <c r="CV37" s="908"/>
      <c r="CW37" s="906"/>
      <c r="CX37" s="907"/>
      <c r="CY37" s="907"/>
      <c r="CZ37" s="907"/>
      <c r="DA37" s="908"/>
      <c r="DB37" s="906"/>
      <c r="DC37" s="907"/>
      <c r="DD37" s="907"/>
      <c r="DE37" s="907"/>
      <c r="DF37" s="908"/>
      <c r="DG37" s="906"/>
      <c r="DH37" s="907"/>
      <c r="DI37" s="907"/>
      <c r="DJ37" s="907"/>
      <c r="DK37" s="908"/>
      <c r="DL37" s="906"/>
      <c r="DM37" s="907"/>
      <c r="DN37" s="907"/>
      <c r="DO37" s="907"/>
      <c r="DP37" s="908"/>
      <c r="DQ37" s="906"/>
      <c r="DR37" s="907"/>
      <c r="DS37" s="907"/>
      <c r="DT37" s="907"/>
      <c r="DU37" s="908"/>
      <c r="DV37" s="909"/>
      <c r="DW37" s="910"/>
      <c r="DX37" s="910"/>
      <c r="DY37" s="910"/>
      <c r="DZ37" s="911"/>
      <c r="EA37" s="218"/>
    </row>
    <row r="38" spans="1:131" ht="26.25" customHeight="1" x14ac:dyDescent="0.15">
      <c r="A38" s="230">
        <v>11</v>
      </c>
      <c r="B38" s="947"/>
      <c r="C38" s="948"/>
      <c r="D38" s="948"/>
      <c r="E38" s="948"/>
      <c r="F38" s="948"/>
      <c r="G38" s="948"/>
      <c r="H38" s="948"/>
      <c r="I38" s="948"/>
      <c r="J38" s="948"/>
      <c r="K38" s="948"/>
      <c r="L38" s="948"/>
      <c r="M38" s="948"/>
      <c r="N38" s="948"/>
      <c r="O38" s="948"/>
      <c r="P38" s="949"/>
      <c r="Q38" s="955"/>
      <c r="R38" s="956"/>
      <c r="S38" s="956"/>
      <c r="T38" s="956"/>
      <c r="U38" s="956"/>
      <c r="V38" s="956"/>
      <c r="W38" s="956"/>
      <c r="X38" s="956"/>
      <c r="Y38" s="956"/>
      <c r="Z38" s="956"/>
      <c r="AA38" s="956"/>
      <c r="AB38" s="956"/>
      <c r="AC38" s="956"/>
      <c r="AD38" s="956"/>
      <c r="AE38" s="957"/>
      <c r="AF38" s="952"/>
      <c r="AG38" s="953"/>
      <c r="AH38" s="953"/>
      <c r="AI38" s="953"/>
      <c r="AJ38" s="954"/>
      <c r="AK38" s="897"/>
      <c r="AL38" s="888"/>
      <c r="AM38" s="888"/>
      <c r="AN38" s="888"/>
      <c r="AO38" s="888"/>
      <c r="AP38" s="888"/>
      <c r="AQ38" s="888"/>
      <c r="AR38" s="888"/>
      <c r="AS38" s="888"/>
      <c r="AT38" s="888"/>
      <c r="AU38" s="888"/>
      <c r="AV38" s="888"/>
      <c r="AW38" s="888"/>
      <c r="AX38" s="888"/>
      <c r="AY38" s="888"/>
      <c r="AZ38" s="958"/>
      <c r="BA38" s="958"/>
      <c r="BB38" s="958"/>
      <c r="BC38" s="958"/>
      <c r="BD38" s="958"/>
      <c r="BE38" s="889"/>
      <c r="BF38" s="889"/>
      <c r="BG38" s="889"/>
      <c r="BH38" s="889"/>
      <c r="BI38" s="890"/>
      <c r="BJ38" s="220"/>
      <c r="BK38" s="220"/>
      <c r="BL38" s="220"/>
      <c r="BM38" s="220"/>
      <c r="BN38" s="220"/>
      <c r="BO38" s="229"/>
      <c r="BP38" s="229"/>
      <c r="BQ38" s="226">
        <v>32</v>
      </c>
      <c r="BR38" s="227"/>
      <c r="BS38" s="909"/>
      <c r="BT38" s="910"/>
      <c r="BU38" s="910"/>
      <c r="BV38" s="910"/>
      <c r="BW38" s="910"/>
      <c r="BX38" s="910"/>
      <c r="BY38" s="910"/>
      <c r="BZ38" s="910"/>
      <c r="CA38" s="910"/>
      <c r="CB38" s="910"/>
      <c r="CC38" s="910"/>
      <c r="CD38" s="910"/>
      <c r="CE38" s="910"/>
      <c r="CF38" s="910"/>
      <c r="CG38" s="931"/>
      <c r="CH38" s="906"/>
      <c r="CI38" s="907"/>
      <c r="CJ38" s="907"/>
      <c r="CK38" s="907"/>
      <c r="CL38" s="908"/>
      <c r="CM38" s="906"/>
      <c r="CN38" s="907"/>
      <c r="CO38" s="907"/>
      <c r="CP38" s="907"/>
      <c r="CQ38" s="908"/>
      <c r="CR38" s="906"/>
      <c r="CS38" s="907"/>
      <c r="CT38" s="907"/>
      <c r="CU38" s="907"/>
      <c r="CV38" s="908"/>
      <c r="CW38" s="906"/>
      <c r="CX38" s="907"/>
      <c r="CY38" s="907"/>
      <c r="CZ38" s="907"/>
      <c r="DA38" s="908"/>
      <c r="DB38" s="906"/>
      <c r="DC38" s="907"/>
      <c r="DD38" s="907"/>
      <c r="DE38" s="907"/>
      <c r="DF38" s="908"/>
      <c r="DG38" s="906"/>
      <c r="DH38" s="907"/>
      <c r="DI38" s="907"/>
      <c r="DJ38" s="907"/>
      <c r="DK38" s="908"/>
      <c r="DL38" s="906"/>
      <c r="DM38" s="907"/>
      <c r="DN38" s="907"/>
      <c r="DO38" s="907"/>
      <c r="DP38" s="908"/>
      <c r="DQ38" s="906"/>
      <c r="DR38" s="907"/>
      <c r="DS38" s="907"/>
      <c r="DT38" s="907"/>
      <c r="DU38" s="908"/>
      <c r="DV38" s="909"/>
      <c r="DW38" s="910"/>
      <c r="DX38" s="910"/>
      <c r="DY38" s="910"/>
      <c r="DZ38" s="911"/>
      <c r="EA38" s="218"/>
    </row>
    <row r="39" spans="1:131" ht="26.25" customHeight="1" x14ac:dyDescent="0.15">
      <c r="A39" s="230">
        <v>12</v>
      </c>
      <c r="B39" s="947"/>
      <c r="C39" s="948"/>
      <c r="D39" s="948"/>
      <c r="E39" s="948"/>
      <c r="F39" s="948"/>
      <c r="G39" s="948"/>
      <c r="H39" s="948"/>
      <c r="I39" s="948"/>
      <c r="J39" s="948"/>
      <c r="K39" s="948"/>
      <c r="L39" s="948"/>
      <c r="M39" s="948"/>
      <c r="N39" s="948"/>
      <c r="O39" s="948"/>
      <c r="P39" s="949"/>
      <c r="Q39" s="955"/>
      <c r="R39" s="956"/>
      <c r="S39" s="956"/>
      <c r="T39" s="956"/>
      <c r="U39" s="956"/>
      <c r="V39" s="956"/>
      <c r="W39" s="956"/>
      <c r="X39" s="956"/>
      <c r="Y39" s="956"/>
      <c r="Z39" s="956"/>
      <c r="AA39" s="956"/>
      <c r="AB39" s="956"/>
      <c r="AC39" s="956"/>
      <c r="AD39" s="956"/>
      <c r="AE39" s="957"/>
      <c r="AF39" s="952"/>
      <c r="AG39" s="953"/>
      <c r="AH39" s="953"/>
      <c r="AI39" s="953"/>
      <c r="AJ39" s="954"/>
      <c r="AK39" s="897"/>
      <c r="AL39" s="888"/>
      <c r="AM39" s="888"/>
      <c r="AN39" s="888"/>
      <c r="AO39" s="888"/>
      <c r="AP39" s="888"/>
      <c r="AQ39" s="888"/>
      <c r="AR39" s="888"/>
      <c r="AS39" s="888"/>
      <c r="AT39" s="888"/>
      <c r="AU39" s="888"/>
      <c r="AV39" s="888"/>
      <c r="AW39" s="888"/>
      <c r="AX39" s="888"/>
      <c r="AY39" s="888"/>
      <c r="AZ39" s="958"/>
      <c r="BA39" s="958"/>
      <c r="BB39" s="958"/>
      <c r="BC39" s="958"/>
      <c r="BD39" s="958"/>
      <c r="BE39" s="889"/>
      <c r="BF39" s="889"/>
      <c r="BG39" s="889"/>
      <c r="BH39" s="889"/>
      <c r="BI39" s="890"/>
      <c r="BJ39" s="220"/>
      <c r="BK39" s="220"/>
      <c r="BL39" s="220"/>
      <c r="BM39" s="220"/>
      <c r="BN39" s="220"/>
      <c r="BO39" s="229"/>
      <c r="BP39" s="229"/>
      <c r="BQ39" s="226">
        <v>33</v>
      </c>
      <c r="BR39" s="227"/>
      <c r="BS39" s="909"/>
      <c r="BT39" s="910"/>
      <c r="BU39" s="910"/>
      <c r="BV39" s="910"/>
      <c r="BW39" s="910"/>
      <c r="BX39" s="910"/>
      <c r="BY39" s="910"/>
      <c r="BZ39" s="910"/>
      <c r="CA39" s="910"/>
      <c r="CB39" s="910"/>
      <c r="CC39" s="910"/>
      <c r="CD39" s="910"/>
      <c r="CE39" s="910"/>
      <c r="CF39" s="910"/>
      <c r="CG39" s="931"/>
      <c r="CH39" s="906"/>
      <c r="CI39" s="907"/>
      <c r="CJ39" s="907"/>
      <c r="CK39" s="907"/>
      <c r="CL39" s="908"/>
      <c r="CM39" s="906"/>
      <c r="CN39" s="907"/>
      <c r="CO39" s="907"/>
      <c r="CP39" s="907"/>
      <c r="CQ39" s="908"/>
      <c r="CR39" s="906"/>
      <c r="CS39" s="907"/>
      <c r="CT39" s="907"/>
      <c r="CU39" s="907"/>
      <c r="CV39" s="908"/>
      <c r="CW39" s="906"/>
      <c r="CX39" s="907"/>
      <c r="CY39" s="907"/>
      <c r="CZ39" s="907"/>
      <c r="DA39" s="908"/>
      <c r="DB39" s="906"/>
      <c r="DC39" s="907"/>
      <c r="DD39" s="907"/>
      <c r="DE39" s="907"/>
      <c r="DF39" s="908"/>
      <c r="DG39" s="906"/>
      <c r="DH39" s="907"/>
      <c r="DI39" s="907"/>
      <c r="DJ39" s="907"/>
      <c r="DK39" s="908"/>
      <c r="DL39" s="906"/>
      <c r="DM39" s="907"/>
      <c r="DN39" s="907"/>
      <c r="DO39" s="907"/>
      <c r="DP39" s="908"/>
      <c r="DQ39" s="906"/>
      <c r="DR39" s="907"/>
      <c r="DS39" s="907"/>
      <c r="DT39" s="907"/>
      <c r="DU39" s="908"/>
      <c r="DV39" s="909"/>
      <c r="DW39" s="910"/>
      <c r="DX39" s="910"/>
      <c r="DY39" s="910"/>
      <c r="DZ39" s="911"/>
      <c r="EA39" s="218"/>
    </row>
    <row r="40" spans="1:131" ht="26.25" customHeight="1" x14ac:dyDescent="0.15">
      <c r="A40" s="226">
        <v>13</v>
      </c>
      <c r="B40" s="947"/>
      <c r="C40" s="948"/>
      <c r="D40" s="948"/>
      <c r="E40" s="948"/>
      <c r="F40" s="948"/>
      <c r="G40" s="948"/>
      <c r="H40" s="948"/>
      <c r="I40" s="948"/>
      <c r="J40" s="948"/>
      <c r="K40" s="948"/>
      <c r="L40" s="948"/>
      <c r="M40" s="948"/>
      <c r="N40" s="948"/>
      <c r="O40" s="948"/>
      <c r="P40" s="949"/>
      <c r="Q40" s="955"/>
      <c r="R40" s="956"/>
      <c r="S40" s="956"/>
      <c r="T40" s="956"/>
      <c r="U40" s="956"/>
      <c r="V40" s="956"/>
      <c r="W40" s="956"/>
      <c r="X40" s="956"/>
      <c r="Y40" s="956"/>
      <c r="Z40" s="956"/>
      <c r="AA40" s="956"/>
      <c r="AB40" s="956"/>
      <c r="AC40" s="956"/>
      <c r="AD40" s="956"/>
      <c r="AE40" s="957"/>
      <c r="AF40" s="952"/>
      <c r="AG40" s="953"/>
      <c r="AH40" s="953"/>
      <c r="AI40" s="953"/>
      <c r="AJ40" s="954"/>
      <c r="AK40" s="897"/>
      <c r="AL40" s="888"/>
      <c r="AM40" s="888"/>
      <c r="AN40" s="888"/>
      <c r="AO40" s="888"/>
      <c r="AP40" s="888"/>
      <c r="AQ40" s="888"/>
      <c r="AR40" s="888"/>
      <c r="AS40" s="888"/>
      <c r="AT40" s="888"/>
      <c r="AU40" s="888"/>
      <c r="AV40" s="888"/>
      <c r="AW40" s="888"/>
      <c r="AX40" s="888"/>
      <c r="AY40" s="888"/>
      <c r="AZ40" s="958"/>
      <c r="BA40" s="958"/>
      <c r="BB40" s="958"/>
      <c r="BC40" s="958"/>
      <c r="BD40" s="958"/>
      <c r="BE40" s="889"/>
      <c r="BF40" s="889"/>
      <c r="BG40" s="889"/>
      <c r="BH40" s="889"/>
      <c r="BI40" s="890"/>
      <c r="BJ40" s="220"/>
      <c r="BK40" s="220"/>
      <c r="BL40" s="220"/>
      <c r="BM40" s="220"/>
      <c r="BN40" s="220"/>
      <c r="BO40" s="229"/>
      <c r="BP40" s="229"/>
      <c r="BQ40" s="226">
        <v>34</v>
      </c>
      <c r="BR40" s="227"/>
      <c r="BS40" s="909"/>
      <c r="BT40" s="910"/>
      <c r="BU40" s="910"/>
      <c r="BV40" s="910"/>
      <c r="BW40" s="910"/>
      <c r="BX40" s="910"/>
      <c r="BY40" s="910"/>
      <c r="BZ40" s="910"/>
      <c r="CA40" s="910"/>
      <c r="CB40" s="910"/>
      <c r="CC40" s="910"/>
      <c r="CD40" s="910"/>
      <c r="CE40" s="910"/>
      <c r="CF40" s="910"/>
      <c r="CG40" s="931"/>
      <c r="CH40" s="906"/>
      <c r="CI40" s="907"/>
      <c r="CJ40" s="907"/>
      <c r="CK40" s="907"/>
      <c r="CL40" s="908"/>
      <c r="CM40" s="906"/>
      <c r="CN40" s="907"/>
      <c r="CO40" s="907"/>
      <c r="CP40" s="907"/>
      <c r="CQ40" s="908"/>
      <c r="CR40" s="906"/>
      <c r="CS40" s="907"/>
      <c r="CT40" s="907"/>
      <c r="CU40" s="907"/>
      <c r="CV40" s="908"/>
      <c r="CW40" s="906"/>
      <c r="CX40" s="907"/>
      <c r="CY40" s="907"/>
      <c r="CZ40" s="907"/>
      <c r="DA40" s="908"/>
      <c r="DB40" s="906"/>
      <c r="DC40" s="907"/>
      <c r="DD40" s="907"/>
      <c r="DE40" s="907"/>
      <c r="DF40" s="908"/>
      <c r="DG40" s="906"/>
      <c r="DH40" s="907"/>
      <c r="DI40" s="907"/>
      <c r="DJ40" s="907"/>
      <c r="DK40" s="908"/>
      <c r="DL40" s="906"/>
      <c r="DM40" s="907"/>
      <c r="DN40" s="907"/>
      <c r="DO40" s="907"/>
      <c r="DP40" s="908"/>
      <c r="DQ40" s="906"/>
      <c r="DR40" s="907"/>
      <c r="DS40" s="907"/>
      <c r="DT40" s="907"/>
      <c r="DU40" s="908"/>
      <c r="DV40" s="909"/>
      <c r="DW40" s="910"/>
      <c r="DX40" s="910"/>
      <c r="DY40" s="910"/>
      <c r="DZ40" s="911"/>
      <c r="EA40" s="218"/>
    </row>
    <row r="41" spans="1:131" ht="26.25" customHeight="1" x14ac:dyDescent="0.15">
      <c r="A41" s="226">
        <v>14</v>
      </c>
      <c r="B41" s="947"/>
      <c r="C41" s="948"/>
      <c r="D41" s="948"/>
      <c r="E41" s="948"/>
      <c r="F41" s="948"/>
      <c r="G41" s="948"/>
      <c r="H41" s="948"/>
      <c r="I41" s="948"/>
      <c r="J41" s="948"/>
      <c r="K41" s="948"/>
      <c r="L41" s="948"/>
      <c r="M41" s="948"/>
      <c r="N41" s="948"/>
      <c r="O41" s="948"/>
      <c r="P41" s="949"/>
      <c r="Q41" s="955"/>
      <c r="R41" s="956"/>
      <c r="S41" s="956"/>
      <c r="T41" s="956"/>
      <c r="U41" s="956"/>
      <c r="V41" s="956"/>
      <c r="W41" s="956"/>
      <c r="X41" s="956"/>
      <c r="Y41" s="956"/>
      <c r="Z41" s="956"/>
      <c r="AA41" s="956"/>
      <c r="AB41" s="956"/>
      <c r="AC41" s="956"/>
      <c r="AD41" s="956"/>
      <c r="AE41" s="957"/>
      <c r="AF41" s="952"/>
      <c r="AG41" s="953"/>
      <c r="AH41" s="953"/>
      <c r="AI41" s="953"/>
      <c r="AJ41" s="954"/>
      <c r="AK41" s="897"/>
      <c r="AL41" s="888"/>
      <c r="AM41" s="888"/>
      <c r="AN41" s="888"/>
      <c r="AO41" s="888"/>
      <c r="AP41" s="888"/>
      <c r="AQ41" s="888"/>
      <c r="AR41" s="888"/>
      <c r="AS41" s="888"/>
      <c r="AT41" s="888"/>
      <c r="AU41" s="888"/>
      <c r="AV41" s="888"/>
      <c r="AW41" s="888"/>
      <c r="AX41" s="888"/>
      <c r="AY41" s="888"/>
      <c r="AZ41" s="958"/>
      <c r="BA41" s="958"/>
      <c r="BB41" s="958"/>
      <c r="BC41" s="958"/>
      <c r="BD41" s="958"/>
      <c r="BE41" s="889"/>
      <c r="BF41" s="889"/>
      <c r="BG41" s="889"/>
      <c r="BH41" s="889"/>
      <c r="BI41" s="890"/>
      <c r="BJ41" s="220"/>
      <c r="BK41" s="220"/>
      <c r="BL41" s="220"/>
      <c r="BM41" s="220"/>
      <c r="BN41" s="220"/>
      <c r="BO41" s="229"/>
      <c r="BP41" s="229"/>
      <c r="BQ41" s="226">
        <v>35</v>
      </c>
      <c r="BR41" s="227"/>
      <c r="BS41" s="909"/>
      <c r="BT41" s="910"/>
      <c r="BU41" s="910"/>
      <c r="BV41" s="910"/>
      <c r="BW41" s="910"/>
      <c r="BX41" s="910"/>
      <c r="BY41" s="910"/>
      <c r="BZ41" s="910"/>
      <c r="CA41" s="910"/>
      <c r="CB41" s="910"/>
      <c r="CC41" s="910"/>
      <c r="CD41" s="910"/>
      <c r="CE41" s="910"/>
      <c r="CF41" s="910"/>
      <c r="CG41" s="931"/>
      <c r="CH41" s="906"/>
      <c r="CI41" s="907"/>
      <c r="CJ41" s="907"/>
      <c r="CK41" s="907"/>
      <c r="CL41" s="908"/>
      <c r="CM41" s="906"/>
      <c r="CN41" s="907"/>
      <c r="CO41" s="907"/>
      <c r="CP41" s="907"/>
      <c r="CQ41" s="908"/>
      <c r="CR41" s="906"/>
      <c r="CS41" s="907"/>
      <c r="CT41" s="907"/>
      <c r="CU41" s="907"/>
      <c r="CV41" s="908"/>
      <c r="CW41" s="906"/>
      <c r="CX41" s="907"/>
      <c r="CY41" s="907"/>
      <c r="CZ41" s="907"/>
      <c r="DA41" s="908"/>
      <c r="DB41" s="906"/>
      <c r="DC41" s="907"/>
      <c r="DD41" s="907"/>
      <c r="DE41" s="907"/>
      <c r="DF41" s="908"/>
      <c r="DG41" s="906"/>
      <c r="DH41" s="907"/>
      <c r="DI41" s="907"/>
      <c r="DJ41" s="907"/>
      <c r="DK41" s="908"/>
      <c r="DL41" s="906"/>
      <c r="DM41" s="907"/>
      <c r="DN41" s="907"/>
      <c r="DO41" s="907"/>
      <c r="DP41" s="908"/>
      <c r="DQ41" s="906"/>
      <c r="DR41" s="907"/>
      <c r="DS41" s="907"/>
      <c r="DT41" s="907"/>
      <c r="DU41" s="908"/>
      <c r="DV41" s="909"/>
      <c r="DW41" s="910"/>
      <c r="DX41" s="910"/>
      <c r="DY41" s="910"/>
      <c r="DZ41" s="911"/>
      <c r="EA41" s="218"/>
    </row>
    <row r="42" spans="1:131" ht="26.25" customHeight="1" x14ac:dyDescent="0.15">
      <c r="A42" s="226">
        <v>15</v>
      </c>
      <c r="B42" s="947"/>
      <c r="C42" s="948"/>
      <c r="D42" s="948"/>
      <c r="E42" s="948"/>
      <c r="F42" s="948"/>
      <c r="G42" s="948"/>
      <c r="H42" s="948"/>
      <c r="I42" s="948"/>
      <c r="J42" s="948"/>
      <c r="K42" s="948"/>
      <c r="L42" s="948"/>
      <c r="M42" s="948"/>
      <c r="N42" s="948"/>
      <c r="O42" s="948"/>
      <c r="P42" s="949"/>
      <c r="Q42" s="955"/>
      <c r="R42" s="956"/>
      <c r="S42" s="956"/>
      <c r="T42" s="956"/>
      <c r="U42" s="956"/>
      <c r="V42" s="956"/>
      <c r="W42" s="956"/>
      <c r="X42" s="956"/>
      <c r="Y42" s="956"/>
      <c r="Z42" s="956"/>
      <c r="AA42" s="956"/>
      <c r="AB42" s="956"/>
      <c r="AC42" s="956"/>
      <c r="AD42" s="956"/>
      <c r="AE42" s="957"/>
      <c r="AF42" s="952"/>
      <c r="AG42" s="953"/>
      <c r="AH42" s="953"/>
      <c r="AI42" s="953"/>
      <c r="AJ42" s="954"/>
      <c r="AK42" s="897"/>
      <c r="AL42" s="888"/>
      <c r="AM42" s="888"/>
      <c r="AN42" s="888"/>
      <c r="AO42" s="888"/>
      <c r="AP42" s="888"/>
      <c r="AQ42" s="888"/>
      <c r="AR42" s="888"/>
      <c r="AS42" s="888"/>
      <c r="AT42" s="888"/>
      <c r="AU42" s="888"/>
      <c r="AV42" s="888"/>
      <c r="AW42" s="888"/>
      <c r="AX42" s="888"/>
      <c r="AY42" s="888"/>
      <c r="AZ42" s="958"/>
      <c r="BA42" s="958"/>
      <c r="BB42" s="958"/>
      <c r="BC42" s="958"/>
      <c r="BD42" s="958"/>
      <c r="BE42" s="889"/>
      <c r="BF42" s="889"/>
      <c r="BG42" s="889"/>
      <c r="BH42" s="889"/>
      <c r="BI42" s="890"/>
      <c r="BJ42" s="220"/>
      <c r="BK42" s="220"/>
      <c r="BL42" s="220"/>
      <c r="BM42" s="220"/>
      <c r="BN42" s="220"/>
      <c r="BO42" s="229"/>
      <c r="BP42" s="229"/>
      <c r="BQ42" s="226">
        <v>36</v>
      </c>
      <c r="BR42" s="227"/>
      <c r="BS42" s="909"/>
      <c r="BT42" s="910"/>
      <c r="BU42" s="910"/>
      <c r="BV42" s="910"/>
      <c r="BW42" s="910"/>
      <c r="BX42" s="910"/>
      <c r="BY42" s="910"/>
      <c r="BZ42" s="910"/>
      <c r="CA42" s="910"/>
      <c r="CB42" s="910"/>
      <c r="CC42" s="910"/>
      <c r="CD42" s="910"/>
      <c r="CE42" s="910"/>
      <c r="CF42" s="910"/>
      <c r="CG42" s="931"/>
      <c r="CH42" s="906"/>
      <c r="CI42" s="907"/>
      <c r="CJ42" s="907"/>
      <c r="CK42" s="907"/>
      <c r="CL42" s="908"/>
      <c r="CM42" s="906"/>
      <c r="CN42" s="907"/>
      <c r="CO42" s="907"/>
      <c r="CP42" s="907"/>
      <c r="CQ42" s="908"/>
      <c r="CR42" s="906"/>
      <c r="CS42" s="907"/>
      <c r="CT42" s="907"/>
      <c r="CU42" s="907"/>
      <c r="CV42" s="908"/>
      <c r="CW42" s="906"/>
      <c r="CX42" s="907"/>
      <c r="CY42" s="907"/>
      <c r="CZ42" s="907"/>
      <c r="DA42" s="908"/>
      <c r="DB42" s="906"/>
      <c r="DC42" s="907"/>
      <c r="DD42" s="907"/>
      <c r="DE42" s="907"/>
      <c r="DF42" s="908"/>
      <c r="DG42" s="906"/>
      <c r="DH42" s="907"/>
      <c r="DI42" s="907"/>
      <c r="DJ42" s="907"/>
      <c r="DK42" s="908"/>
      <c r="DL42" s="906"/>
      <c r="DM42" s="907"/>
      <c r="DN42" s="907"/>
      <c r="DO42" s="907"/>
      <c r="DP42" s="908"/>
      <c r="DQ42" s="906"/>
      <c r="DR42" s="907"/>
      <c r="DS42" s="907"/>
      <c r="DT42" s="907"/>
      <c r="DU42" s="908"/>
      <c r="DV42" s="909"/>
      <c r="DW42" s="910"/>
      <c r="DX42" s="910"/>
      <c r="DY42" s="910"/>
      <c r="DZ42" s="911"/>
      <c r="EA42" s="218"/>
    </row>
    <row r="43" spans="1:131" ht="26.25" customHeight="1" x14ac:dyDescent="0.15">
      <c r="A43" s="226">
        <v>16</v>
      </c>
      <c r="B43" s="947"/>
      <c r="C43" s="948"/>
      <c r="D43" s="948"/>
      <c r="E43" s="948"/>
      <c r="F43" s="948"/>
      <c r="G43" s="948"/>
      <c r="H43" s="948"/>
      <c r="I43" s="948"/>
      <c r="J43" s="948"/>
      <c r="K43" s="948"/>
      <c r="L43" s="948"/>
      <c r="M43" s="948"/>
      <c r="N43" s="948"/>
      <c r="O43" s="948"/>
      <c r="P43" s="949"/>
      <c r="Q43" s="955"/>
      <c r="R43" s="956"/>
      <c r="S43" s="956"/>
      <c r="T43" s="956"/>
      <c r="U43" s="956"/>
      <c r="V43" s="956"/>
      <c r="W43" s="956"/>
      <c r="X43" s="956"/>
      <c r="Y43" s="956"/>
      <c r="Z43" s="956"/>
      <c r="AA43" s="956"/>
      <c r="AB43" s="956"/>
      <c r="AC43" s="956"/>
      <c r="AD43" s="956"/>
      <c r="AE43" s="957"/>
      <c r="AF43" s="952"/>
      <c r="AG43" s="953"/>
      <c r="AH43" s="953"/>
      <c r="AI43" s="953"/>
      <c r="AJ43" s="954"/>
      <c r="AK43" s="897"/>
      <c r="AL43" s="888"/>
      <c r="AM43" s="888"/>
      <c r="AN43" s="888"/>
      <c r="AO43" s="888"/>
      <c r="AP43" s="888"/>
      <c r="AQ43" s="888"/>
      <c r="AR43" s="888"/>
      <c r="AS43" s="888"/>
      <c r="AT43" s="888"/>
      <c r="AU43" s="888"/>
      <c r="AV43" s="888"/>
      <c r="AW43" s="888"/>
      <c r="AX43" s="888"/>
      <c r="AY43" s="888"/>
      <c r="AZ43" s="958"/>
      <c r="BA43" s="958"/>
      <c r="BB43" s="958"/>
      <c r="BC43" s="958"/>
      <c r="BD43" s="958"/>
      <c r="BE43" s="889"/>
      <c r="BF43" s="889"/>
      <c r="BG43" s="889"/>
      <c r="BH43" s="889"/>
      <c r="BI43" s="890"/>
      <c r="BJ43" s="220"/>
      <c r="BK43" s="220"/>
      <c r="BL43" s="220"/>
      <c r="BM43" s="220"/>
      <c r="BN43" s="220"/>
      <c r="BO43" s="229"/>
      <c r="BP43" s="229"/>
      <c r="BQ43" s="226">
        <v>37</v>
      </c>
      <c r="BR43" s="227"/>
      <c r="BS43" s="909"/>
      <c r="BT43" s="910"/>
      <c r="BU43" s="910"/>
      <c r="BV43" s="910"/>
      <c r="BW43" s="910"/>
      <c r="BX43" s="910"/>
      <c r="BY43" s="910"/>
      <c r="BZ43" s="910"/>
      <c r="CA43" s="910"/>
      <c r="CB43" s="910"/>
      <c r="CC43" s="910"/>
      <c r="CD43" s="910"/>
      <c r="CE43" s="910"/>
      <c r="CF43" s="910"/>
      <c r="CG43" s="931"/>
      <c r="CH43" s="906"/>
      <c r="CI43" s="907"/>
      <c r="CJ43" s="907"/>
      <c r="CK43" s="907"/>
      <c r="CL43" s="908"/>
      <c r="CM43" s="906"/>
      <c r="CN43" s="907"/>
      <c r="CO43" s="907"/>
      <c r="CP43" s="907"/>
      <c r="CQ43" s="908"/>
      <c r="CR43" s="906"/>
      <c r="CS43" s="907"/>
      <c r="CT43" s="907"/>
      <c r="CU43" s="907"/>
      <c r="CV43" s="908"/>
      <c r="CW43" s="906"/>
      <c r="CX43" s="907"/>
      <c r="CY43" s="907"/>
      <c r="CZ43" s="907"/>
      <c r="DA43" s="908"/>
      <c r="DB43" s="906"/>
      <c r="DC43" s="907"/>
      <c r="DD43" s="907"/>
      <c r="DE43" s="907"/>
      <c r="DF43" s="908"/>
      <c r="DG43" s="906"/>
      <c r="DH43" s="907"/>
      <c r="DI43" s="907"/>
      <c r="DJ43" s="907"/>
      <c r="DK43" s="908"/>
      <c r="DL43" s="906"/>
      <c r="DM43" s="907"/>
      <c r="DN43" s="907"/>
      <c r="DO43" s="907"/>
      <c r="DP43" s="908"/>
      <c r="DQ43" s="906"/>
      <c r="DR43" s="907"/>
      <c r="DS43" s="907"/>
      <c r="DT43" s="907"/>
      <c r="DU43" s="908"/>
      <c r="DV43" s="909"/>
      <c r="DW43" s="910"/>
      <c r="DX43" s="910"/>
      <c r="DY43" s="910"/>
      <c r="DZ43" s="911"/>
      <c r="EA43" s="218"/>
    </row>
    <row r="44" spans="1:131" ht="26.25" customHeight="1" x14ac:dyDescent="0.15">
      <c r="A44" s="226">
        <v>17</v>
      </c>
      <c r="B44" s="947"/>
      <c r="C44" s="948"/>
      <c r="D44" s="948"/>
      <c r="E44" s="948"/>
      <c r="F44" s="948"/>
      <c r="G44" s="948"/>
      <c r="H44" s="948"/>
      <c r="I44" s="948"/>
      <c r="J44" s="948"/>
      <c r="K44" s="948"/>
      <c r="L44" s="948"/>
      <c r="M44" s="948"/>
      <c r="N44" s="948"/>
      <c r="O44" s="948"/>
      <c r="P44" s="949"/>
      <c r="Q44" s="955"/>
      <c r="R44" s="956"/>
      <c r="S44" s="956"/>
      <c r="T44" s="956"/>
      <c r="U44" s="956"/>
      <c r="V44" s="956"/>
      <c r="W44" s="956"/>
      <c r="X44" s="956"/>
      <c r="Y44" s="956"/>
      <c r="Z44" s="956"/>
      <c r="AA44" s="956"/>
      <c r="AB44" s="956"/>
      <c r="AC44" s="956"/>
      <c r="AD44" s="956"/>
      <c r="AE44" s="957"/>
      <c r="AF44" s="952"/>
      <c r="AG44" s="953"/>
      <c r="AH44" s="953"/>
      <c r="AI44" s="953"/>
      <c r="AJ44" s="954"/>
      <c r="AK44" s="897"/>
      <c r="AL44" s="888"/>
      <c r="AM44" s="888"/>
      <c r="AN44" s="888"/>
      <c r="AO44" s="888"/>
      <c r="AP44" s="888"/>
      <c r="AQ44" s="888"/>
      <c r="AR44" s="888"/>
      <c r="AS44" s="888"/>
      <c r="AT44" s="888"/>
      <c r="AU44" s="888"/>
      <c r="AV44" s="888"/>
      <c r="AW44" s="888"/>
      <c r="AX44" s="888"/>
      <c r="AY44" s="888"/>
      <c r="AZ44" s="958"/>
      <c r="BA44" s="958"/>
      <c r="BB44" s="958"/>
      <c r="BC44" s="958"/>
      <c r="BD44" s="958"/>
      <c r="BE44" s="889"/>
      <c r="BF44" s="889"/>
      <c r="BG44" s="889"/>
      <c r="BH44" s="889"/>
      <c r="BI44" s="890"/>
      <c r="BJ44" s="220"/>
      <c r="BK44" s="220"/>
      <c r="BL44" s="220"/>
      <c r="BM44" s="220"/>
      <c r="BN44" s="220"/>
      <c r="BO44" s="229"/>
      <c r="BP44" s="229"/>
      <c r="BQ44" s="226">
        <v>38</v>
      </c>
      <c r="BR44" s="227"/>
      <c r="BS44" s="909"/>
      <c r="BT44" s="910"/>
      <c r="BU44" s="910"/>
      <c r="BV44" s="910"/>
      <c r="BW44" s="910"/>
      <c r="BX44" s="910"/>
      <c r="BY44" s="910"/>
      <c r="BZ44" s="910"/>
      <c r="CA44" s="910"/>
      <c r="CB44" s="910"/>
      <c r="CC44" s="910"/>
      <c r="CD44" s="910"/>
      <c r="CE44" s="910"/>
      <c r="CF44" s="910"/>
      <c r="CG44" s="931"/>
      <c r="CH44" s="906"/>
      <c r="CI44" s="907"/>
      <c r="CJ44" s="907"/>
      <c r="CK44" s="907"/>
      <c r="CL44" s="908"/>
      <c r="CM44" s="906"/>
      <c r="CN44" s="907"/>
      <c r="CO44" s="907"/>
      <c r="CP44" s="907"/>
      <c r="CQ44" s="908"/>
      <c r="CR44" s="906"/>
      <c r="CS44" s="907"/>
      <c r="CT44" s="907"/>
      <c r="CU44" s="907"/>
      <c r="CV44" s="908"/>
      <c r="CW44" s="906"/>
      <c r="CX44" s="907"/>
      <c r="CY44" s="907"/>
      <c r="CZ44" s="907"/>
      <c r="DA44" s="908"/>
      <c r="DB44" s="906"/>
      <c r="DC44" s="907"/>
      <c r="DD44" s="907"/>
      <c r="DE44" s="907"/>
      <c r="DF44" s="908"/>
      <c r="DG44" s="906"/>
      <c r="DH44" s="907"/>
      <c r="DI44" s="907"/>
      <c r="DJ44" s="907"/>
      <c r="DK44" s="908"/>
      <c r="DL44" s="906"/>
      <c r="DM44" s="907"/>
      <c r="DN44" s="907"/>
      <c r="DO44" s="907"/>
      <c r="DP44" s="908"/>
      <c r="DQ44" s="906"/>
      <c r="DR44" s="907"/>
      <c r="DS44" s="907"/>
      <c r="DT44" s="907"/>
      <c r="DU44" s="908"/>
      <c r="DV44" s="909"/>
      <c r="DW44" s="910"/>
      <c r="DX44" s="910"/>
      <c r="DY44" s="910"/>
      <c r="DZ44" s="911"/>
      <c r="EA44" s="218"/>
    </row>
    <row r="45" spans="1:131" ht="26.25" customHeight="1" x14ac:dyDescent="0.15">
      <c r="A45" s="226">
        <v>18</v>
      </c>
      <c r="B45" s="947"/>
      <c r="C45" s="948"/>
      <c r="D45" s="948"/>
      <c r="E45" s="948"/>
      <c r="F45" s="948"/>
      <c r="G45" s="948"/>
      <c r="H45" s="948"/>
      <c r="I45" s="948"/>
      <c r="J45" s="948"/>
      <c r="K45" s="948"/>
      <c r="L45" s="948"/>
      <c r="M45" s="948"/>
      <c r="N45" s="948"/>
      <c r="O45" s="948"/>
      <c r="P45" s="949"/>
      <c r="Q45" s="955"/>
      <c r="R45" s="956"/>
      <c r="S45" s="956"/>
      <c r="T45" s="956"/>
      <c r="U45" s="956"/>
      <c r="V45" s="956"/>
      <c r="W45" s="956"/>
      <c r="X45" s="956"/>
      <c r="Y45" s="956"/>
      <c r="Z45" s="956"/>
      <c r="AA45" s="956"/>
      <c r="AB45" s="956"/>
      <c r="AC45" s="956"/>
      <c r="AD45" s="956"/>
      <c r="AE45" s="957"/>
      <c r="AF45" s="952"/>
      <c r="AG45" s="953"/>
      <c r="AH45" s="953"/>
      <c r="AI45" s="953"/>
      <c r="AJ45" s="954"/>
      <c r="AK45" s="897"/>
      <c r="AL45" s="888"/>
      <c r="AM45" s="888"/>
      <c r="AN45" s="888"/>
      <c r="AO45" s="888"/>
      <c r="AP45" s="888"/>
      <c r="AQ45" s="888"/>
      <c r="AR45" s="888"/>
      <c r="AS45" s="888"/>
      <c r="AT45" s="888"/>
      <c r="AU45" s="888"/>
      <c r="AV45" s="888"/>
      <c r="AW45" s="888"/>
      <c r="AX45" s="888"/>
      <c r="AY45" s="888"/>
      <c r="AZ45" s="958"/>
      <c r="BA45" s="958"/>
      <c r="BB45" s="958"/>
      <c r="BC45" s="958"/>
      <c r="BD45" s="958"/>
      <c r="BE45" s="889"/>
      <c r="BF45" s="889"/>
      <c r="BG45" s="889"/>
      <c r="BH45" s="889"/>
      <c r="BI45" s="890"/>
      <c r="BJ45" s="220"/>
      <c r="BK45" s="220"/>
      <c r="BL45" s="220"/>
      <c r="BM45" s="220"/>
      <c r="BN45" s="220"/>
      <c r="BO45" s="229"/>
      <c r="BP45" s="229"/>
      <c r="BQ45" s="226">
        <v>39</v>
      </c>
      <c r="BR45" s="227"/>
      <c r="BS45" s="909"/>
      <c r="BT45" s="910"/>
      <c r="BU45" s="910"/>
      <c r="BV45" s="910"/>
      <c r="BW45" s="910"/>
      <c r="BX45" s="910"/>
      <c r="BY45" s="910"/>
      <c r="BZ45" s="910"/>
      <c r="CA45" s="910"/>
      <c r="CB45" s="910"/>
      <c r="CC45" s="910"/>
      <c r="CD45" s="910"/>
      <c r="CE45" s="910"/>
      <c r="CF45" s="910"/>
      <c r="CG45" s="931"/>
      <c r="CH45" s="906"/>
      <c r="CI45" s="907"/>
      <c r="CJ45" s="907"/>
      <c r="CK45" s="907"/>
      <c r="CL45" s="908"/>
      <c r="CM45" s="906"/>
      <c r="CN45" s="907"/>
      <c r="CO45" s="907"/>
      <c r="CP45" s="907"/>
      <c r="CQ45" s="908"/>
      <c r="CR45" s="906"/>
      <c r="CS45" s="907"/>
      <c r="CT45" s="907"/>
      <c r="CU45" s="907"/>
      <c r="CV45" s="908"/>
      <c r="CW45" s="906"/>
      <c r="CX45" s="907"/>
      <c r="CY45" s="907"/>
      <c r="CZ45" s="907"/>
      <c r="DA45" s="908"/>
      <c r="DB45" s="906"/>
      <c r="DC45" s="907"/>
      <c r="DD45" s="907"/>
      <c r="DE45" s="907"/>
      <c r="DF45" s="908"/>
      <c r="DG45" s="906"/>
      <c r="DH45" s="907"/>
      <c r="DI45" s="907"/>
      <c r="DJ45" s="907"/>
      <c r="DK45" s="908"/>
      <c r="DL45" s="906"/>
      <c r="DM45" s="907"/>
      <c r="DN45" s="907"/>
      <c r="DO45" s="907"/>
      <c r="DP45" s="908"/>
      <c r="DQ45" s="906"/>
      <c r="DR45" s="907"/>
      <c r="DS45" s="907"/>
      <c r="DT45" s="907"/>
      <c r="DU45" s="908"/>
      <c r="DV45" s="909"/>
      <c r="DW45" s="910"/>
      <c r="DX45" s="910"/>
      <c r="DY45" s="910"/>
      <c r="DZ45" s="911"/>
      <c r="EA45" s="218"/>
    </row>
    <row r="46" spans="1:131" ht="26.25" customHeight="1" x14ac:dyDescent="0.15">
      <c r="A46" s="226">
        <v>19</v>
      </c>
      <c r="B46" s="947"/>
      <c r="C46" s="948"/>
      <c r="D46" s="948"/>
      <c r="E46" s="948"/>
      <c r="F46" s="948"/>
      <c r="G46" s="948"/>
      <c r="H46" s="948"/>
      <c r="I46" s="948"/>
      <c r="J46" s="948"/>
      <c r="K46" s="948"/>
      <c r="L46" s="948"/>
      <c r="M46" s="948"/>
      <c r="N46" s="948"/>
      <c r="O46" s="948"/>
      <c r="P46" s="949"/>
      <c r="Q46" s="955"/>
      <c r="R46" s="956"/>
      <c r="S46" s="956"/>
      <c r="T46" s="956"/>
      <c r="U46" s="956"/>
      <c r="V46" s="956"/>
      <c r="W46" s="956"/>
      <c r="X46" s="956"/>
      <c r="Y46" s="956"/>
      <c r="Z46" s="956"/>
      <c r="AA46" s="956"/>
      <c r="AB46" s="956"/>
      <c r="AC46" s="956"/>
      <c r="AD46" s="956"/>
      <c r="AE46" s="957"/>
      <c r="AF46" s="952"/>
      <c r="AG46" s="953"/>
      <c r="AH46" s="953"/>
      <c r="AI46" s="953"/>
      <c r="AJ46" s="954"/>
      <c r="AK46" s="897"/>
      <c r="AL46" s="888"/>
      <c r="AM46" s="888"/>
      <c r="AN46" s="888"/>
      <c r="AO46" s="888"/>
      <c r="AP46" s="888"/>
      <c r="AQ46" s="888"/>
      <c r="AR46" s="888"/>
      <c r="AS46" s="888"/>
      <c r="AT46" s="888"/>
      <c r="AU46" s="888"/>
      <c r="AV46" s="888"/>
      <c r="AW46" s="888"/>
      <c r="AX46" s="888"/>
      <c r="AY46" s="888"/>
      <c r="AZ46" s="958"/>
      <c r="BA46" s="958"/>
      <c r="BB46" s="958"/>
      <c r="BC46" s="958"/>
      <c r="BD46" s="958"/>
      <c r="BE46" s="889"/>
      <c r="BF46" s="889"/>
      <c r="BG46" s="889"/>
      <c r="BH46" s="889"/>
      <c r="BI46" s="890"/>
      <c r="BJ46" s="220"/>
      <c r="BK46" s="220"/>
      <c r="BL46" s="220"/>
      <c r="BM46" s="220"/>
      <c r="BN46" s="220"/>
      <c r="BO46" s="229"/>
      <c r="BP46" s="229"/>
      <c r="BQ46" s="226">
        <v>40</v>
      </c>
      <c r="BR46" s="227"/>
      <c r="BS46" s="909"/>
      <c r="BT46" s="910"/>
      <c r="BU46" s="910"/>
      <c r="BV46" s="910"/>
      <c r="BW46" s="910"/>
      <c r="BX46" s="910"/>
      <c r="BY46" s="910"/>
      <c r="BZ46" s="910"/>
      <c r="CA46" s="910"/>
      <c r="CB46" s="910"/>
      <c r="CC46" s="910"/>
      <c r="CD46" s="910"/>
      <c r="CE46" s="910"/>
      <c r="CF46" s="910"/>
      <c r="CG46" s="931"/>
      <c r="CH46" s="906"/>
      <c r="CI46" s="907"/>
      <c r="CJ46" s="907"/>
      <c r="CK46" s="907"/>
      <c r="CL46" s="908"/>
      <c r="CM46" s="906"/>
      <c r="CN46" s="907"/>
      <c r="CO46" s="907"/>
      <c r="CP46" s="907"/>
      <c r="CQ46" s="908"/>
      <c r="CR46" s="906"/>
      <c r="CS46" s="907"/>
      <c r="CT46" s="907"/>
      <c r="CU46" s="907"/>
      <c r="CV46" s="908"/>
      <c r="CW46" s="906"/>
      <c r="CX46" s="907"/>
      <c r="CY46" s="907"/>
      <c r="CZ46" s="907"/>
      <c r="DA46" s="908"/>
      <c r="DB46" s="906"/>
      <c r="DC46" s="907"/>
      <c r="DD46" s="907"/>
      <c r="DE46" s="907"/>
      <c r="DF46" s="908"/>
      <c r="DG46" s="906"/>
      <c r="DH46" s="907"/>
      <c r="DI46" s="907"/>
      <c r="DJ46" s="907"/>
      <c r="DK46" s="908"/>
      <c r="DL46" s="906"/>
      <c r="DM46" s="907"/>
      <c r="DN46" s="907"/>
      <c r="DO46" s="907"/>
      <c r="DP46" s="908"/>
      <c r="DQ46" s="906"/>
      <c r="DR46" s="907"/>
      <c r="DS46" s="907"/>
      <c r="DT46" s="907"/>
      <c r="DU46" s="908"/>
      <c r="DV46" s="909"/>
      <c r="DW46" s="910"/>
      <c r="DX46" s="910"/>
      <c r="DY46" s="910"/>
      <c r="DZ46" s="911"/>
      <c r="EA46" s="218"/>
    </row>
    <row r="47" spans="1:131" ht="26.25" customHeight="1" x14ac:dyDescent="0.15">
      <c r="A47" s="226">
        <v>20</v>
      </c>
      <c r="B47" s="947"/>
      <c r="C47" s="948"/>
      <c r="D47" s="948"/>
      <c r="E47" s="948"/>
      <c r="F47" s="948"/>
      <c r="G47" s="948"/>
      <c r="H47" s="948"/>
      <c r="I47" s="948"/>
      <c r="J47" s="948"/>
      <c r="K47" s="948"/>
      <c r="L47" s="948"/>
      <c r="M47" s="948"/>
      <c r="N47" s="948"/>
      <c r="O47" s="948"/>
      <c r="P47" s="949"/>
      <c r="Q47" s="955"/>
      <c r="R47" s="956"/>
      <c r="S47" s="956"/>
      <c r="T47" s="956"/>
      <c r="U47" s="956"/>
      <c r="V47" s="956"/>
      <c r="W47" s="956"/>
      <c r="X47" s="956"/>
      <c r="Y47" s="956"/>
      <c r="Z47" s="956"/>
      <c r="AA47" s="956"/>
      <c r="AB47" s="956"/>
      <c r="AC47" s="956"/>
      <c r="AD47" s="956"/>
      <c r="AE47" s="957"/>
      <c r="AF47" s="952"/>
      <c r="AG47" s="953"/>
      <c r="AH47" s="953"/>
      <c r="AI47" s="953"/>
      <c r="AJ47" s="954"/>
      <c r="AK47" s="897"/>
      <c r="AL47" s="888"/>
      <c r="AM47" s="888"/>
      <c r="AN47" s="888"/>
      <c r="AO47" s="888"/>
      <c r="AP47" s="888"/>
      <c r="AQ47" s="888"/>
      <c r="AR47" s="888"/>
      <c r="AS47" s="888"/>
      <c r="AT47" s="888"/>
      <c r="AU47" s="888"/>
      <c r="AV47" s="888"/>
      <c r="AW47" s="888"/>
      <c r="AX47" s="888"/>
      <c r="AY47" s="888"/>
      <c r="AZ47" s="958"/>
      <c r="BA47" s="958"/>
      <c r="BB47" s="958"/>
      <c r="BC47" s="958"/>
      <c r="BD47" s="958"/>
      <c r="BE47" s="889"/>
      <c r="BF47" s="889"/>
      <c r="BG47" s="889"/>
      <c r="BH47" s="889"/>
      <c r="BI47" s="890"/>
      <c r="BJ47" s="220"/>
      <c r="BK47" s="220"/>
      <c r="BL47" s="220"/>
      <c r="BM47" s="220"/>
      <c r="BN47" s="220"/>
      <c r="BO47" s="229"/>
      <c r="BP47" s="229"/>
      <c r="BQ47" s="226">
        <v>41</v>
      </c>
      <c r="BR47" s="227"/>
      <c r="BS47" s="909"/>
      <c r="BT47" s="910"/>
      <c r="BU47" s="910"/>
      <c r="BV47" s="910"/>
      <c r="BW47" s="910"/>
      <c r="BX47" s="910"/>
      <c r="BY47" s="910"/>
      <c r="BZ47" s="910"/>
      <c r="CA47" s="910"/>
      <c r="CB47" s="910"/>
      <c r="CC47" s="910"/>
      <c r="CD47" s="910"/>
      <c r="CE47" s="910"/>
      <c r="CF47" s="910"/>
      <c r="CG47" s="931"/>
      <c r="CH47" s="906"/>
      <c r="CI47" s="907"/>
      <c r="CJ47" s="907"/>
      <c r="CK47" s="907"/>
      <c r="CL47" s="908"/>
      <c r="CM47" s="906"/>
      <c r="CN47" s="907"/>
      <c r="CO47" s="907"/>
      <c r="CP47" s="907"/>
      <c r="CQ47" s="908"/>
      <c r="CR47" s="906"/>
      <c r="CS47" s="907"/>
      <c r="CT47" s="907"/>
      <c r="CU47" s="907"/>
      <c r="CV47" s="908"/>
      <c r="CW47" s="906"/>
      <c r="CX47" s="907"/>
      <c r="CY47" s="907"/>
      <c r="CZ47" s="907"/>
      <c r="DA47" s="908"/>
      <c r="DB47" s="906"/>
      <c r="DC47" s="907"/>
      <c r="DD47" s="907"/>
      <c r="DE47" s="907"/>
      <c r="DF47" s="908"/>
      <c r="DG47" s="906"/>
      <c r="DH47" s="907"/>
      <c r="DI47" s="907"/>
      <c r="DJ47" s="907"/>
      <c r="DK47" s="908"/>
      <c r="DL47" s="906"/>
      <c r="DM47" s="907"/>
      <c r="DN47" s="907"/>
      <c r="DO47" s="907"/>
      <c r="DP47" s="908"/>
      <c r="DQ47" s="906"/>
      <c r="DR47" s="907"/>
      <c r="DS47" s="907"/>
      <c r="DT47" s="907"/>
      <c r="DU47" s="908"/>
      <c r="DV47" s="909"/>
      <c r="DW47" s="910"/>
      <c r="DX47" s="910"/>
      <c r="DY47" s="910"/>
      <c r="DZ47" s="911"/>
      <c r="EA47" s="218"/>
    </row>
    <row r="48" spans="1:131" ht="26.25" customHeight="1" x14ac:dyDescent="0.15">
      <c r="A48" s="226">
        <v>21</v>
      </c>
      <c r="B48" s="947"/>
      <c r="C48" s="948"/>
      <c r="D48" s="948"/>
      <c r="E48" s="948"/>
      <c r="F48" s="948"/>
      <c r="G48" s="948"/>
      <c r="H48" s="948"/>
      <c r="I48" s="948"/>
      <c r="J48" s="948"/>
      <c r="K48" s="948"/>
      <c r="L48" s="948"/>
      <c r="M48" s="948"/>
      <c r="N48" s="948"/>
      <c r="O48" s="948"/>
      <c r="P48" s="949"/>
      <c r="Q48" s="955"/>
      <c r="R48" s="956"/>
      <c r="S48" s="956"/>
      <c r="T48" s="956"/>
      <c r="U48" s="956"/>
      <c r="V48" s="956"/>
      <c r="W48" s="956"/>
      <c r="X48" s="956"/>
      <c r="Y48" s="956"/>
      <c r="Z48" s="956"/>
      <c r="AA48" s="956"/>
      <c r="AB48" s="956"/>
      <c r="AC48" s="956"/>
      <c r="AD48" s="956"/>
      <c r="AE48" s="957"/>
      <c r="AF48" s="952"/>
      <c r="AG48" s="953"/>
      <c r="AH48" s="953"/>
      <c r="AI48" s="953"/>
      <c r="AJ48" s="954"/>
      <c r="AK48" s="897"/>
      <c r="AL48" s="888"/>
      <c r="AM48" s="888"/>
      <c r="AN48" s="888"/>
      <c r="AO48" s="888"/>
      <c r="AP48" s="888"/>
      <c r="AQ48" s="888"/>
      <c r="AR48" s="888"/>
      <c r="AS48" s="888"/>
      <c r="AT48" s="888"/>
      <c r="AU48" s="888"/>
      <c r="AV48" s="888"/>
      <c r="AW48" s="888"/>
      <c r="AX48" s="888"/>
      <c r="AY48" s="888"/>
      <c r="AZ48" s="958"/>
      <c r="BA48" s="958"/>
      <c r="BB48" s="958"/>
      <c r="BC48" s="958"/>
      <c r="BD48" s="958"/>
      <c r="BE48" s="889"/>
      <c r="BF48" s="889"/>
      <c r="BG48" s="889"/>
      <c r="BH48" s="889"/>
      <c r="BI48" s="890"/>
      <c r="BJ48" s="220"/>
      <c r="BK48" s="220"/>
      <c r="BL48" s="220"/>
      <c r="BM48" s="220"/>
      <c r="BN48" s="220"/>
      <c r="BO48" s="229"/>
      <c r="BP48" s="229"/>
      <c r="BQ48" s="226">
        <v>42</v>
      </c>
      <c r="BR48" s="227"/>
      <c r="BS48" s="909"/>
      <c r="BT48" s="910"/>
      <c r="BU48" s="910"/>
      <c r="BV48" s="910"/>
      <c r="BW48" s="910"/>
      <c r="BX48" s="910"/>
      <c r="BY48" s="910"/>
      <c r="BZ48" s="910"/>
      <c r="CA48" s="910"/>
      <c r="CB48" s="910"/>
      <c r="CC48" s="910"/>
      <c r="CD48" s="910"/>
      <c r="CE48" s="910"/>
      <c r="CF48" s="910"/>
      <c r="CG48" s="931"/>
      <c r="CH48" s="906"/>
      <c r="CI48" s="907"/>
      <c r="CJ48" s="907"/>
      <c r="CK48" s="907"/>
      <c r="CL48" s="908"/>
      <c r="CM48" s="906"/>
      <c r="CN48" s="907"/>
      <c r="CO48" s="907"/>
      <c r="CP48" s="907"/>
      <c r="CQ48" s="908"/>
      <c r="CR48" s="906"/>
      <c r="CS48" s="907"/>
      <c r="CT48" s="907"/>
      <c r="CU48" s="907"/>
      <c r="CV48" s="908"/>
      <c r="CW48" s="906"/>
      <c r="CX48" s="907"/>
      <c r="CY48" s="907"/>
      <c r="CZ48" s="907"/>
      <c r="DA48" s="908"/>
      <c r="DB48" s="906"/>
      <c r="DC48" s="907"/>
      <c r="DD48" s="907"/>
      <c r="DE48" s="907"/>
      <c r="DF48" s="908"/>
      <c r="DG48" s="906"/>
      <c r="DH48" s="907"/>
      <c r="DI48" s="907"/>
      <c r="DJ48" s="907"/>
      <c r="DK48" s="908"/>
      <c r="DL48" s="906"/>
      <c r="DM48" s="907"/>
      <c r="DN48" s="907"/>
      <c r="DO48" s="907"/>
      <c r="DP48" s="908"/>
      <c r="DQ48" s="906"/>
      <c r="DR48" s="907"/>
      <c r="DS48" s="907"/>
      <c r="DT48" s="907"/>
      <c r="DU48" s="908"/>
      <c r="DV48" s="909"/>
      <c r="DW48" s="910"/>
      <c r="DX48" s="910"/>
      <c r="DY48" s="910"/>
      <c r="DZ48" s="911"/>
      <c r="EA48" s="218"/>
    </row>
    <row r="49" spans="1:131" ht="26.25" customHeight="1" x14ac:dyDescent="0.15">
      <c r="A49" s="226">
        <v>22</v>
      </c>
      <c r="B49" s="947"/>
      <c r="C49" s="948"/>
      <c r="D49" s="948"/>
      <c r="E49" s="948"/>
      <c r="F49" s="948"/>
      <c r="G49" s="948"/>
      <c r="H49" s="948"/>
      <c r="I49" s="948"/>
      <c r="J49" s="948"/>
      <c r="K49" s="948"/>
      <c r="L49" s="948"/>
      <c r="M49" s="948"/>
      <c r="N49" s="948"/>
      <c r="O49" s="948"/>
      <c r="P49" s="949"/>
      <c r="Q49" s="955"/>
      <c r="R49" s="956"/>
      <c r="S49" s="956"/>
      <c r="T49" s="956"/>
      <c r="U49" s="956"/>
      <c r="V49" s="956"/>
      <c r="W49" s="956"/>
      <c r="X49" s="956"/>
      <c r="Y49" s="956"/>
      <c r="Z49" s="956"/>
      <c r="AA49" s="956"/>
      <c r="AB49" s="956"/>
      <c r="AC49" s="956"/>
      <c r="AD49" s="956"/>
      <c r="AE49" s="957"/>
      <c r="AF49" s="952"/>
      <c r="AG49" s="953"/>
      <c r="AH49" s="953"/>
      <c r="AI49" s="953"/>
      <c r="AJ49" s="954"/>
      <c r="AK49" s="897"/>
      <c r="AL49" s="888"/>
      <c r="AM49" s="888"/>
      <c r="AN49" s="888"/>
      <c r="AO49" s="888"/>
      <c r="AP49" s="888"/>
      <c r="AQ49" s="888"/>
      <c r="AR49" s="888"/>
      <c r="AS49" s="888"/>
      <c r="AT49" s="888"/>
      <c r="AU49" s="888"/>
      <c r="AV49" s="888"/>
      <c r="AW49" s="888"/>
      <c r="AX49" s="888"/>
      <c r="AY49" s="888"/>
      <c r="AZ49" s="958"/>
      <c r="BA49" s="958"/>
      <c r="BB49" s="958"/>
      <c r="BC49" s="958"/>
      <c r="BD49" s="958"/>
      <c r="BE49" s="889"/>
      <c r="BF49" s="889"/>
      <c r="BG49" s="889"/>
      <c r="BH49" s="889"/>
      <c r="BI49" s="890"/>
      <c r="BJ49" s="220"/>
      <c r="BK49" s="220"/>
      <c r="BL49" s="220"/>
      <c r="BM49" s="220"/>
      <c r="BN49" s="220"/>
      <c r="BO49" s="229"/>
      <c r="BP49" s="229"/>
      <c r="BQ49" s="226">
        <v>43</v>
      </c>
      <c r="BR49" s="227"/>
      <c r="BS49" s="909"/>
      <c r="BT49" s="910"/>
      <c r="BU49" s="910"/>
      <c r="BV49" s="910"/>
      <c r="BW49" s="910"/>
      <c r="BX49" s="910"/>
      <c r="BY49" s="910"/>
      <c r="BZ49" s="910"/>
      <c r="CA49" s="910"/>
      <c r="CB49" s="910"/>
      <c r="CC49" s="910"/>
      <c r="CD49" s="910"/>
      <c r="CE49" s="910"/>
      <c r="CF49" s="910"/>
      <c r="CG49" s="931"/>
      <c r="CH49" s="906"/>
      <c r="CI49" s="907"/>
      <c r="CJ49" s="907"/>
      <c r="CK49" s="907"/>
      <c r="CL49" s="908"/>
      <c r="CM49" s="906"/>
      <c r="CN49" s="907"/>
      <c r="CO49" s="907"/>
      <c r="CP49" s="907"/>
      <c r="CQ49" s="908"/>
      <c r="CR49" s="906"/>
      <c r="CS49" s="907"/>
      <c r="CT49" s="907"/>
      <c r="CU49" s="907"/>
      <c r="CV49" s="908"/>
      <c r="CW49" s="906"/>
      <c r="CX49" s="907"/>
      <c r="CY49" s="907"/>
      <c r="CZ49" s="907"/>
      <c r="DA49" s="908"/>
      <c r="DB49" s="906"/>
      <c r="DC49" s="907"/>
      <c r="DD49" s="907"/>
      <c r="DE49" s="907"/>
      <c r="DF49" s="908"/>
      <c r="DG49" s="906"/>
      <c r="DH49" s="907"/>
      <c r="DI49" s="907"/>
      <c r="DJ49" s="907"/>
      <c r="DK49" s="908"/>
      <c r="DL49" s="906"/>
      <c r="DM49" s="907"/>
      <c r="DN49" s="907"/>
      <c r="DO49" s="907"/>
      <c r="DP49" s="908"/>
      <c r="DQ49" s="906"/>
      <c r="DR49" s="907"/>
      <c r="DS49" s="907"/>
      <c r="DT49" s="907"/>
      <c r="DU49" s="908"/>
      <c r="DV49" s="909"/>
      <c r="DW49" s="910"/>
      <c r="DX49" s="910"/>
      <c r="DY49" s="910"/>
      <c r="DZ49" s="911"/>
      <c r="EA49" s="218"/>
    </row>
    <row r="50" spans="1:131" ht="26.25" customHeight="1" x14ac:dyDescent="0.15">
      <c r="A50" s="226">
        <v>23</v>
      </c>
      <c r="B50" s="947"/>
      <c r="C50" s="948"/>
      <c r="D50" s="948"/>
      <c r="E50" s="948"/>
      <c r="F50" s="948"/>
      <c r="G50" s="948"/>
      <c r="H50" s="948"/>
      <c r="I50" s="948"/>
      <c r="J50" s="948"/>
      <c r="K50" s="948"/>
      <c r="L50" s="948"/>
      <c r="M50" s="948"/>
      <c r="N50" s="948"/>
      <c r="O50" s="948"/>
      <c r="P50" s="949"/>
      <c r="Q50" s="950"/>
      <c r="R50" s="942"/>
      <c r="S50" s="942"/>
      <c r="T50" s="942"/>
      <c r="U50" s="942"/>
      <c r="V50" s="942"/>
      <c r="W50" s="942"/>
      <c r="X50" s="942"/>
      <c r="Y50" s="942"/>
      <c r="Z50" s="942"/>
      <c r="AA50" s="942"/>
      <c r="AB50" s="942"/>
      <c r="AC50" s="942"/>
      <c r="AD50" s="942"/>
      <c r="AE50" s="951"/>
      <c r="AF50" s="952"/>
      <c r="AG50" s="953"/>
      <c r="AH50" s="953"/>
      <c r="AI50" s="953"/>
      <c r="AJ50" s="954"/>
      <c r="AK50" s="941"/>
      <c r="AL50" s="942"/>
      <c r="AM50" s="942"/>
      <c r="AN50" s="942"/>
      <c r="AO50" s="942"/>
      <c r="AP50" s="942"/>
      <c r="AQ50" s="942"/>
      <c r="AR50" s="942"/>
      <c r="AS50" s="942"/>
      <c r="AT50" s="942"/>
      <c r="AU50" s="942"/>
      <c r="AV50" s="942"/>
      <c r="AW50" s="942"/>
      <c r="AX50" s="942"/>
      <c r="AY50" s="942"/>
      <c r="AZ50" s="943"/>
      <c r="BA50" s="943"/>
      <c r="BB50" s="943"/>
      <c r="BC50" s="943"/>
      <c r="BD50" s="943"/>
      <c r="BE50" s="889"/>
      <c r="BF50" s="889"/>
      <c r="BG50" s="889"/>
      <c r="BH50" s="889"/>
      <c r="BI50" s="890"/>
      <c r="BJ50" s="220"/>
      <c r="BK50" s="220"/>
      <c r="BL50" s="220"/>
      <c r="BM50" s="220"/>
      <c r="BN50" s="220"/>
      <c r="BO50" s="229"/>
      <c r="BP50" s="229"/>
      <c r="BQ50" s="226">
        <v>44</v>
      </c>
      <c r="BR50" s="227"/>
      <c r="BS50" s="909"/>
      <c r="BT50" s="910"/>
      <c r="BU50" s="910"/>
      <c r="BV50" s="910"/>
      <c r="BW50" s="910"/>
      <c r="BX50" s="910"/>
      <c r="BY50" s="910"/>
      <c r="BZ50" s="910"/>
      <c r="CA50" s="910"/>
      <c r="CB50" s="910"/>
      <c r="CC50" s="910"/>
      <c r="CD50" s="910"/>
      <c r="CE50" s="910"/>
      <c r="CF50" s="910"/>
      <c r="CG50" s="931"/>
      <c r="CH50" s="906"/>
      <c r="CI50" s="907"/>
      <c r="CJ50" s="907"/>
      <c r="CK50" s="907"/>
      <c r="CL50" s="908"/>
      <c r="CM50" s="906"/>
      <c r="CN50" s="907"/>
      <c r="CO50" s="907"/>
      <c r="CP50" s="907"/>
      <c r="CQ50" s="908"/>
      <c r="CR50" s="906"/>
      <c r="CS50" s="907"/>
      <c r="CT50" s="907"/>
      <c r="CU50" s="907"/>
      <c r="CV50" s="908"/>
      <c r="CW50" s="906"/>
      <c r="CX50" s="907"/>
      <c r="CY50" s="907"/>
      <c r="CZ50" s="907"/>
      <c r="DA50" s="908"/>
      <c r="DB50" s="906"/>
      <c r="DC50" s="907"/>
      <c r="DD50" s="907"/>
      <c r="DE50" s="907"/>
      <c r="DF50" s="908"/>
      <c r="DG50" s="906"/>
      <c r="DH50" s="907"/>
      <c r="DI50" s="907"/>
      <c r="DJ50" s="907"/>
      <c r="DK50" s="908"/>
      <c r="DL50" s="906"/>
      <c r="DM50" s="907"/>
      <c r="DN50" s="907"/>
      <c r="DO50" s="907"/>
      <c r="DP50" s="908"/>
      <c r="DQ50" s="906"/>
      <c r="DR50" s="907"/>
      <c r="DS50" s="907"/>
      <c r="DT50" s="907"/>
      <c r="DU50" s="908"/>
      <c r="DV50" s="909"/>
      <c r="DW50" s="910"/>
      <c r="DX50" s="910"/>
      <c r="DY50" s="910"/>
      <c r="DZ50" s="911"/>
      <c r="EA50" s="218"/>
    </row>
    <row r="51" spans="1:131" ht="26.25" customHeight="1" x14ac:dyDescent="0.15">
      <c r="A51" s="226">
        <v>24</v>
      </c>
      <c r="B51" s="947"/>
      <c r="C51" s="948"/>
      <c r="D51" s="948"/>
      <c r="E51" s="948"/>
      <c r="F51" s="948"/>
      <c r="G51" s="948"/>
      <c r="H51" s="948"/>
      <c r="I51" s="948"/>
      <c r="J51" s="948"/>
      <c r="K51" s="948"/>
      <c r="L51" s="948"/>
      <c r="M51" s="948"/>
      <c r="N51" s="948"/>
      <c r="O51" s="948"/>
      <c r="P51" s="949"/>
      <c r="Q51" s="950"/>
      <c r="R51" s="942"/>
      <c r="S51" s="942"/>
      <c r="T51" s="942"/>
      <c r="U51" s="942"/>
      <c r="V51" s="942"/>
      <c r="W51" s="942"/>
      <c r="X51" s="942"/>
      <c r="Y51" s="942"/>
      <c r="Z51" s="942"/>
      <c r="AA51" s="942"/>
      <c r="AB51" s="942"/>
      <c r="AC51" s="942"/>
      <c r="AD51" s="942"/>
      <c r="AE51" s="951"/>
      <c r="AF51" s="952"/>
      <c r="AG51" s="953"/>
      <c r="AH51" s="953"/>
      <c r="AI51" s="953"/>
      <c r="AJ51" s="954"/>
      <c r="AK51" s="941"/>
      <c r="AL51" s="942"/>
      <c r="AM51" s="942"/>
      <c r="AN51" s="942"/>
      <c r="AO51" s="942"/>
      <c r="AP51" s="942"/>
      <c r="AQ51" s="942"/>
      <c r="AR51" s="942"/>
      <c r="AS51" s="942"/>
      <c r="AT51" s="942"/>
      <c r="AU51" s="942"/>
      <c r="AV51" s="942"/>
      <c r="AW51" s="942"/>
      <c r="AX51" s="942"/>
      <c r="AY51" s="942"/>
      <c r="AZ51" s="943"/>
      <c r="BA51" s="943"/>
      <c r="BB51" s="943"/>
      <c r="BC51" s="943"/>
      <c r="BD51" s="943"/>
      <c r="BE51" s="889"/>
      <c r="BF51" s="889"/>
      <c r="BG51" s="889"/>
      <c r="BH51" s="889"/>
      <c r="BI51" s="890"/>
      <c r="BJ51" s="220"/>
      <c r="BK51" s="220"/>
      <c r="BL51" s="220"/>
      <c r="BM51" s="220"/>
      <c r="BN51" s="220"/>
      <c r="BO51" s="229"/>
      <c r="BP51" s="229"/>
      <c r="BQ51" s="226">
        <v>45</v>
      </c>
      <c r="BR51" s="227"/>
      <c r="BS51" s="909"/>
      <c r="BT51" s="910"/>
      <c r="BU51" s="910"/>
      <c r="BV51" s="910"/>
      <c r="BW51" s="910"/>
      <c r="BX51" s="910"/>
      <c r="BY51" s="910"/>
      <c r="BZ51" s="910"/>
      <c r="CA51" s="910"/>
      <c r="CB51" s="910"/>
      <c r="CC51" s="910"/>
      <c r="CD51" s="910"/>
      <c r="CE51" s="910"/>
      <c r="CF51" s="910"/>
      <c r="CG51" s="931"/>
      <c r="CH51" s="906"/>
      <c r="CI51" s="907"/>
      <c r="CJ51" s="907"/>
      <c r="CK51" s="907"/>
      <c r="CL51" s="908"/>
      <c r="CM51" s="906"/>
      <c r="CN51" s="907"/>
      <c r="CO51" s="907"/>
      <c r="CP51" s="907"/>
      <c r="CQ51" s="908"/>
      <c r="CR51" s="906"/>
      <c r="CS51" s="907"/>
      <c r="CT51" s="907"/>
      <c r="CU51" s="907"/>
      <c r="CV51" s="908"/>
      <c r="CW51" s="906"/>
      <c r="CX51" s="907"/>
      <c r="CY51" s="907"/>
      <c r="CZ51" s="907"/>
      <c r="DA51" s="908"/>
      <c r="DB51" s="906"/>
      <c r="DC51" s="907"/>
      <c r="DD51" s="907"/>
      <c r="DE51" s="907"/>
      <c r="DF51" s="908"/>
      <c r="DG51" s="906"/>
      <c r="DH51" s="907"/>
      <c r="DI51" s="907"/>
      <c r="DJ51" s="907"/>
      <c r="DK51" s="908"/>
      <c r="DL51" s="906"/>
      <c r="DM51" s="907"/>
      <c r="DN51" s="907"/>
      <c r="DO51" s="907"/>
      <c r="DP51" s="908"/>
      <c r="DQ51" s="906"/>
      <c r="DR51" s="907"/>
      <c r="DS51" s="907"/>
      <c r="DT51" s="907"/>
      <c r="DU51" s="908"/>
      <c r="DV51" s="909"/>
      <c r="DW51" s="910"/>
      <c r="DX51" s="910"/>
      <c r="DY51" s="910"/>
      <c r="DZ51" s="911"/>
      <c r="EA51" s="218"/>
    </row>
    <row r="52" spans="1:131" ht="26.25" customHeight="1" x14ac:dyDescent="0.15">
      <c r="A52" s="226">
        <v>25</v>
      </c>
      <c r="B52" s="947"/>
      <c r="C52" s="948"/>
      <c r="D52" s="948"/>
      <c r="E52" s="948"/>
      <c r="F52" s="948"/>
      <c r="G52" s="948"/>
      <c r="H52" s="948"/>
      <c r="I52" s="948"/>
      <c r="J52" s="948"/>
      <c r="K52" s="948"/>
      <c r="L52" s="948"/>
      <c r="M52" s="948"/>
      <c r="N52" s="948"/>
      <c r="O52" s="948"/>
      <c r="P52" s="949"/>
      <c r="Q52" s="950"/>
      <c r="R52" s="942"/>
      <c r="S52" s="942"/>
      <c r="T52" s="942"/>
      <c r="U52" s="942"/>
      <c r="V52" s="942"/>
      <c r="W52" s="942"/>
      <c r="X52" s="942"/>
      <c r="Y52" s="942"/>
      <c r="Z52" s="942"/>
      <c r="AA52" s="942"/>
      <c r="AB52" s="942"/>
      <c r="AC52" s="942"/>
      <c r="AD52" s="942"/>
      <c r="AE52" s="951"/>
      <c r="AF52" s="952"/>
      <c r="AG52" s="953"/>
      <c r="AH52" s="953"/>
      <c r="AI52" s="953"/>
      <c r="AJ52" s="954"/>
      <c r="AK52" s="941"/>
      <c r="AL52" s="942"/>
      <c r="AM52" s="942"/>
      <c r="AN52" s="942"/>
      <c r="AO52" s="942"/>
      <c r="AP52" s="942"/>
      <c r="AQ52" s="942"/>
      <c r="AR52" s="942"/>
      <c r="AS52" s="942"/>
      <c r="AT52" s="942"/>
      <c r="AU52" s="942"/>
      <c r="AV52" s="942"/>
      <c r="AW52" s="942"/>
      <c r="AX52" s="942"/>
      <c r="AY52" s="942"/>
      <c r="AZ52" s="943"/>
      <c r="BA52" s="943"/>
      <c r="BB52" s="943"/>
      <c r="BC52" s="943"/>
      <c r="BD52" s="943"/>
      <c r="BE52" s="889"/>
      <c r="BF52" s="889"/>
      <c r="BG52" s="889"/>
      <c r="BH52" s="889"/>
      <c r="BI52" s="890"/>
      <c r="BJ52" s="220"/>
      <c r="BK52" s="220"/>
      <c r="BL52" s="220"/>
      <c r="BM52" s="220"/>
      <c r="BN52" s="220"/>
      <c r="BO52" s="229"/>
      <c r="BP52" s="229"/>
      <c r="BQ52" s="226">
        <v>46</v>
      </c>
      <c r="BR52" s="227"/>
      <c r="BS52" s="909"/>
      <c r="BT52" s="910"/>
      <c r="BU52" s="910"/>
      <c r="BV52" s="910"/>
      <c r="BW52" s="910"/>
      <c r="BX52" s="910"/>
      <c r="BY52" s="910"/>
      <c r="BZ52" s="910"/>
      <c r="CA52" s="910"/>
      <c r="CB52" s="910"/>
      <c r="CC52" s="910"/>
      <c r="CD52" s="910"/>
      <c r="CE52" s="910"/>
      <c r="CF52" s="910"/>
      <c r="CG52" s="931"/>
      <c r="CH52" s="906"/>
      <c r="CI52" s="907"/>
      <c r="CJ52" s="907"/>
      <c r="CK52" s="907"/>
      <c r="CL52" s="908"/>
      <c r="CM52" s="906"/>
      <c r="CN52" s="907"/>
      <c r="CO52" s="907"/>
      <c r="CP52" s="907"/>
      <c r="CQ52" s="908"/>
      <c r="CR52" s="906"/>
      <c r="CS52" s="907"/>
      <c r="CT52" s="907"/>
      <c r="CU52" s="907"/>
      <c r="CV52" s="908"/>
      <c r="CW52" s="906"/>
      <c r="CX52" s="907"/>
      <c r="CY52" s="907"/>
      <c r="CZ52" s="907"/>
      <c r="DA52" s="908"/>
      <c r="DB52" s="906"/>
      <c r="DC52" s="907"/>
      <c r="DD52" s="907"/>
      <c r="DE52" s="907"/>
      <c r="DF52" s="908"/>
      <c r="DG52" s="906"/>
      <c r="DH52" s="907"/>
      <c r="DI52" s="907"/>
      <c r="DJ52" s="907"/>
      <c r="DK52" s="908"/>
      <c r="DL52" s="906"/>
      <c r="DM52" s="907"/>
      <c r="DN52" s="907"/>
      <c r="DO52" s="907"/>
      <c r="DP52" s="908"/>
      <c r="DQ52" s="906"/>
      <c r="DR52" s="907"/>
      <c r="DS52" s="907"/>
      <c r="DT52" s="907"/>
      <c r="DU52" s="908"/>
      <c r="DV52" s="909"/>
      <c r="DW52" s="910"/>
      <c r="DX52" s="910"/>
      <c r="DY52" s="910"/>
      <c r="DZ52" s="911"/>
      <c r="EA52" s="218"/>
    </row>
    <row r="53" spans="1:131" ht="26.25" customHeight="1" x14ac:dyDescent="0.15">
      <c r="A53" s="226">
        <v>26</v>
      </c>
      <c r="B53" s="947"/>
      <c r="C53" s="948"/>
      <c r="D53" s="948"/>
      <c r="E53" s="948"/>
      <c r="F53" s="948"/>
      <c r="G53" s="948"/>
      <c r="H53" s="948"/>
      <c r="I53" s="948"/>
      <c r="J53" s="948"/>
      <c r="K53" s="948"/>
      <c r="L53" s="948"/>
      <c r="M53" s="948"/>
      <c r="N53" s="948"/>
      <c r="O53" s="948"/>
      <c r="P53" s="949"/>
      <c r="Q53" s="950"/>
      <c r="R53" s="942"/>
      <c r="S53" s="942"/>
      <c r="T53" s="942"/>
      <c r="U53" s="942"/>
      <c r="V53" s="942"/>
      <c r="W53" s="942"/>
      <c r="X53" s="942"/>
      <c r="Y53" s="942"/>
      <c r="Z53" s="942"/>
      <c r="AA53" s="942"/>
      <c r="AB53" s="942"/>
      <c r="AC53" s="942"/>
      <c r="AD53" s="942"/>
      <c r="AE53" s="951"/>
      <c r="AF53" s="952"/>
      <c r="AG53" s="953"/>
      <c r="AH53" s="953"/>
      <c r="AI53" s="953"/>
      <c r="AJ53" s="954"/>
      <c r="AK53" s="941"/>
      <c r="AL53" s="942"/>
      <c r="AM53" s="942"/>
      <c r="AN53" s="942"/>
      <c r="AO53" s="942"/>
      <c r="AP53" s="942"/>
      <c r="AQ53" s="942"/>
      <c r="AR53" s="942"/>
      <c r="AS53" s="942"/>
      <c r="AT53" s="942"/>
      <c r="AU53" s="942"/>
      <c r="AV53" s="942"/>
      <c r="AW53" s="942"/>
      <c r="AX53" s="942"/>
      <c r="AY53" s="942"/>
      <c r="AZ53" s="943"/>
      <c r="BA53" s="943"/>
      <c r="BB53" s="943"/>
      <c r="BC53" s="943"/>
      <c r="BD53" s="943"/>
      <c r="BE53" s="889"/>
      <c r="BF53" s="889"/>
      <c r="BG53" s="889"/>
      <c r="BH53" s="889"/>
      <c r="BI53" s="890"/>
      <c r="BJ53" s="220"/>
      <c r="BK53" s="220"/>
      <c r="BL53" s="220"/>
      <c r="BM53" s="220"/>
      <c r="BN53" s="220"/>
      <c r="BO53" s="229"/>
      <c r="BP53" s="229"/>
      <c r="BQ53" s="226">
        <v>47</v>
      </c>
      <c r="BR53" s="227"/>
      <c r="BS53" s="909"/>
      <c r="BT53" s="910"/>
      <c r="BU53" s="910"/>
      <c r="BV53" s="910"/>
      <c r="BW53" s="910"/>
      <c r="BX53" s="910"/>
      <c r="BY53" s="910"/>
      <c r="BZ53" s="910"/>
      <c r="CA53" s="910"/>
      <c r="CB53" s="910"/>
      <c r="CC53" s="910"/>
      <c r="CD53" s="910"/>
      <c r="CE53" s="910"/>
      <c r="CF53" s="910"/>
      <c r="CG53" s="931"/>
      <c r="CH53" s="906"/>
      <c r="CI53" s="907"/>
      <c r="CJ53" s="907"/>
      <c r="CK53" s="907"/>
      <c r="CL53" s="908"/>
      <c r="CM53" s="906"/>
      <c r="CN53" s="907"/>
      <c r="CO53" s="907"/>
      <c r="CP53" s="907"/>
      <c r="CQ53" s="908"/>
      <c r="CR53" s="906"/>
      <c r="CS53" s="907"/>
      <c r="CT53" s="907"/>
      <c r="CU53" s="907"/>
      <c r="CV53" s="908"/>
      <c r="CW53" s="906"/>
      <c r="CX53" s="907"/>
      <c r="CY53" s="907"/>
      <c r="CZ53" s="907"/>
      <c r="DA53" s="908"/>
      <c r="DB53" s="906"/>
      <c r="DC53" s="907"/>
      <c r="DD53" s="907"/>
      <c r="DE53" s="907"/>
      <c r="DF53" s="908"/>
      <c r="DG53" s="906"/>
      <c r="DH53" s="907"/>
      <c r="DI53" s="907"/>
      <c r="DJ53" s="907"/>
      <c r="DK53" s="908"/>
      <c r="DL53" s="906"/>
      <c r="DM53" s="907"/>
      <c r="DN53" s="907"/>
      <c r="DO53" s="907"/>
      <c r="DP53" s="908"/>
      <c r="DQ53" s="906"/>
      <c r="DR53" s="907"/>
      <c r="DS53" s="907"/>
      <c r="DT53" s="907"/>
      <c r="DU53" s="908"/>
      <c r="DV53" s="909"/>
      <c r="DW53" s="910"/>
      <c r="DX53" s="910"/>
      <c r="DY53" s="910"/>
      <c r="DZ53" s="911"/>
      <c r="EA53" s="218"/>
    </row>
    <row r="54" spans="1:131" ht="26.25" customHeight="1" x14ac:dyDescent="0.15">
      <c r="A54" s="226">
        <v>27</v>
      </c>
      <c r="B54" s="947"/>
      <c r="C54" s="948"/>
      <c r="D54" s="948"/>
      <c r="E54" s="948"/>
      <c r="F54" s="948"/>
      <c r="G54" s="948"/>
      <c r="H54" s="948"/>
      <c r="I54" s="948"/>
      <c r="J54" s="948"/>
      <c r="K54" s="948"/>
      <c r="L54" s="948"/>
      <c r="M54" s="948"/>
      <c r="N54" s="948"/>
      <c r="O54" s="948"/>
      <c r="P54" s="949"/>
      <c r="Q54" s="950"/>
      <c r="R54" s="942"/>
      <c r="S54" s="942"/>
      <c r="T54" s="942"/>
      <c r="U54" s="942"/>
      <c r="V54" s="942"/>
      <c r="W54" s="942"/>
      <c r="X54" s="942"/>
      <c r="Y54" s="942"/>
      <c r="Z54" s="942"/>
      <c r="AA54" s="942"/>
      <c r="AB54" s="942"/>
      <c r="AC54" s="942"/>
      <c r="AD54" s="942"/>
      <c r="AE54" s="951"/>
      <c r="AF54" s="952"/>
      <c r="AG54" s="953"/>
      <c r="AH54" s="953"/>
      <c r="AI54" s="953"/>
      <c r="AJ54" s="954"/>
      <c r="AK54" s="941"/>
      <c r="AL54" s="942"/>
      <c r="AM54" s="942"/>
      <c r="AN54" s="942"/>
      <c r="AO54" s="942"/>
      <c r="AP54" s="942"/>
      <c r="AQ54" s="942"/>
      <c r="AR54" s="942"/>
      <c r="AS54" s="942"/>
      <c r="AT54" s="942"/>
      <c r="AU54" s="942"/>
      <c r="AV54" s="942"/>
      <c r="AW54" s="942"/>
      <c r="AX54" s="942"/>
      <c r="AY54" s="942"/>
      <c r="AZ54" s="943"/>
      <c r="BA54" s="943"/>
      <c r="BB54" s="943"/>
      <c r="BC54" s="943"/>
      <c r="BD54" s="943"/>
      <c r="BE54" s="889"/>
      <c r="BF54" s="889"/>
      <c r="BG54" s="889"/>
      <c r="BH54" s="889"/>
      <c r="BI54" s="890"/>
      <c r="BJ54" s="220"/>
      <c r="BK54" s="220"/>
      <c r="BL54" s="220"/>
      <c r="BM54" s="220"/>
      <c r="BN54" s="220"/>
      <c r="BO54" s="229"/>
      <c r="BP54" s="229"/>
      <c r="BQ54" s="226">
        <v>48</v>
      </c>
      <c r="BR54" s="227"/>
      <c r="BS54" s="909"/>
      <c r="BT54" s="910"/>
      <c r="BU54" s="910"/>
      <c r="BV54" s="910"/>
      <c r="BW54" s="910"/>
      <c r="BX54" s="910"/>
      <c r="BY54" s="910"/>
      <c r="BZ54" s="910"/>
      <c r="CA54" s="910"/>
      <c r="CB54" s="910"/>
      <c r="CC54" s="910"/>
      <c r="CD54" s="910"/>
      <c r="CE54" s="910"/>
      <c r="CF54" s="910"/>
      <c r="CG54" s="931"/>
      <c r="CH54" s="906"/>
      <c r="CI54" s="907"/>
      <c r="CJ54" s="907"/>
      <c r="CK54" s="907"/>
      <c r="CL54" s="908"/>
      <c r="CM54" s="906"/>
      <c r="CN54" s="907"/>
      <c r="CO54" s="907"/>
      <c r="CP54" s="907"/>
      <c r="CQ54" s="908"/>
      <c r="CR54" s="906"/>
      <c r="CS54" s="907"/>
      <c r="CT54" s="907"/>
      <c r="CU54" s="907"/>
      <c r="CV54" s="908"/>
      <c r="CW54" s="906"/>
      <c r="CX54" s="907"/>
      <c r="CY54" s="907"/>
      <c r="CZ54" s="907"/>
      <c r="DA54" s="908"/>
      <c r="DB54" s="906"/>
      <c r="DC54" s="907"/>
      <c r="DD54" s="907"/>
      <c r="DE54" s="907"/>
      <c r="DF54" s="908"/>
      <c r="DG54" s="906"/>
      <c r="DH54" s="907"/>
      <c r="DI54" s="907"/>
      <c r="DJ54" s="907"/>
      <c r="DK54" s="908"/>
      <c r="DL54" s="906"/>
      <c r="DM54" s="907"/>
      <c r="DN54" s="907"/>
      <c r="DO54" s="907"/>
      <c r="DP54" s="908"/>
      <c r="DQ54" s="906"/>
      <c r="DR54" s="907"/>
      <c r="DS54" s="907"/>
      <c r="DT54" s="907"/>
      <c r="DU54" s="908"/>
      <c r="DV54" s="909"/>
      <c r="DW54" s="910"/>
      <c r="DX54" s="910"/>
      <c r="DY54" s="910"/>
      <c r="DZ54" s="911"/>
      <c r="EA54" s="218"/>
    </row>
    <row r="55" spans="1:131" ht="26.25" customHeight="1" x14ac:dyDescent="0.15">
      <c r="A55" s="226">
        <v>28</v>
      </c>
      <c r="B55" s="947"/>
      <c r="C55" s="948"/>
      <c r="D55" s="948"/>
      <c r="E55" s="948"/>
      <c r="F55" s="948"/>
      <c r="G55" s="948"/>
      <c r="H55" s="948"/>
      <c r="I55" s="948"/>
      <c r="J55" s="948"/>
      <c r="K55" s="948"/>
      <c r="L55" s="948"/>
      <c r="M55" s="948"/>
      <c r="N55" s="948"/>
      <c r="O55" s="948"/>
      <c r="P55" s="949"/>
      <c r="Q55" s="950"/>
      <c r="R55" s="942"/>
      <c r="S55" s="942"/>
      <c r="T55" s="942"/>
      <c r="U55" s="942"/>
      <c r="V55" s="942"/>
      <c r="W55" s="942"/>
      <c r="X55" s="942"/>
      <c r="Y55" s="942"/>
      <c r="Z55" s="942"/>
      <c r="AA55" s="942"/>
      <c r="AB55" s="942"/>
      <c r="AC55" s="942"/>
      <c r="AD55" s="942"/>
      <c r="AE55" s="951"/>
      <c r="AF55" s="952"/>
      <c r="AG55" s="953"/>
      <c r="AH55" s="953"/>
      <c r="AI55" s="953"/>
      <c r="AJ55" s="954"/>
      <c r="AK55" s="941"/>
      <c r="AL55" s="942"/>
      <c r="AM55" s="942"/>
      <c r="AN55" s="942"/>
      <c r="AO55" s="942"/>
      <c r="AP55" s="942"/>
      <c r="AQ55" s="942"/>
      <c r="AR55" s="942"/>
      <c r="AS55" s="942"/>
      <c r="AT55" s="942"/>
      <c r="AU55" s="942"/>
      <c r="AV55" s="942"/>
      <c r="AW55" s="942"/>
      <c r="AX55" s="942"/>
      <c r="AY55" s="942"/>
      <c r="AZ55" s="943"/>
      <c r="BA55" s="943"/>
      <c r="BB55" s="943"/>
      <c r="BC55" s="943"/>
      <c r="BD55" s="943"/>
      <c r="BE55" s="889"/>
      <c r="BF55" s="889"/>
      <c r="BG55" s="889"/>
      <c r="BH55" s="889"/>
      <c r="BI55" s="890"/>
      <c r="BJ55" s="220"/>
      <c r="BK55" s="220"/>
      <c r="BL55" s="220"/>
      <c r="BM55" s="220"/>
      <c r="BN55" s="220"/>
      <c r="BO55" s="229"/>
      <c r="BP55" s="229"/>
      <c r="BQ55" s="226">
        <v>49</v>
      </c>
      <c r="BR55" s="227"/>
      <c r="BS55" s="909"/>
      <c r="BT55" s="910"/>
      <c r="BU55" s="910"/>
      <c r="BV55" s="910"/>
      <c r="BW55" s="910"/>
      <c r="BX55" s="910"/>
      <c r="BY55" s="910"/>
      <c r="BZ55" s="910"/>
      <c r="CA55" s="910"/>
      <c r="CB55" s="910"/>
      <c r="CC55" s="910"/>
      <c r="CD55" s="910"/>
      <c r="CE55" s="910"/>
      <c r="CF55" s="910"/>
      <c r="CG55" s="931"/>
      <c r="CH55" s="906"/>
      <c r="CI55" s="907"/>
      <c r="CJ55" s="907"/>
      <c r="CK55" s="907"/>
      <c r="CL55" s="908"/>
      <c r="CM55" s="906"/>
      <c r="CN55" s="907"/>
      <c r="CO55" s="907"/>
      <c r="CP55" s="907"/>
      <c r="CQ55" s="908"/>
      <c r="CR55" s="906"/>
      <c r="CS55" s="907"/>
      <c r="CT55" s="907"/>
      <c r="CU55" s="907"/>
      <c r="CV55" s="908"/>
      <c r="CW55" s="906"/>
      <c r="CX55" s="907"/>
      <c r="CY55" s="907"/>
      <c r="CZ55" s="907"/>
      <c r="DA55" s="908"/>
      <c r="DB55" s="906"/>
      <c r="DC55" s="907"/>
      <c r="DD55" s="907"/>
      <c r="DE55" s="907"/>
      <c r="DF55" s="908"/>
      <c r="DG55" s="906"/>
      <c r="DH55" s="907"/>
      <c r="DI55" s="907"/>
      <c r="DJ55" s="907"/>
      <c r="DK55" s="908"/>
      <c r="DL55" s="906"/>
      <c r="DM55" s="907"/>
      <c r="DN55" s="907"/>
      <c r="DO55" s="907"/>
      <c r="DP55" s="908"/>
      <c r="DQ55" s="906"/>
      <c r="DR55" s="907"/>
      <c r="DS55" s="907"/>
      <c r="DT55" s="907"/>
      <c r="DU55" s="908"/>
      <c r="DV55" s="909"/>
      <c r="DW55" s="910"/>
      <c r="DX55" s="910"/>
      <c r="DY55" s="910"/>
      <c r="DZ55" s="911"/>
      <c r="EA55" s="218"/>
    </row>
    <row r="56" spans="1:131" ht="26.25" customHeight="1" x14ac:dyDescent="0.15">
      <c r="A56" s="226">
        <v>29</v>
      </c>
      <c r="B56" s="947"/>
      <c r="C56" s="948"/>
      <c r="D56" s="948"/>
      <c r="E56" s="948"/>
      <c r="F56" s="948"/>
      <c r="G56" s="948"/>
      <c r="H56" s="948"/>
      <c r="I56" s="948"/>
      <c r="J56" s="948"/>
      <c r="K56" s="948"/>
      <c r="L56" s="948"/>
      <c r="M56" s="948"/>
      <c r="N56" s="948"/>
      <c r="O56" s="948"/>
      <c r="P56" s="949"/>
      <c r="Q56" s="950"/>
      <c r="R56" s="942"/>
      <c r="S56" s="942"/>
      <c r="T56" s="942"/>
      <c r="U56" s="942"/>
      <c r="V56" s="942"/>
      <c r="W56" s="942"/>
      <c r="X56" s="942"/>
      <c r="Y56" s="942"/>
      <c r="Z56" s="942"/>
      <c r="AA56" s="942"/>
      <c r="AB56" s="942"/>
      <c r="AC56" s="942"/>
      <c r="AD56" s="942"/>
      <c r="AE56" s="951"/>
      <c r="AF56" s="952"/>
      <c r="AG56" s="953"/>
      <c r="AH56" s="953"/>
      <c r="AI56" s="953"/>
      <c r="AJ56" s="954"/>
      <c r="AK56" s="941"/>
      <c r="AL56" s="942"/>
      <c r="AM56" s="942"/>
      <c r="AN56" s="942"/>
      <c r="AO56" s="942"/>
      <c r="AP56" s="942"/>
      <c r="AQ56" s="942"/>
      <c r="AR56" s="942"/>
      <c r="AS56" s="942"/>
      <c r="AT56" s="942"/>
      <c r="AU56" s="942"/>
      <c r="AV56" s="942"/>
      <c r="AW56" s="942"/>
      <c r="AX56" s="942"/>
      <c r="AY56" s="942"/>
      <c r="AZ56" s="943"/>
      <c r="BA56" s="943"/>
      <c r="BB56" s="943"/>
      <c r="BC56" s="943"/>
      <c r="BD56" s="943"/>
      <c r="BE56" s="889"/>
      <c r="BF56" s="889"/>
      <c r="BG56" s="889"/>
      <c r="BH56" s="889"/>
      <c r="BI56" s="890"/>
      <c r="BJ56" s="220"/>
      <c r="BK56" s="220"/>
      <c r="BL56" s="220"/>
      <c r="BM56" s="220"/>
      <c r="BN56" s="220"/>
      <c r="BO56" s="229"/>
      <c r="BP56" s="229"/>
      <c r="BQ56" s="226">
        <v>50</v>
      </c>
      <c r="BR56" s="227"/>
      <c r="BS56" s="909"/>
      <c r="BT56" s="910"/>
      <c r="BU56" s="910"/>
      <c r="BV56" s="910"/>
      <c r="BW56" s="910"/>
      <c r="BX56" s="910"/>
      <c r="BY56" s="910"/>
      <c r="BZ56" s="910"/>
      <c r="CA56" s="910"/>
      <c r="CB56" s="910"/>
      <c r="CC56" s="910"/>
      <c r="CD56" s="910"/>
      <c r="CE56" s="910"/>
      <c r="CF56" s="910"/>
      <c r="CG56" s="931"/>
      <c r="CH56" s="906"/>
      <c r="CI56" s="907"/>
      <c r="CJ56" s="907"/>
      <c r="CK56" s="907"/>
      <c r="CL56" s="908"/>
      <c r="CM56" s="906"/>
      <c r="CN56" s="907"/>
      <c r="CO56" s="907"/>
      <c r="CP56" s="907"/>
      <c r="CQ56" s="908"/>
      <c r="CR56" s="906"/>
      <c r="CS56" s="907"/>
      <c r="CT56" s="907"/>
      <c r="CU56" s="907"/>
      <c r="CV56" s="908"/>
      <c r="CW56" s="906"/>
      <c r="CX56" s="907"/>
      <c r="CY56" s="907"/>
      <c r="CZ56" s="907"/>
      <c r="DA56" s="908"/>
      <c r="DB56" s="906"/>
      <c r="DC56" s="907"/>
      <c r="DD56" s="907"/>
      <c r="DE56" s="907"/>
      <c r="DF56" s="908"/>
      <c r="DG56" s="906"/>
      <c r="DH56" s="907"/>
      <c r="DI56" s="907"/>
      <c r="DJ56" s="907"/>
      <c r="DK56" s="908"/>
      <c r="DL56" s="906"/>
      <c r="DM56" s="907"/>
      <c r="DN56" s="907"/>
      <c r="DO56" s="907"/>
      <c r="DP56" s="908"/>
      <c r="DQ56" s="906"/>
      <c r="DR56" s="907"/>
      <c r="DS56" s="907"/>
      <c r="DT56" s="907"/>
      <c r="DU56" s="908"/>
      <c r="DV56" s="909"/>
      <c r="DW56" s="910"/>
      <c r="DX56" s="910"/>
      <c r="DY56" s="910"/>
      <c r="DZ56" s="911"/>
      <c r="EA56" s="218"/>
    </row>
    <row r="57" spans="1:131" ht="26.25" customHeight="1" x14ac:dyDescent="0.15">
      <c r="A57" s="226">
        <v>30</v>
      </c>
      <c r="B57" s="947"/>
      <c r="C57" s="948"/>
      <c r="D57" s="948"/>
      <c r="E57" s="948"/>
      <c r="F57" s="948"/>
      <c r="G57" s="948"/>
      <c r="H57" s="948"/>
      <c r="I57" s="948"/>
      <c r="J57" s="948"/>
      <c r="K57" s="948"/>
      <c r="L57" s="948"/>
      <c r="M57" s="948"/>
      <c r="N57" s="948"/>
      <c r="O57" s="948"/>
      <c r="P57" s="949"/>
      <c r="Q57" s="950"/>
      <c r="R57" s="942"/>
      <c r="S57" s="942"/>
      <c r="T57" s="942"/>
      <c r="U57" s="942"/>
      <c r="V57" s="942"/>
      <c r="W57" s="942"/>
      <c r="X57" s="942"/>
      <c r="Y57" s="942"/>
      <c r="Z57" s="942"/>
      <c r="AA57" s="942"/>
      <c r="AB57" s="942"/>
      <c r="AC57" s="942"/>
      <c r="AD57" s="942"/>
      <c r="AE57" s="951"/>
      <c r="AF57" s="952"/>
      <c r="AG57" s="953"/>
      <c r="AH57" s="953"/>
      <c r="AI57" s="953"/>
      <c r="AJ57" s="954"/>
      <c r="AK57" s="941"/>
      <c r="AL57" s="942"/>
      <c r="AM57" s="942"/>
      <c r="AN57" s="942"/>
      <c r="AO57" s="942"/>
      <c r="AP57" s="942"/>
      <c r="AQ57" s="942"/>
      <c r="AR57" s="942"/>
      <c r="AS57" s="942"/>
      <c r="AT57" s="942"/>
      <c r="AU57" s="942"/>
      <c r="AV57" s="942"/>
      <c r="AW57" s="942"/>
      <c r="AX57" s="942"/>
      <c r="AY57" s="942"/>
      <c r="AZ57" s="943"/>
      <c r="BA57" s="943"/>
      <c r="BB57" s="943"/>
      <c r="BC57" s="943"/>
      <c r="BD57" s="943"/>
      <c r="BE57" s="889"/>
      <c r="BF57" s="889"/>
      <c r="BG57" s="889"/>
      <c r="BH57" s="889"/>
      <c r="BI57" s="890"/>
      <c r="BJ57" s="220"/>
      <c r="BK57" s="220"/>
      <c r="BL57" s="220"/>
      <c r="BM57" s="220"/>
      <c r="BN57" s="220"/>
      <c r="BO57" s="229"/>
      <c r="BP57" s="229"/>
      <c r="BQ57" s="226">
        <v>51</v>
      </c>
      <c r="BR57" s="227"/>
      <c r="BS57" s="909"/>
      <c r="BT57" s="910"/>
      <c r="BU57" s="910"/>
      <c r="BV57" s="910"/>
      <c r="BW57" s="910"/>
      <c r="BX57" s="910"/>
      <c r="BY57" s="910"/>
      <c r="BZ57" s="910"/>
      <c r="CA57" s="910"/>
      <c r="CB57" s="910"/>
      <c r="CC57" s="910"/>
      <c r="CD57" s="910"/>
      <c r="CE57" s="910"/>
      <c r="CF57" s="910"/>
      <c r="CG57" s="931"/>
      <c r="CH57" s="906"/>
      <c r="CI57" s="907"/>
      <c r="CJ57" s="907"/>
      <c r="CK57" s="907"/>
      <c r="CL57" s="908"/>
      <c r="CM57" s="906"/>
      <c r="CN57" s="907"/>
      <c r="CO57" s="907"/>
      <c r="CP57" s="907"/>
      <c r="CQ57" s="908"/>
      <c r="CR57" s="906"/>
      <c r="CS57" s="907"/>
      <c r="CT57" s="907"/>
      <c r="CU57" s="907"/>
      <c r="CV57" s="908"/>
      <c r="CW57" s="906"/>
      <c r="CX57" s="907"/>
      <c r="CY57" s="907"/>
      <c r="CZ57" s="907"/>
      <c r="DA57" s="908"/>
      <c r="DB57" s="906"/>
      <c r="DC57" s="907"/>
      <c r="DD57" s="907"/>
      <c r="DE57" s="907"/>
      <c r="DF57" s="908"/>
      <c r="DG57" s="906"/>
      <c r="DH57" s="907"/>
      <c r="DI57" s="907"/>
      <c r="DJ57" s="907"/>
      <c r="DK57" s="908"/>
      <c r="DL57" s="906"/>
      <c r="DM57" s="907"/>
      <c r="DN57" s="907"/>
      <c r="DO57" s="907"/>
      <c r="DP57" s="908"/>
      <c r="DQ57" s="906"/>
      <c r="DR57" s="907"/>
      <c r="DS57" s="907"/>
      <c r="DT57" s="907"/>
      <c r="DU57" s="908"/>
      <c r="DV57" s="909"/>
      <c r="DW57" s="910"/>
      <c r="DX57" s="910"/>
      <c r="DY57" s="910"/>
      <c r="DZ57" s="911"/>
      <c r="EA57" s="218"/>
    </row>
    <row r="58" spans="1:131" ht="26.25" customHeight="1" x14ac:dyDescent="0.15">
      <c r="A58" s="226">
        <v>31</v>
      </c>
      <c r="B58" s="947"/>
      <c r="C58" s="948"/>
      <c r="D58" s="948"/>
      <c r="E58" s="948"/>
      <c r="F58" s="948"/>
      <c r="G58" s="948"/>
      <c r="H58" s="948"/>
      <c r="I58" s="948"/>
      <c r="J58" s="948"/>
      <c r="K58" s="948"/>
      <c r="L58" s="948"/>
      <c r="M58" s="948"/>
      <c r="N58" s="948"/>
      <c r="O58" s="948"/>
      <c r="P58" s="949"/>
      <c r="Q58" s="950"/>
      <c r="R58" s="942"/>
      <c r="S58" s="942"/>
      <c r="T58" s="942"/>
      <c r="U58" s="942"/>
      <c r="V58" s="942"/>
      <c r="W58" s="942"/>
      <c r="X58" s="942"/>
      <c r="Y58" s="942"/>
      <c r="Z58" s="942"/>
      <c r="AA58" s="942"/>
      <c r="AB58" s="942"/>
      <c r="AC58" s="942"/>
      <c r="AD58" s="942"/>
      <c r="AE58" s="951"/>
      <c r="AF58" s="952"/>
      <c r="AG58" s="953"/>
      <c r="AH58" s="953"/>
      <c r="AI58" s="953"/>
      <c r="AJ58" s="954"/>
      <c r="AK58" s="941"/>
      <c r="AL58" s="942"/>
      <c r="AM58" s="942"/>
      <c r="AN58" s="942"/>
      <c r="AO58" s="942"/>
      <c r="AP58" s="942"/>
      <c r="AQ58" s="942"/>
      <c r="AR58" s="942"/>
      <c r="AS58" s="942"/>
      <c r="AT58" s="942"/>
      <c r="AU58" s="942"/>
      <c r="AV58" s="942"/>
      <c r="AW58" s="942"/>
      <c r="AX58" s="942"/>
      <c r="AY58" s="942"/>
      <c r="AZ58" s="943"/>
      <c r="BA58" s="943"/>
      <c r="BB58" s="943"/>
      <c r="BC58" s="943"/>
      <c r="BD58" s="943"/>
      <c r="BE58" s="889"/>
      <c r="BF58" s="889"/>
      <c r="BG58" s="889"/>
      <c r="BH58" s="889"/>
      <c r="BI58" s="890"/>
      <c r="BJ58" s="220"/>
      <c r="BK58" s="220"/>
      <c r="BL58" s="220"/>
      <c r="BM58" s="220"/>
      <c r="BN58" s="220"/>
      <c r="BO58" s="229"/>
      <c r="BP58" s="229"/>
      <c r="BQ58" s="226">
        <v>52</v>
      </c>
      <c r="BR58" s="227"/>
      <c r="BS58" s="909"/>
      <c r="BT58" s="910"/>
      <c r="BU58" s="910"/>
      <c r="BV58" s="910"/>
      <c r="BW58" s="910"/>
      <c r="BX58" s="910"/>
      <c r="BY58" s="910"/>
      <c r="BZ58" s="910"/>
      <c r="CA58" s="910"/>
      <c r="CB58" s="910"/>
      <c r="CC58" s="910"/>
      <c r="CD58" s="910"/>
      <c r="CE58" s="910"/>
      <c r="CF58" s="910"/>
      <c r="CG58" s="931"/>
      <c r="CH58" s="906"/>
      <c r="CI58" s="907"/>
      <c r="CJ58" s="907"/>
      <c r="CK58" s="907"/>
      <c r="CL58" s="908"/>
      <c r="CM58" s="906"/>
      <c r="CN58" s="907"/>
      <c r="CO58" s="907"/>
      <c r="CP58" s="907"/>
      <c r="CQ58" s="908"/>
      <c r="CR58" s="906"/>
      <c r="CS58" s="907"/>
      <c r="CT58" s="907"/>
      <c r="CU58" s="907"/>
      <c r="CV58" s="908"/>
      <c r="CW58" s="906"/>
      <c r="CX58" s="907"/>
      <c r="CY58" s="907"/>
      <c r="CZ58" s="907"/>
      <c r="DA58" s="908"/>
      <c r="DB58" s="906"/>
      <c r="DC58" s="907"/>
      <c r="DD58" s="907"/>
      <c r="DE58" s="907"/>
      <c r="DF58" s="908"/>
      <c r="DG58" s="906"/>
      <c r="DH58" s="907"/>
      <c r="DI58" s="907"/>
      <c r="DJ58" s="907"/>
      <c r="DK58" s="908"/>
      <c r="DL58" s="906"/>
      <c r="DM58" s="907"/>
      <c r="DN58" s="907"/>
      <c r="DO58" s="907"/>
      <c r="DP58" s="908"/>
      <c r="DQ58" s="906"/>
      <c r="DR58" s="907"/>
      <c r="DS58" s="907"/>
      <c r="DT58" s="907"/>
      <c r="DU58" s="908"/>
      <c r="DV58" s="909"/>
      <c r="DW58" s="910"/>
      <c r="DX58" s="910"/>
      <c r="DY58" s="910"/>
      <c r="DZ58" s="911"/>
      <c r="EA58" s="218"/>
    </row>
    <row r="59" spans="1:131" ht="26.25" customHeight="1" x14ac:dyDescent="0.15">
      <c r="A59" s="226">
        <v>32</v>
      </c>
      <c r="B59" s="947"/>
      <c r="C59" s="948"/>
      <c r="D59" s="948"/>
      <c r="E59" s="948"/>
      <c r="F59" s="948"/>
      <c r="G59" s="948"/>
      <c r="H59" s="948"/>
      <c r="I59" s="948"/>
      <c r="J59" s="948"/>
      <c r="K59" s="948"/>
      <c r="L59" s="948"/>
      <c r="M59" s="948"/>
      <c r="N59" s="948"/>
      <c r="O59" s="948"/>
      <c r="P59" s="949"/>
      <c r="Q59" s="950"/>
      <c r="R59" s="942"/>
      <c r="S59" s="942"/>
      <c r="T59" s="942"/>
      <c r="U59" s="942"/>
      <c r="V59" s="942"/>
      <c r="W59" s="942"/>
      <c r="X59" s="942"/>
      <c r="Y59" s="942"/>
      <c r="Z59" s="942"/>
      <c r="AA59" s="942"/>
      <c r="AB59" s="942"/>
      <c r="AC59" s="942"/>
      <c r="AD59" s="942"/>
      <c r="AE59" s="951"/>
      <c r="AF59" s="952"/>
      <c r="AG59" s="953"/>
      <c r="AH59" s="953"/>
      <c r="AI59" s="953"/>
      <c r="AJ59" s="954"/>
      <c r="AK59" s="941"/>
      <c r="AL59" s="942"/>
      <c r="AM59" s="942"/>
      <c r="AN59" s="942"/>
      <c r="AO59" s="942"/>
      <c r="AP59" s="942"/>
      <c r="AQ59" s="942"/>
      <c r="AR59" s="942"/>
      <c r="AS59" s="942"/>
      <c r="AT59" s="942"/>
      <c r="AU59" s="942"/>
      <c r="AV59" s="942"/>
      <c r="AW59" s="942"/>
      <c r="AX59" s="942"/>
      <c r="AY59" s="942"/>
      <c r="AZ59" s="943"/>
      <c r="BA59" s="943"/>
      <c r="BB59" s="943"/>
      <c r="BC59" s="943"/>
      <c r="BD59" s="943"/>
      <c r="BE59" s="889"/>
      <c r="BF59" s="889"/>
      <c r="BG59" s="889"/>
      <c r="BH59" s="889"/>
      <c r="BI59" s="890"/>
      <c r="BJ59" s="220"/>
      <c r="BK59" s="220"/>
      <c r="BL59" s="220"/>
      <c r="BM59" s="220"/>
      <c r="BN59" s="220"/>
      <c r="BO59" s="229"/>
      <c r="BP59" s="229"/>
      <c r="BQ59" s="226">
        <v>53</v>
      </c>
      <c r="BR59" s="227"/>
      <c r="BS59" s="909"/>
      <c r="BT59" s="910"/>
      <c r="BU59" s="910"/>
      <c r="BV59" s="910"/>
      <c r="BW59" s="910"/>
      <c r="BX59" s="910"/>
      <c r="BY59" s="910"/>
      <c r="BZ59" s="910"/>
      <c r="CA59" s="910"/>
      <c r="CB59" s="910"/>
      <c r="CC59" s="910"/>
      <c r="CD59" s="910"/>
      <c r="CE59" s="910"/>
      <c r="CF59" s="910"/>
      <c r="CG59" s="931"/>
      <c r="CH59" s="906"/>
      <c r="CI59" s="907"/>
      <c r="CJ59" s="907"/>
      <c r="CK59" s="907"/>
      <c r="CL59" s="908"/>
      <c r="CM59" s="906"/>
      <c r="CN59" s="907"/>
      <c r="CO59" s="907"/>
      <c r="CP59" s="907"/>
      <c r="CQ59" s="908"/>
      <c r="CR59" s="906"/>
      <c r="CS59" s="907"/>
      <c r="CT59" s="907"/>
      <c r="CU59" s="907"/>
      <c r="CV59" s="908"/>
      <c r="CW59" s="906"/>
      <c r="CX59" s="907"/>
      <c r="CY59" s="907"/>
      <c r="CZ59" s="907"/>
      <c r="DA59" s="908"/>
      <c r="DB59" s="906"/>
      <c r="DC59" s="907"/>
      <c r="DD59" s="907"/>
      <c r="DE59" s="907"/>
      <c r="DF59" s="908"/>
      <c r="DG59" s="906"/>
      <c r="DH59" s="907"/>
      <c r="DI59" s="907"/>
      <c r="DJ59" s="907"/>
      <c r="DK59" s="908"/>
      <c r="DL59" s="906"/>
      <c r="DM59" s="907"/>
      <c r="DN59" s="907"/>
      <c r="DO59" s="907"/>
      <c r="DP59" s="908"/>
      <c r="DQ59" s="906"/>
      <c r="DR59" s="907"/>
      <c r="DS59" s="907"/>
      <c r="DT59" s="907"/>
      <c r="DU59" s="908"/>
      <c r="DV59" s="909"/>
      <c r="DW59" s="910"/>
      <c r="DX59" s="910"/>
      <c r="DY59" s="910"/>
      <c r="DZ59" s="911"/>
      <c r="EA59" s="218"/>
    </row>
    <row r="60" spans="1:131" ht="26.25" customHeight="1" x14ac:dyDescent="0.15">
      <c r="A60" s="226">
        <v>33</v>
      </c>
      <c r="B60" s="947"/>
      <c r="C60" s="948"/>
      <c r="D60" s="948"/>
      <c r="E60" s="948"/>
      <c r="F60" s="948"/>
      <c r="G60" s="948"/>
      <c r="H60" s="948"/>
      <c r="I60" s="948"/>
      <c r="J60" s="948"/>
      <c r="K60" s="948"/>
      <c r="L60" s="948"/>
      <c r="M60" s="948"/>
      <c r="N60" s="948"/>
      <c r="O60" s="948"/>
      <c r="P60" s="949"/>
      <c r="Q60" s="950"/>
      <c r="R60" s="942"/>
      <c r="S60" s="942"/>
      <c r="T60" s="942"/>
      <c r="U60" s="942"/>
      <c r="V60" s="942"/>
      <c r="W60" s="942"/>
      <c r="X60" s="942"/>
      <c r="Y60" s="942"/>
      <c r="Z60" s="942"/>
      <c r="AA60" s="942"/>
      <c r="AB60" s="942"/>
      <c r="AC60" s="942"/>
      <c r="AD60" s="942"/>
      <c r="AE60" s="951"/>
      <c r="AF60" s="952"/>
      <c r="AG60" s="953"/>
      <c r="AH60" s="953"/>
      <c r="AI60" s="953"/>
      <c r="AJ60" s="954"/>
      <c r="AK60" s="941"/>
      <c r="AL60" s="942"/>
      <c r="AM60" s="942"/>
      <c r="AN60" s="942"/>
      <c r="AO60" s="942"/>
      <c r="AP60" s="942"/>
      <c r="AQ60" s="942"/>
      <c r="AR60" s="942"/>
      <c r="AS60" s="942"/>
      <c r="AT60" s="942"/>
      <c r="AU60" s="942"/>
      <c r="AV60" s="942"/>
      <c r="AW60" s="942"/>
      <c r="AX60" s="942"/>
      <c r="AY60" s="942"/>
      <c r="AZ60" s="943"/>
      <c r="BA60" s="943"/>
      <c r="BB60" s="943"/>
      <c r="BC60" s="943"/>
      <c r="BD60" s="943"/>
      <c r="BE60" s="889"/>
      <c r="BF60" s="889"/>
      <c r="BG60" s="889"/>
      <c r="BH60" s="889"/>
      <c r="BI60" s="890"/>
      <c r="BJ60" s="220"/>
      <c r="BK60" s="220"/>
      <c r="BL60" s="220"/>
      <c r="BM60" s="220"/>
      <c r="BN60" s="220"/>
      <c r="BO60" s="229"/>
      <c r="BP60" s="229"/>
      <c r="BQ60" s="226">
        <v>54</v>
      </c>
      <c r="BR60" s="227"/>
      <c r="BS60" s="909"/>
      <c r="BT60" s="910"/>
      <c r="BU60" s="910"/>
      <c r="BV60" s="910"/>
      <c r="BW60" s="910"/>
      <c r="BX60" s="910"/>
      <c r="BY60" s="910"/>
      <c r="BZ60" s="910"/>
      <c r="CA60" s="910"/>
      <c r="CB60" s="910"/>
      <c r="CC60" s="910"/>
      <c r="CD60" s="910"/>
      <c r="CE60" s="910"/>
      <c r="CF60" s="910"/>
      <c r="CG60" s="931"/>
      <c r="CH60" s="906"/>
      <c r="CI60" s="907"/>
      <c r="CJ60" s="907"/>
      <c r="CK60" s="907"/>
      <c r="CL60" s="908"/>
      <c r="CM60" s="906"/>
      <c r="CN60" s="907"/>
      <c r="CO60" s="907"/>
      <c r="CP60" s="907"/>
      <c r="CQ60" s="908"/>
      <c r="CR60" s="906"/>
      <c r="CS60" s="907"/>
      <c r="CT60" s="907"/>
      <c r="CU60" s="907"/>
      <c r="CV60" s="908"/>
      <c r="CW60" s="906"/>
      <c r="CX60" s="907"/>
      <c r="CY60" s="907"/>
      <c r="CZ60" s="907"/>
      <c r="DA60" s="908"/>
      <c r="DB60" s="906"/>
      <c r="DC60" s="907"/>
      <c r="DD60" s="907"/>
      <c r="DE60" s="907"/>
      <c r="DF60" s="908"/>
      <c r="DG60" s="906"/>
      <c r="DH60" s="907"/>
      <c r="DI60" s="907"/>
      <c r="DJ60" s="907"/>
      <c r="DK60" s="908"/>
      <c r="DL60" s="906"/>
      <c r="DM60" s="907"/>
      <c r="DN60" s="907"/>
      <c r="DO60" s="907"/>
      <c r="DP60" s="908"/>
      <c r="DQ60" s="906"/>
      <c r="DR60" s="907"/>
      <c r="DS60" s="907"/>
      <c r="DT60" s="907"/>
      <c r="DU60" s="908"/>
      <c r="DV60" s="909"/>
      <c r="DW60" s="910"/>
      <c r="DX60" s="910"/>
      <c r="DY60" s="910"/>
      <c r="DZ60" s="911"/>
      <c r="EA60" s="218"/>
    </row>
    <row r="61" spans="1:131" ht="26.25" customHeight="1" thickBot="1" x14ac:dyDescent="0.2">
      <c r="A61" s="226">
        <v>34</v>
      </c>
      <c r="B61" s="947"/>
      <c r="C61" s="948"/>
      <c r="D61" s="948"/>
      <c r="E61" s="948"/>
      <c r="F61" s="948"/>
      <c r="G61" s="948"/>
      <c r="H61" s="948"/>
      <c r="I61" s="948"/>
      <c r="J61" s="948"/>
      <c r="K61" s="948"/>
      <c r="L61" s="948"/>
      <c r="M61" s="948"/>
      <c r="N61" s="948"/>
      <c r="O61" s="948"/>
      <c r="P61" s="949"/>
      <c r="Q61" s="950"/>
      <c r="R61" s="942"/>
      <c r="S61" s="942"/>
      <c r="T61" s="942"/>
      <c r="U61" s="942"/>
      <c r="V61" s="942"/>
      <c r="W61" s="942"/>
      <c r="X61" s="942"/>
      <c r="Y61" s="942"/>
      <c r="Z61" s="942"/>
      <c r="AA61" s="942"/>
      <c r="AB61" s="942"/>
      <c r="AC61" s="942"/>
      <c r="AD61" s="942"/>
      <c r="AE61" s="951"/>
      <c r="AF61" s="952"/>
      <c r="AG61" s="953"/>
      <c r="AH61" s="953"/>
      <c r="AI61" s="953"/>
      <c r="AJ61" s="954"/>
      <c r="AK61" s="941"/>
      <c r="AL61" s="942"/>
      <c r="AM61" s="942"/>
      <c r="AN61" s="942"/>
      <c r="AO61" s="942"/>
      <c r="AP61" s="942"/>
      <c r="AQ61" s="942"/>
      <c r="AR61" s="942"/>
      <c r="AS61" s="942"/>
      <c r="AT61" s="942"/>
      <c r="AU61" s="942"/>
      <c r="AV61" s="942"/>
      <c r="AW61" s="942"/>
      <c r="AX61" s="942"/>
      <c r="AY61" s="942"/>
      <c r="AZ61" s="943"/>
      <c r="BA61" s="943"/>
      <c r="BB61" s="943"/>
      <c r="BC61" s="943"/>
      <c r="BD61" s="943"/>
      <c r="BE61" s="889"/>
      <c r="BF61" s="889"/>
      <c r="BG61" s="889"/>
      <c r="BH61" s="889"/>
      <c r="BI61" s="890"/>
      <c r="BJ61" s="220"/>
      <c r="BK61" s="220"/>
      <c r="BL61" s="220"/>
      <c r="BM61" s="220"/>
      <c r="BN61" s="220"/>
      <c r="BO61" s="229"/>
      <c r="BP61" s="229"/>
      <c r="BQ61" s="226">
        <v>55</v>
      </c>
      <c r="BR61" s="227"/>
      <c r="BS61" s="909"/>
      <c r="BT61" s="910"/>
      <c r="BU61" s="910"/>
      <c r="BV61" s="910"/>
      <c r="BW61" s="910"/>
      <c r="BX61" s="910"/>
      <c r="BY61" s="910"/>
      <c r="BZ61" s="910"/>
      <c r="CA61" s="910"/>
      <c r="CB61" s="910"/>
      <c r="CC61" s="910"/>
      <c r="CD61" s="910"/>
      <c r="CE61" s="910"/>
      <c r="CF61" s="910"/>
      <c r="CG61" s="931"/>
      <c r="CH61" s="906"/>
      <c r="CI61" s="907"/>
      <c r="CJ61" s="907"/>
      <c r="CK61" s="907"/>
      <c r="CL61" s="908"/>
      <c r="CM61" s="906"/>
      <c r="CN61" s="907"/>
      <c r="CO61" s="907"/>
      <c r="CP61" s="907"/>
      <c r="CQ61" s="908"/>
      <c r="CR61" s="906"/>
      <c r="CS61" s="907"/>
      <c r="CT61" s="907"/>
      <c r="CU61" s="907"/>
      <c r="CV61" s="908"/>
      <c r="CW61" s="906"/>
      <c r="CX61" s="907"/>
      <c r="CY61" s="907"/>
      <c r="CZ61" s="907"/>
      <c r="DA61" s="908"/>
      <c r="DB61" s="906"/>
      <c r="DC61" s="907"/>
      <c r="DD61" s="907"/>
      <c r="DE61" s="907"/>
      <c r="DF61" s="908"/>
      <c r="DG61" s="906"/>
      <c r="DH61" s="907"/>
      <c r="DI61" s="907"/>
      <c r="DJ61" s="907"/>
      <c r="DK61" s="908"/>
      <c r="DL61" s="906"/>
      <c r="DM61" s="907"/>
      <c r="DN61" s="907"/>
      <c r="DO61" s="907"/>
      <c r="DP61" s="908"/>
      <c r="DQ61" s="906"/>
      <c r="DR61" s="907"/>
      <c r="DS61" s="907"/>
      <c r="DT61" s="907"/>
      <c r="DU61" s="908"/>
      <c r="DV61" s="909"/>
      <c r="DW61" s="910"/>
      <c r="DX61" s="910"/>
      <c r="DY61" s="910"/>
      <c r="DZ61" s="911"/>
      <c r="EA61" s="218"/>
    </row>
    <row r="62" spans="1:131" ht="26.25" customHeight="1" x14ac:dyDescent="0.15">
      <c r="A62" s="226">
        <v>35</v>
      </c>
      <c r="B62" s="947"/>
      <c r="C62" s="948"/>
      <c r="D62" s="948"/>
      <c r="E62" s="948"/>
      <c r="F62" s="948"/>
      <c r="G62" s="948"/>
      <c r="H62" s="948"/>
      <c r="I62" s="948"/>
      <c r="J62" s="948"/>
      <c r="K62" s="948"/>
      <c r="L62" s="948"/>
      <c r="M62" s="948"/>
      <c r="N62" s="948"/>
      <c r="O62" s="948"/>
      <c r="P62" s="949"/>
      <c r="Q62" s="950"/>
      <c r="R62" s="942"/>
      <c r="S62" s="942"/>
      <c r="T62" s="942"/>
      <c r="U62" s="942"/>
      <c r="V62" s="942"/>
      <c r="W62" s="942"/>
      <c r="X62" s="942"/>
      <c r="Y62" s="942"/>
      <c r="Z62" s="942"/>
      <c r="AA62" s="942"/>
      <c r="AB62" s="942"/>
      <c r="AC62" s="942"/>
      <c r="AD62" s="942"/>
      <c r="AE62" s="951"/>
      <c r="AF62" s="952"/>
      <c r="AG62" s="953"/>
      <c r="AH62" s="953"/>
      <c r="AI62" s="953"/>
      <c r="AJ62" s="954"/>
      <c r="AK62" s="941"/>
      <c r="AL62" s="942"/>
      <c r="AM62" s="942"/>
      <c r="AN62" s="942"/>
      <c r="AO62" s="942"/>
      <c r="AP62" s="942"/>
      <c r="AQ62" s="942"/>
      <c r="AR62" s="942"/>
      <c r="AS62" s="942"/>
      <c r="AT62" s="942"/>
      <c r="AU62" s="942"/>
      <c r="AV62" s="942"/>
      <c r="AW62" s="942"/>
      <c r="AX62" s="942"/>
      <c r="AY62" s="942"/>
      <c r="AZ62" s="943"/>
      <c r="BA62" s="943"/>
      <c r="BB62" s="943"/>
      <c r="BC62" s="943"/>
      <c r="BD62" s="943"/>
      <c r="BE62" s="889"/>
      <c r="BF62" s="889"/>
      <c r="BG62" s="889"/>
      <c r="BH62" s="889"/>
      <c r="BI62" s="890"/>
      <c r="BJ62" s="944" t="s">
        <v>395</v>
      </c>
      <c r="BK62" s="945"/>
      <c r="BL62" s="945"/>
      <c r="BM62" s="945"/>
      <c r="BN62" s="946"/>
      <c r="BO62" s="229"/>
      <c r="BP62" s="229"/>
      <c r="BQ62" s="226">
        <v>56</v>
      </c>
      <c r="BR62" s="227"/>
      <c r="BS62" s="909"/>
      <c r="BT62" s="910"/>
      <c r="BU62" s="910"/>
      <c r="BV62" s="910"/>
      <c r="BW62" s="910"/>
      <c r="BX62" s="910"/>
      <c r="BY62" s="910"/>
      <c r="BZ62" s="910"/>
      <c r="CA62" s="910"/>
      <c r="CB62" s="910"/>
      <c r="CC62" s="910"/>
      <c r="CD62" s="910"/>
      <c r="CE62" s="910"/>
      <c r="CF62" s="910"/>
      <c r="CG62" s="931"/>
      <c r="CH62" s="906"/>
      <c r="CI62" s="907"/>
      <c r="CJ62" s="907"/>
      <c r="CK62" s="907"/>
      <c r="CL62" s="908"/>
      <c r="CM62" s="906"/>
      <c r="CN62" s="907"/>
      <c r="CO62" s="907"/>
      <c r="CP62" s="907"/>
      <c r="CQ62" s="908"/>
      <c r="CR62" s="906"/>
      <c r="CS62" s="907"/>
      <c r="CT62" s="907"/>
      <c r="CU62" s="907"/>
      <c r="CV62" s="908"/>
      <c r="CW62" s="906"/>
      <c r="CX62" s="907"/>
      <c r="CY62" s="907"/>
      <c r="CZ62" s="907"/>
      <c r="DA62" s="908"/>
      <c r="DB62" s="906"/>
      <c r="DC62" s="907"/>
      <c r="DD62" s="907"/>
      <c r="DE62" s="907"/>
      <c r="DF62" s="908"/>
      <c r="DG62" s="906"/>
      <c r="DH62" s="907"/>
      <c r="DI62" s="907"/>
      <c r="DJ62" s="907"/>
      <c r="DK62" s="908"/>
      <c r="DL62" s="906"/>
      <c r="DM62" s="907"/>
      <c r="DN62" s="907"/>
      <c r="DO62" s="907"/>
      <c r="DP62" s="908"/>
      <c r="DQ62" s="906"/>
      <c r="DR62" s="907"/>
      <c r="DS62" s="907"/>
      <c r="DT62" s="907"/>
      <c r="DU62" s="908"/>
      <c r="DV62" s="909"/>
      <c r="DW62" s="910"/>
      <c r="DX62" s="910"/>
      <c r="DY62" s="910"/>
      <c r="DZ62" s="911"/>
      <c r="EA62" s="218"/>
    </row>
    <row r="63" spans="1:131" ht="26.25" customHeight="1" thickBot="1" x14ac:dyDescent="0.2">
      <c r="A63" s="228" t="s">
        <v>377</v>
      </c>
      <c r="B63" s="854" t="s">
        <v>396</v>
      </c>
      <c r="C63" s="855"/>
      <c r="D63" s="855"/>
      <c r="E63" s="855"/>
      <c r="F63" s="855"/>
      <c r="G63" s="855"/>
      <c r="H63" s="855"/>
      <c r="I63" s="855"/>
      <c r="J63" s="855"/>
      <c r="K63" s="855"/>
      <c r="L63" s="855"/>
      <c r="M63" s="855"/>
      <c r="N63" s="855"/>
      <c r="O63" s="855"/>
      <c r="P63" s="865"/>
      <c r="Q63" s="879"/>
      <c r="R63" s="880"/>
      <c r="S63" s="880"/>
      <c r="T63" s="880"/>
      <c r="U63" s="880"/>
      <c r="V63" s="880"/>
      <c r="W63" s="880"/>
      <c r="X63" s="880"/>
      <c r="Y63" s="880"/>
      <c r="Z63" s="880"/>
      <c r="AA63" s="880"/>
      <c r="AB63" s="880"/>
      <c r="AC63" s="880"/>
      <c r="AD63" s="880"/>
      <c r="AE63" s="937"/>
      <c r="AF63" s="938">
        <v>2170</v>
      </c>
      <c r="AG63" s="876"/>
      <c r="AH63" s="876"/>
      <c r="AI63" s="876"/>
      <c r="AJ63" s="939"/>
      <c r="AK63" s="940"/>
      <c r="AL63" s="880"/>
      <c r="AM63" s="880"/>
      <c r="AN63" s="880"/>
      <c r="AO63" s="880"/>
      <c r="AP63" s="876">
        <v>4914</v>
      </c>
      <c r="AQ63" s="876"/>
      <c r="AR63" s="876"/>
      <c r="AS63" s="876"/>
      <c r="AT63" s="876"/>
      <c r="AU63" s="876">
        <v>3534</v>
      </c>
      <c r="AV63" s="876"/>
      <c r="AW63" s="876"/>
      <c r="AX63" s="876"/>
      <c r="AY63" s="876"/>
      <c r="AZ63" s="934"/>
      <c r="BA63" s="934"/>
      <c r="BB63" s="934"/>
      <c r="BC63" s="934"/>
      <c r="BD63" s="934"/>
      <c r="BE63" s="877"/>
      <c r="BF63" s="877"/>
      <c r="BG63" s="877"/>
      <c r="BH63" s="877"/>
      <c r="BI63" s="878"/>
      <c r="BJ63" s="935" t="s">
        <v>122</v>
      </c>
      <c r="BK63" s="870"/>
      <c r="BL63" s="870"/>
      <c r="BM63" s="870"/>
      <c r="BN63" s="936"/>
      <c r="BO63" s="229"/>
      <c r="BP63" s="229"/>
      <c r="BQ63" s="226">
        <v>57</v>
      </c>
      <c r="BR63" s="227"/>
      <c r="BS63" s="909"/>
      <c r="BT63" s="910"/>
      <c r="BU63" s="910"/>
      <c r="BV63" s="910"/>
      <c r="BW63" s="910"/>
      <c r="BX63" s="910"/>
      <c r="BY63" s="910"/>
      <c r="BZ63" s="910"/>
      <c r="CA63" s="910"/>
      <c r="CB63" s="910"/>
      <c r="CC63" s="910"/>
      <c r="CD63" s="910"/>
      <c r="CE63" s="910"/>
      <c r="CF63" s="910"/>
      <c r="CG63" s="931"/>
      <c r="CH63" s="906"/>
      <c r="CI63" s="907"/>
      <c r="CJ63" s="907"/>
      <c r="CK63" s="907"/>
      <c r="CL63" s="908"/>
      <c r="CM63" s="906"/>
      <c r="CN63" s="907"/>
      <c r="CO63" s="907"/>
      <c r="CP63" s="907"/>
      <c r="CQ63" s="908"/>
      <c r="CR63" s="906"/>
      <c r="CS63" s="907"/>
      <c r="CT63" s="907"/>
      <c r="CU63" s="907"/>
      <c r="CV63" s="908"/>
      <c r="CW63" s="906"/>
      <c r="CX63" s="907"/>
      <c r="CY63" s="907"/>
      <c r="CZ63" s="907"/>
      <c r="DA63" s="908"/>
      <c r="DB63" s="906"/>
      <c r="DC63" s="907"/>
      <c r="DD63" s="907"/>
      <c r="DE63" s="907"/>
      <c r="DF63" s="908"/>
      <c r="DG63" s="906"/>
      <c r="DH63" s="907"/>
      <c r="DI63" s="907"/>
      <c r="DJ63" s="907"/>
      <c r="DK63" s="908"/>
      <c r="DL63" s="906"/>
      <c r="DM63" s="907"/>
      <c r="DN63" s="907"/>
      <c r="DO63" s="907"/>
      <c r="DP63" s="908"/>
      <c r="DQ63" s="906"/>
      <c r="DR63" s="907"/>
      <c r="DS63" s="907"/>
      <c r="DT63" s="907"/>
      <c r="DU63" s="908"/>
      <c r="DV63" s="909"/>
      <c r="DW63" s="910"/>
      <c r="DX63" s="910"/>
      <c r="DY63" s="910"/>
      <c r="DZ63" s="911"/>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09"/>
      <c r="BT64" s="910"/>
      <c r="BU64" s="910"/>
      <c r="BV64" s="910"/>
      <c r="BW64" s="910"/>
      <c r="BX64" s="910"/>
      <c r="BY64" s="910"/>
      <c r="BZ64" s="910"/>
      <c r="CA64" s="910"/>
      <c r="CB64" s="910"/>
      <c r="CC64" s="910"/>
      <c r="CD64" s="910"/>
      <c r="CE64" s="910"/>
      <c r="CF64" s="910"/>
      <c r="CG64" s="931"/>
      <c r="CH64" s="906"/>
      <c r="CI64" s="907"/>
      <c r="CJ64" s="907"/>
      <c r="CK64" s="907"/>
      <c r="CL64" s="908"/>
      <c r="CM64" s="906"/>
      <c r="CN64" s="907"/>
      <c r="CO64" s="907"/>
      <c r="CP64" s="907"/>
      <c r="CQ64" s="908"/>
      <c r="CR64" s="906"/>
      <c r="CS64" s="907"/>
      <c r="CT64" s="907"/>
      <c r="CU64" s="907"/>
      <c r="CV64" s="908"/>
      <c r="CW64" s="906"/>
      <c r="CX64" s="907"/>
      <c r="CY64" s="907"/>
      <c r="CZ64" s="907"/>
      <c r="DA64" s="908"/>
      <c r="DB64" s="906"/>
      <c r="DC64" s="907"/>
      <c r="DD64" s="907"/>
      <c r="DE64" s="907"/>
      <c r="DF64" s="908"/>
      <c r="DG64" s="906"/>
      <c r="DH64" s="907"/>
      <c r="DI64" s="907"/>
      <c r="DJ64" s="907"/>
      <c r="DK64" s="908"/>
      <c r="DL64" s="906"/>
      <c r="DM64" s="907"/>
      <c r="DN64" s="907"/>
      <c r="DO64" s="907"/>
      <c r="DP64" s="908"/>
      <c r="DQ64" s="906"/>
      <c r="DR64" s="907"/>
      <c r="DS64" s="907"/>
      <c r="DT64" s="907"/>
      <c r="DU64" s="908"/>
      <c r="DV64" s="909"/>
      <c r="DW64" s="910"/>
      <c r="DX64" s="910"/>
      <c r="DY64" s="910"/>
      <c r="DZ64" s="911"/>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09"/>
      <c r="BT65" s="910"/>
      <c r="BU65" s="910"/>
      <c r="BV65" s="910"/>
      <c r="BW65" s="910"/>
      <c r="BX65" s="910"/>
      <c r="BY65" s="910"/>
      <c r="BZ65" s="910"/>
      <c r="CA65" s="910"/>
      <c r="CB65" s="910"/>
      <c r="CC65" s="910"/>
      <c r="CD65" s="910"/>
      <c r="CE65" s="910"/>
      <c r="CF65" s="910"/>
      <c r="CG65" s="931"/>
      <c r="CH65" s="906"/>
      <c r="CI65" s="907"/>
      <c r="CJ65" s="907"/>
      <c r="CK65" s="907"/>
      <c r="CL65" s="908"/>
      <c r="CM65" s="906"/>
      <c r="CN65" s="907"/>
      <c r="CO65" s="907"/>
      <c r="CP65" s="907"/>
      <c r="CQ65" s="908"/>
      <c r="CR65" s="906"/>
      <c r="CS65" s="907"/>
      <c r="CT65" s="907"/>
      <c r="CU65" s="907"/>
      <c r="CV65" s="908"/>
      <c r="CW65" s="906"/>
      <c r="CX65" s="907"/>
      <c r="CY65" s="907"/>
      <c r="CZ65" s="907"/>
      <c r="DA65" s="908"/>
      <c r="DB65" s="906"/>
      <c r="DC65" s="907"/>
      <c r="DD65" s="907"/>
      <c r="DE65" s="907"/>
      <c r="DF65" s="908"/>
      <c r="DG65" s="906"/>
      <c r="DH65" s="907"/>
      <c r="DI65" s="907"/>
      <c r="DJ65" s="907"/>
      <c r="DK65" s="908"/>
      <c r="DL65" s="906"/>
      <c r="DM65" s="907"/>
      <c r="DN65" s="907"/>
      <c r="DO65" s="907"/>
      <c r="DP65" s="908"/>
      <c r="DQ65" s="906"/>
      <c r="DR65" s="907"/>
      <c r="DS65" s="907"/>
      <c r="DT65" s="907"/>
      <c r="DU65" s="908"/>
      <c r="DV65" s="909"/>
      <c r="DW65" s="910"/>
      <c r="DX65" s="910"/>
      <c r="DY65" s="910"/>
      <c r="DZ65" s="911"/>
      <c r="EA65" s="218"/>
    </row>
    <row r="66" spans="1:131" ht="26.25" customHeight="1" x14ac:dyDescent="0.15">
      <c r="A66" s="912" t="s">
        <v>398</v>
      </c>
      <c r="B66" s="913"/>
      <c r="C66" s="913"/>
      <c r="D66" s="913"/>
      <c r="E66" s="913"/>
      <c r="F66" s="913"/>
      <c r="G66" s="913"/>
      <c r="H66" s="913"/>
      <c r="I66" s="913"/>
      <c r="J66" s="913"/>
      <c r="K66" s="913"/>
      <c r="L66" s="913"/>
      <c r="M66" s="913"/>
      <c r="N66" s="913"/>
      <c r="O66" s="913"/>
      <c r="P66" s="914"/>
      <c r="Q66" s="918" t="s">
        <v>381</v>
      </c>
      <c r="R66" s="919"/>
      <c r="S66" s="919"/>
      <c r="T66" s="919"/>
      <c r="U66" s="920"/>
      <c r="V66" s="918" t="s">
        <v>382</v>
      </c>
      <c r="W66" s="919"/>
      <c r="X66" s="919"/>
      <c r="Y66" s="919"/>
      <c r="Z66" s="920"/>
      <c r="AA66" s="918" t="s">
        <v>383</v>
      </c>
      <c r="AB66" s="919"/>
      <c r="AC66" s="919"/>
      <c r="AD66" s="919"/>
      <c r="AE66" s="920"/>
      <c r="AF66" s="924" t="s">
        <v>384</v>
      </c>
      <c r="AG66" s="925"/>
      <c r="AH66" s="925"/>
      <c r="AI66" s="925"/>
      <c r="AJ66" s="926"/>
      <c r="AK66" s="918" t="s">
        <v>385</v>
      </c>
      <c r="AL66" s="913"/>
      <c r="AM66" s="913"/>
      <c r="AN66" s="913"/>
      <c r="AO66" s="914"/>
      <c r="AP66" s="918" t="s">
        <v>386</v>
      </c>
      <c r="AQ66" s="919"/>
      <c r="AR66" s="919"/>
      <c r="AS66" s="919"/>
      <c r="AT66" s="920"/>
      <c r="AU66" s="918" t="s">
        <v>399</v>
      </c>
      <c r="AV66" s="919"/>
      <c r="AW66" s="919"/>
      <c r="AX66" s="919"/>
      <c r="AY66" s="920"/>
      <c r="AZ66" s="918" t="s">
        <v>364</v>
      </c>
      <c r="BA66" s="919"/>
      <c r="BB66" s="919"/>
      <c r="BC66" s="919"/>
      <c r="BD66" s="932"/>
      <c r="BE66" s="229"/>
      <c r="BF66" s="229"/>
      <c r="BG66" s="229"/>
      <c r="BH66" s="229"/>
      <c r="BI66" s="229"/>
      <c r="BJ66" s="229"/>
      <c r="BK66" s="229"/>
      <c r="BL66" s="229"/>
      <c r="BM66" s="229"/>
      <c r="BN66" s="229"/>
      <c r="BO66" s="229"/>
      <c r="BP66" s="229"/>
      <c r="BQ66" s="226">
        <v>60</v>
      </c>
      <c r="BR66" s="231"/>
      <c r="BS66" s="862"/>
      <c r="BT66" s="863"/>
      <c r="BU66" s="863"/>
      <c r="BV66" s="863"/>
      <c r="BW66" s="863"/>
      <c r="BX66" s="863"/>
      <c r="BY66" s="863"/>
      <c r="BZ66" s="863"/>
      <c r="CA66" s="863"/>
      <c r="CB66" s="863"/>
      <c r="CC66" s="863"/>
      <c r="CD66" s="863"/>
      <c r="CE66" s="863"/>
      <c r="CF66" s="863"/>
      <c r="CG66" s="872"/>
      <c r="CH66" s="873"/>
      <c r="CI66" s="874"/>
      <c r="CJ66" s="874"/>
      <c r="CK66" s="874"/>
      <c r="CL66" s="875"/>
      <c r="CM66" s="873"/>
      <c r="CN66" s="874"/>
      <c r="CO66" s="874"/>
      <c r="CP66" s="874"/>
      <c r="CQ66" s="875"/>
      <c r="CR66" s="873"/>
      <c r="CS66" s="874"/>
      <c r="CT66" s="874"/>
      <c r="CU66" s="874"/>
      <c r="CV66" s="875"/>
      <c r="CW66" s="873"/>
      <c r="CX66" s="874"/>
      <c r="CY66" s="874"/>
      <c r="CZ66" s="874"/>
      <c r="DA66" s="875"/>
      <c r="DB66" s="873"/>
      <c r="DC66" s="874"/>
      <c r="DD66" s="874"/>
      <c r="DE66" s="874"/>
      <c r="DF66" s="875"/>
      <c r="DG66" s="873"/>
      <c r="DH66" s="874"/>
      <c r="DI66" s="874"/>
      <c r="DJ66" s="874"/>
      <c r="DK66" s="875"/>
      <c r="DL66" s="873"/>
      <c r="DM66" s="874"/>
      <c r="DN66" s="874"/>
      <c r="DO66" s="874"/>
      <c r="DP66" s="875"/>
      <c r="DQ66" s="873"/>
      <c r="DR66" s="874"/>
      <c r="DS66" s="874"/>
      <c r="DT66" s="874"/>
      <c r="DU66" s="875"/>
      <c r="DV66" s="862"/>
      <c r="DW66" s="863"/>
      <c r="DX66" s="863"/>
      <c r="DY66" s="863"/>
      <c r="DZ66" s="864"/>
      <c r="EA66" s="218"/>
    </row>
    <row r="67" spans="1:131" ht="26.25" customHeight="1" thickBot="1" x14ac:dyDescent="0.2">
      <c r="A67" s="915"/>
      <c r="B67" s="916"/>
      <c r="C67" s="916"/>
      <c r="D67" s="916"/>
      <c r="E67" s="916"/>
      <c r="F67" s="916"/>
      <c r="G67" s="916"/>
      <c r="H67" s="916"/>
      <c r="I67" s="916"/>
      <c r="J67" s="916"/>
      <c r="K67" s="916"/>
      <c r="L67" s="916"/>
      <c r="M67" s="916"/>
      <c r="N67" s="916"/>
      <c r="O67" s="916"/>
      <c r="P67" s="917"/>
      <c r="Q67" s="921"/>
      <c r="R67" s="922"/>
      <c r="S67" s="922"/>
      <c r="T67" s="922"/>
      <c r="U67" s="923"/>
      <c r="V67" s="921"/>
      <c r="W67" s="922"/>
      <c r="X67" s="922"/>
      <c r="Y67" s="922"/>
      <c r="Z67" s="923"/>
      <c r="AA67" s="921"/>
      <c r="AB67" s="922"/>
      <c r="AC67" s="922"/>
      <c r="AD67" s="922"/>
      <c r="AE67" s="923"/>
      <c r="AF67" s="927"/>
      <c r="AG67" s="928"/>
      <c r="AH67" s="928"/>
      <c r="AI67" s="928"/>
      <c r="AJ67" s="929"/>
      <c r="AK67" s="930"/>
      <c r="AL67" s="916"/>
      <c r="AM67" s="916"/>
      <c r="AN67" s="916"/>
      <c r="AO67" s="917"/>
      <c r="AP67" s="921"/>
      <c r="AQ67" s="922"/>
      <c r="AR67" s="922"/>
      <c r="AS67" s="922"/>
      <c r="AT67" s="923"/>
      <c r="AU67" s="921"/>
      <c r="AV67" s="922"/>
      <c r="AW67" s="922"/>
      <c r="AX67" s="922"/>
      <c r="AY67" s="923"/>
      <c r="AZ67" s="921"/>
      <c r="BA67" s="922"/>
      <c r="BB67" s="922"/>
      <c r="BC67" s="922"/>
      <c r="BD67" s="933"/>
      <c r="BE67" s="229"/>
      <c r="BF67" s="229"/>
      <c r="BG67" s="229"/>
      <c r="BH67" s="229"/>
      <c r="BI67" s="229"/>
      <c r="BJ67" s="229"/>
      <c r="BK67" s="229"/>
      <c r="BL67" s="229"/>
      <c r="BM67" s="229"/>
      <c r="BN67" s="229"/>
      <c r="BO67" s="229"/>
      <c r="BP67" s="229"/>
      <c r="BQ67" s="226">
        <v>61</v>
      </c>
      <c r="BR67" s="231"/>
      <c r="BS67" s="862"/>
      <c r="BT67" s="863"/>
      <c r="BU67" s="863"/>
      <c r="BV67" s="863"/>
      <c r="BW67" s="863"/>
      <c r="BX67" s="863"/>
      <c r="BY67" s="863"/>
      <c r="BZ67" s="863"/>
      <c r="CA67" s="863"/>
      <c r="CB67" s="863"/>
      <c r="CC67" s="863"/>
      <c r="CD67" s="863"/>
      <c r="CE67" s="863"/>
      <c r="CF67" s="863"/>
      <c r="CG67" s="872"/>
      <c r="CH67" s="873"/>
      <c r="CI67" s="874"/>
      <c r="CJ67" s="874"/>
      <c r="CK67" s="874"/>
      <c r="CL67" s="875"/>
      <c r="CM67" s="873"/>
      <c r="CN67" s="874"/>
      <c r="CO67" s="874"/>
      <c r="CP67" s="874"/>
      <c r="CQ67" s="875"/>
      <c r="CR67" s="873"/>
      <c r="CS67" s="874"/>
      <c r="CT67" s="874"/>
      <c r="CU67" s="874"/>
      <c r="CV67" s="875"/>
      <c r="CW67" s="873"/>
      <c r="CX67" s="874"/>
      <c r="CY67" s="874"/>
      <c r="CZ67" s="874"/>
      <c r="DA67" s="875"/>
      <c r="DB67" s="873"/>
      <c r="DC67" s="874"/>
      <c r="DD67" s="874"/>
      <c r="DE67" s="874"/>
      <c r="DF67" s="875"/>
      <c r="DG67" s="873"/>
      <c r="DH67" s="874"/>
      <c r="DI67" s="874"/>
      <c r="DJ67" s="874"/>
      <c r="DK67" s="875"/>
      <c r="DL67" s="873"/>
      <c r="DM67" s="874"/>
      <c r="DN67" s="874"/>
      <c r="DO67" s="874"/>
      <c r="DP67" s="875"/>
      <c r="DQ67" s="873"/>
      <c r="DR67" s="874"/>
      <c r="DS67" s="874"/>
      <c r="DT67" s="874"/>
      <c r="DU67" s="875"/>
      <c r="DV67" s="862"/>
      <c r="DW67" s="863"/>
      <c r="DX67" s="863"/>
      <c r="DY67" s="863"/>
      <c r="DZ67" s="864"/>
      <c r="EA67" s="218"/>
    </row>
    <row r="68" spans="1:131" ht="26.25" customHeight="1" thickTop="1" x14ac:dyDescent="0.15">
      <c r="A68" s="224">
        <v>1</v>
      </c>
      <c r="B68" s="902" t="s">
        <v>549</v>
      </c>
      <c r="C68" s="903"/>
      <c r="D68" s="903"/>
      <c r="E68" s="903"/>
      <c r="F68" s="903"/>
      <c r="G68" s="903"/>
      <c r="H68" s="903"/>
      <c r="I68" s="903"/>
      <c r="J68" s="903"/>
      <c r="K68" s="903"/>
      <c r="L68" s="903"/>
      <c r="M68" s="903"/>
      <c r="N68" s="903"/>
      <c r="O68" s="903"/>
      <c r="P68" s="904"/>
      <c r="Q68" s="905">
        <v>2263</v>
      </c>
      <c r="R68" s="899"/>
      <c r="S68" s="899"/>
      <c r="T68" s="899"/>
      <c r="U68" s="899"/>
      <c r="V68" s="899">
        <v>2225</v>
      </c>
      <c r="W68" s="899"/>
      <c r="X68" s="899"/>
      <c r="Y68" s="899"/>
      <c r="Z68" s="899"/>
      <c r="AA68" s="899">
        <v>38</v>
      </c>
      <c r="AB68" s="899"/>
      <c r="AC68" s="899"/>
      <c r="AD68" s="899"/>
      <c r="AE68" s="899"/>
      <c r="AF68" s="899">
        <v>38</v>
      </c>
      <c r="AG68" s="899"/>
      <c r="AH68" s="899"/>
      <c r="AI68" s="899"/>
      <c r="AJ68" s="899"/>
      <c r="AK68" s="899" t="s">
        <v>488</v>
      </c>
      <c r="AL68" s="899"/>
      <c r="AM68" s="899"/>
      <c r="AN68" s="899"/>
      <c r="AO68" s="899"/>
      <c r="AP68" s="899" t="s">
        <v>488</v>
      </c>
      <c r="AQ68" s="899"/>
      <c r="AR68" s="899"/>
      <c r="AS68" s="899"/>
      <c r="AT68" s="899"/>
      <c r="AU68" s="899" t="s">
        <v>488</v>
      </c>
      <c r="AV68" s="899"/>
      <c r="AW68" s="899"/>
      <c r="AX68" s="899"/>
      <c r="AY68" s="899"/>
      <c r="AZ68" s="900" t="s">
        <v>555</v>
      </c>
      <c r="BA68" s="900"/>
      <c r="BB68" s="900"/>
      <c r="BC68" s="900"/>
      <c r="BD68" s="901"/>
      <c r="BE68" s="229"/>
      <c r="BF68" s="229"/>
      <c r="BG68" s="229"/>
      <c r="BH68" s="229"/>
      <c r="BI68" s="229"/>
      <c r="BJ68" s="229"/>
      <c r="BK68" s="229"/>
      <c r="BL68" s="229"/>
      <c r="BM68" s="229"/>
      <c r="BN68" s="229"/>
      <c r="BO68" s="229"/>
      <c r="BP68" s="229"/>
      <c r="BQ68" s="226">
        <v>62</v>
      </c>
      <c r="BR68" s="231"/>
      <c r="BS68" s="862"/>
      <c r="BT68" s="863"/>
      <c r="BU68" s="863"/>
      <c r="BV68" s="863"/>
      <c r="BW68" s="863"/>
      <c r="BX68" s="863"/>
      <c r="BY68" s="863"/>
      <c r="BZ68" s="863"/>
      <c r="CA68" s="863"/>
      <c r="CB68" s="863"/>
      <c r="CC68" s="863"/>
      <c r="CD68" s="863"/>
      <c r="CE68" s="863"/>
      <c r="CF68" s="863"/>
      <c r="CG68" s="872"/>
      <c r="CH68" s="873"/>
      <c r="CI68" s="874"/>
      <c r="CJ68" s="874"/>
      <c r="CK68" s="874"/>
      <c r="CL68" s="875"/>
      <c r="CM68" s="873"/>
      <c r="CN68" s="874"/>
      <c r="CO68" s="874"/>
      <c r="CP68" s="874"/>
      <c r="CQ68" s="875"/>
      <c r="CR68" s="873"/>
      <c r="CS68" s="874"/>
      <c r="CT68" s="874"/>
      <c r="CU68" s="874"/>
      <c r="CV68" s="875"/>
      <c r="CW68" s="873"/>
      <c r="CX68" s="874"/>
      <c r="CY68" s="874"/>
      <c r="CZ68" s="874"/>
      <c r="DA68" s="875"/>
      <c r="DB68" s="873"/>
      <c r="DC68" s="874"/>
      <c r="DD68" s="874"/>
      <c r="DE68" s="874"/>
      <c r="DF68" s="875"/>
      <c r="DG68" s="873"/>
      <c r="DH68" s="874"/>
      <c r="DI68" s="874"/>
      <c r="DJ68" s="874"/>
      <c r="DK68" s="875"/>
      <c r="DL68" s="873"/>
      <c r="DM68" s="874"/>
      <c r="DN68" s="874"/>
      <c r="DO68" s="874"/>
      <c r="DP68" s="875"/>
      <c r="DQ68" s="873"/>
      <c r="DR68" s="874"/>
      <c r="DS68" s="874"/>
      <c r="DT68" s="874"/>
      <c r="DU68" s="875"/>
      <c r="DV68" s="862"/>
      <c r="DW68" s="863"/>
      <c r="DX68" s="863"/>
      <c r="DY68" s="863"/>
      <c r="DZ68" s="864"/>
      <c r="EA68" s="218"/>
    </row>
    <row r="69" spans="1:131" ht="26.25" customHeight="1" x14ac:dyDescent="0.15">
      <c r="A69" s="226">
        <v>2</v>
      </c>
      <c r="B69" s="891" t="s">
        <v>549</v>
      </c>
      <c r="C69" s="892"/>
      <c r="D69" s="892"/>
      <c r="E69" s="892"/>
      <c r="F69" s="892"/>
      <c r="G69" s="892"/>
      <c r="H69" s="892"/>
      <c r="I69" s="892"/>
      <c r="J69" s="892"/>
      <c r="K69" s="892"/>
      <c r="L69" s="892"/>
      <c r="M69" s="892"/>
      <c r="N69" s="892"/>
      <c r="O69" s="892"/>
      <c r="P69" s="893"/>
      <c r="Q69" s="894">
        <v>924950</v>
      </c>
      <c r="R69" s="888"/>
      <c r="S69" s="888"/>
      <c r="T69" s="888"/>
      <c r="U69" s="888"/>
      <c r="V69" s="888">
        <v>909345</v>
      </c>
      <c r="W69" s="888"/>
      <c r="X69" s="888"/>
      <c r="Y69" s="888"/>
      <c r="Z69" s="888"/>
      <c r="AA69" s="888">
        <v>15606</v>
      </c>
      <c r="AB69" s="888"/>
      <c r="AC69" s="888"/>
      <c r="AD69" s="888"/>
      <c r="AE69" s="888"/>
      <c r="AF69" s="888">
        <v>15606</v>
      </c>
      <c r="AG69" s="888"/>
      <c r="AH69" s="888"/>
      <c r="AI69" s="888"/>
      <c r="AJ69" s="888"/>
      <c r="AK69" s="888">
        <v>9690</v>
      </c>
      <c r="AL69" s="888"/>
      <c r="AM69" s="888"/>
      <c r="AN69" s="888"/>
      <c r="AO69" s="888"/>
      <c r="AP69" s="888" t="s">
        <v>488</v>
      </c>
      <c r="AQ69" s="888"/>
      <c r="AR69" s="888"/>
      <c r="AS69" s="888"/>
      <c r="AT69" s="888"/>
      <c r="AU69" s="888" t="s">
        <v>488</v>
      </c>
      <c r="AV69" s="888"/>
      <c r="AW69" s="888"/>
      <c r="AX69" s="888"/>
      <c r="AY69" s="888"/>
      <c r="AZ69" s="889" t="s">
        <v>556</v>
      </c>
      <c r="BA69" s="889"/>
      <c r="BB69" s="889"/>
      <c r="BC69" s="889"/>
      <c r="BD69" s="890"/>
      <c r="BE69" s="229"/>
      <c r="BF69" s="229"/>
      <c r="BG69" s="229"/>
      <c r="BH69" s="229"/>
      <c r="BI69" s="229"/>
      <c r="BJ69" s="229"/>
      <c r="BK69" s="229"/>
      <c r="BL69" s="229"/>
      <c r="BM69" s="229"/>
      <c r="BN69" s="229"/>
      <c r="BO69" s="229"/>
      <c r="BP69" s="229"/>
      <c r="BQ69" s="226">
        <v>63</v>
      </c>
      <c r="BR69" s="231"/>
      <c r="BS69" s="862"/>
      <c r="BT69" s="863"/>
      <c r="BU69" s="863"/>
      <c r="BV69" s="863"/>
      <c r="BW69" s="863"/>
      <c r="BX69" s="863"/>
      <c r="BY69" s="863"/>
      <c r="BZ69" s="863"/>
      <c r="CA69" s="863"/>
      <c r="CB69" s="863"/>
      <c r="CC69" s="863"/>
      <c r="CD69" s="863"/>
      <c r="CE69" s="863"/>
      <c r="CF69" s="863"/>
      <c r="CG69" s="872"/>
      <c r="CH69" s="873"/>
      <c r="CI69" s="874"/>
      <c r="CJ69" s="874"/>
      <c r="CK69" s="874"/>
      <c r="CL69" s="875"/>
      <c r="CM69" s="873"/>
      <c r="CN69" s="874"/>
      <c r="CO69" s="874"/>
      <c r="CP69" s="874"/>
      <c r="CQ69" s="875"/>
      <c r="CR69" s="873"/>
      <c r="CS69" s="874"/>
      <c r="CT69" s="874"/>
      <c r="CU69" s="874"/>
      <c r="CV69" s="875"/>
      <c r="CW69" s="873"/>
      <c r="CX69" s="874"/>
      <c r="CY69" s="874"/>
      <c r="CZ69" s="874"/>
      <c r="DA69" s="875"/>
      <c r="DB69" s="873"/>
      <c r="DC69" s="874"/>
      <c r="DD69" s="874"/>
      <c r="DE69" s="874"/>
      <c r="DF69" s="875"/>
      <c r="DG69" s="873"/>
      <c r="DH69" s="874"/>
      <c r="DI69" s="874"/>
      <c r="DJ69" s="874"/>
      <c r="DK69" s="875"/>
      <c r="DL69" s="873"/>
      <c r="DM69" s="874"/>
      <c r="DN69" s="874"/>
      <c r="DO69" s="874"/>
      <c r="DP69" s="875"/>
      <c r="DQ69" s="873"/>
      <c r="DR69" s="874"/>
      <c r="DS69" s="874"/>
      <c r="DT69" s="874"/>
      <c r="DU69" s="875"/>
      <c r="DV69" s="862"/>
      <c r="DW69" s="863"/>
      <c r="DX69" s="863"/>
      <c r="DY69" s="863"/>
      <c r="DZ69" s="864"/>
      <c r="EA69" s="218"/>
    </row>
    <row r="70" spans="1:131" ht="26.25" customHeight="1" x14ac:dyDescent="0.15">
      <c r="A70" s="226">
        <v>3</v>
      </c>
      <c r="B70" s="891" t="s">
        <v>550</v>
      </c>
      <c r="C70" s="892"/>
      <c r="D70" s="892"/>
      <c r="E70" s="892"/>
      <c r="F70" s="892"/>
      <c r="G70" s="892"/>
      <c r="H70" s="892"/>
      <c r="I70" s="892"/>
      <c r="J70" s="892"/>
      <c r="K70" s="892"/>
      <c r="L70" s="892"/>
      <c r="M70" s="892"/>
      <c r="N70" s="892"/>
      <c r="O70" s="892"/>
      <c r="P70" s="893"/>
      <c r="Q70" s="894">
        <v>22583</v>
      </c>
      <c r="R70" s="888"/>
      <c r="S70" s="888"/>
      <c r="T70" s="888"/>
      <c r="U70" s="888"/>
      <c r="V70" s="888">
        <v>21732</v>
      </c>
      <c r="W70" s="888"/>
      <c r="X70" s="888"/>
      <c r="Y70" s="888"/>
      <c r="Z70" s="888"/>
      <c r="AA70" s="888">
        <v>851</v>
      </c>
      <c r="AB70" s="888"/>
      <c r="AC70" s="888"/>
      <c r="AD70" s="888"/>
      <c r="AE70" s="888"/>
      <c r="AF70" s="888">
        <v>851</v>
      </c>
      <c r="AG70" s="888"/>
      <c r="AH70" s="888"/>
      <c r="AI70" s="888"/>
      <c r="AJ70" s="888"/>
      <c r="AK70" s="888">
        <v>21</v>
      </c>
      <c r="AL70" s="888"/>
      <c r="AM70" s="888"/>
      <c r="AN70" s="888"/>
      <c r="AO70" s="888"/>
      <c r="AP70" s="888" t="s">
        <v>488</v>
      </c>
      <c r="AQ70" s="888"/>
      <c r="AR70" s="888"/>
      <c r="AS70" s="888"/>
      <c r="AT70" s="888"/>
      <c r="AU70" s="888" t="s">
        <v>488</v>
      </c>
      <c r="AV70" s="888"/>
      <c r="AW70" s="888"/>
      <c r="AX70" s="888"/>
      <c r="AY70" s="888"/>
      <c r="AZ70" s="889" t="s">
        <v>555</v>
      </c>
      <c r="BA70" s="889"/>
      <c r="BB70" s="889"/>
      <c r="BC70" s="889"/>
      <c r="BD70" s="890"/>
      <c r="BE70" s="229"/>
      <c r="BF70" s="229"/>
      <c r="BG70" s="229"/>
      <c r="BH70" s="229"/>
      <c r="BI70" s="229"/>
      <c r="BJ70" s="229"/>
      <c r="BK70" s="229"/>
      <c r="BL70" s="229"/>
      <c r="BM70" s="229"/>
      <c r="BN70" s="229"/>
      <c r="BO70" s="229"/>
      <c r="BP70" s="229"/>
      <c r="BQ70" s="226">
        <v>64</v>
      </c>
      <c r="BR70" s="231"/>
      <c r="BS70" s="862"/>
      <c r="BT70" s="863"/>
      <c r="BU70" s="863"/>
      <c r="BV70" s="863"/>
      <c r="BW70" s="863"/>
      <c r="BX70" s="863"/>
      <c r="BY70" s="863"/>
      <c r="BZ70" s="863"/>
      <c r="CA70" s="863"/>
      <c r="CB70" s="863"/>
      <c r="CC70" s="863"/>
      <c r="CD70" s="863"/>
      <c r="CE70" s="863"/>
      <c r="CF70" s="863"/>
      <c r="CG70" s="872"/>
      <c r="CH70" s="873"/>
      <c r="CI70" s="874"/>
      <c r="CJ70" s="874"/>
      <c r="CK70" s="874"/>
      <c r="CL70" s="875"/>
      <c r="CM70" s="873"/>
      <c r="CN70" s="874"/>
      <c r="CO70" s="874"/>
      <c r="CP70" s="874"/>
      <c r="CQ70" s="875"/>
      <c r="CR70" s="873"/>
      <c r="CS70" s="874"/>
      <c r="CT70" s="874"/>
      <c r="CU70" s="874"/>
      <c r="CV70" s="875"/>
      <c r="CW70" s="873"/>
      <c r="CX70" s="874"/>
      <c r="CY70" s="874"/>
      <c r="CZ70" s="874"/>
      <c r="DA70" s="875"/>
      <c r="DB70" s="873"/>
      <c r="DC70" s="874"/>
      <c r="DD70" s="874"/>
      <c r="DE70" s="874"/>
      <c r="DF70" s="875"/>
      <c r="DG70" s="873"/>
      <c r="DH70" s="874"/>
      <c r="DI70" s="874"/>
      <c r="DJ70" s="874"/>
      <c r="DK70" s="875"/>
      <c r="DL70" s="873"/>
      <c r="DM70" s="874"/>
      <c r="DN70" s="874"/>
      <c r="DO70" s="874"/>
      <c r="DP70" s="875"/>
      <c r="DQ70" s="873"/>
      <c r="DR70" s="874"/>
      <c r="DS70" s="874"/>
      <c r="DT70" s="874"/>
      <c r="DU70" s="875"/>
      <c r="DV70" s="862"/>
      <c r="DW70" s="863"/>
      <c r="DX70" s="863"/>
      <c r="DY70" s="863"/>
      <c r="DZ70" s="864"/>
      <c r="EA70" s="218"/>
    </row>
    <row r="71" spans="1:131" ht="26.25" customHeight="1" x14ac:dyDescent="0.15">
      <c r="A71" s="226">
        <v>4</v>
      </c>
      <c r="B71" s="891" t="s">
        <v>550</v>
      </c>
      <c r="C71" s="892"/>
      <c r="D71" s="892"/>
      <c r="E71" s="892"/>
      <c r="F71" s="892"/>
      <c r="G71" s="892"/>
      <c r="H71" s="892"/>
      <c r="I71" s="892"/>
      <c r="J71" s="892"/>
      <c r="K71" s="892"/>
      <c r="L71" s="892"/>
      <c r="M71" s="892"/>
      <c r="N71" s="892"/>
      <c r="O71" s="892"/>
      <c r="P71" s="893"/>
      <c r="Q71" s="894">
        <v>138</v>
      </c>
      <c r="R71" s="888"/>
      <c r="S71" s="888"/>
      <c r="T71" s="888"/>
      <c r="U71" s="888"/>
      <c r="V71" s="888">
        <v>94</v>
      </c>
      <c r="W71" s="888"/>
      <c r="X71" s="888"/>
      <c r="Y71" s="888"/>
      <c r="Z71" s="888"/>
      <c r="AA71" s="888">
        <v>44</v>
      </c>
      <c r="AB71" s="888"/>
      <c r="AC71" s="888"/>
      <c r="AD71" s="888"/>
      <c r="AE71" s="888"/>
      <c r="AF71" s="888">
        <v>44</v>
      </c>
      <c r="AG71" s="888"/>
      <c r="AH71" s="888"/>
      <c r="AI71" s="888"/>
      <c r="AJ71" s="888"/>
      <c r="AK71" s="888" t="s">
        <v>488</v>
      </c>
      <c r="AL71" s="888"/>
      <c r="AM71" s="888"/>
      <c r="AN71" s="888"/>
      <c r="AO71" s="888"/>
      <c r="AP71" s="888" t="s">
        <v>488</v>
      </c>
      <c r="AQ71" s="888"/>
      <c r="AR71" s="888"/>
      <c r="AS71" s="888"/>
      <c r="AT71" s="888"/>
      <c r="AU71" s="888" t="s">
        <v>488</v>
      </c>
      <c r="AV71" s="888"/>
      <c r="AW71" s="888"/>
      <c r="AX71" s="888"/>
      <c r="AY71" s="888"/>
      <c r="AZ71" s="889" t="s">
        <v>557</v>
      </c>
      <c r="BA71" s="889"/>
      <c r="BB71" s="889"/>
      <c r="BC71" s="889"/>
      <c r="BD71" s="890"/>
      <c r="BE71" s="229"/>
      <c r="BF71" s="229"/>
      <c r="BG71" s="229"/>
      <c r="BH71" s="229"/>
      <c r="BI71" s="229"/>
      <c r="BJ71" s="229"/>
      <c r="BK71" s="229"/>
      <c r="BL71" s="229"/>
      <c r="BM71" s="229"/>
      <c r="BN71" s="229"/>
      <c r="BO71" s="229"/>
      <c r="BP71" s="229"/>
      <c r="BQ71" s="226">
        <v>65</v>
      </c>
      <c r="BR71" s="231"/>
      <c r="BS71" s="862"/>
      <c r="BT71" s="863"/>
      <c r="BU71" s="863"/>
      <c r="BV71" s="863"/>
      <c r="BW71" s="863"/>
      <c r="BX71" s="863"/>
      <c r="BY71" s="863"/>
      <c r="BZ71" s="863"/>
      <c r="CA71" s="863"/>
      <c r="CB71" s="863"/>
      <c r="CC71" s="863"/>
      <c r="CD71" s="863"/>
      <c r="CE71" s="863"/>
      <c r="CF71" s="863"/>
      <c r="CG71" s="872"/>
      <c r="CH71" s="873"/>
      <c r="CI71" s="874"/>
      <c r="CJ71" s="874"/>
      <c r="CK71" s="874"/>
      <c r="CL71" s="875"/>
      <c r="CM71" s="873"/>
      <c r="CN71" s="874"/>
      <c r="CO71" s="874"/>
      <c r="CP71" s="874"/>
      <c r="CQ71" s="875"/>
      <c r="CR71" s="873"/>
      <c r="CS71" s="874"/>
      <c r="CT71" s="874"/>
      <c r="CU71" s="874"/>
      <c r="CV71" s="875"/>
      <c r="CW71" s="873"/>
      <c r="CX71" s="874"/>
      <c r="CY71" s="874"/>
      <c r="CZ71" s="874"/>
      <c r="DA71" s="875"/>
      <c r="DB71" s="873"/>
      <c r="DC71" s="874"/>
      <c r="DD71" s="874"/>
      <c r="DE71" s="874"/>
      <c r="DF71" s="875"/>
      <c r="DG71" s="873"/>
      <c r="DH71" s="874"/>
      <c r="DI71" s="874"/>
      <c r="DJ71" s="874"/>
      <c r="DK71" s="875"/>
      <c r="DL71" s="873"/>
      <c r="DM71" s="874"/>
      <c r="DN71" s="874"/>
      <c r="DO71" s="874"/>
      <c r="DP71" s="875"/>
      <c r="DQ71" s="873"/>
      <c r="DR71" s="874"/>
      <c r="DS71" s="874"/>
      <c r="DT71" s="874"/>
      <c r="DU71" s="875"/>
      <c r="DV71" s="862"/>
      <c r="DW71" s="863"/>
      <c r="DX71" s="863"/>
      <c r="DY71" s="863"/>
      <c r="DZ71" s="864"/>
      <c r="EA71" s="218"/>
    </row>
    <row r="72" spans="1:131" ht="26.25" customHeight="1" x14ac:dyDescent="0.15">
      <c r="A72" s="226">
        <v>5</v>
      </c>
      <c r="B72" s="891" t="s">
        <v>551</v>
      </c>
      <c r="C72" s="892"/>
      <c r="D72" s="892"/>
      <c r="E72" s="892"/>
      <c r="F72" s="892"/>
      <c r="G72" s="892"/>
      <c r="H72" s="892"/>
      <c r="I72" s="892"/>
      <c r="J72" s="892"/>
      <c r="K72" s="892"/>
      <c r="L72" s="892"/>
      <c r="M72" s="892"/>
      <c r="N72" s="892"/>
      <c r="O72" s="892"/>
      <c r="P72" s="893"/>
      <c r="Q72" s="894">
        <v>308</v>
      </c>
      <c r="R72" s="888"/>
      <c r="S72" s="888"/>
      <c r="T72" s="888"/>
      <c r="U72" s="888"/>
      <c r="V72" s="888">
        <v>290</v>
      </c>
      <c r="W72" s="888"/>
      <c r="X72" s="888"/>
      <c r="Y72" s="888"/>
      <c r="Z72" s="888"/>
      <c r="AA72" s="888">
        <v>18</v>
      </c>
      <c r="AB72" s="888"/>
      <c r="AC72" s="888"/>
      <c r="AD72" s="888"/>
      <c r="AE72" s="888"/>
      <c r="AF72" s="888">
        <v>18</v>
      </c>
      <c r="AG72" s="888"/>
      <c r="AH72" s="888"/>
      <c r="AI72" s="888"/>
      <c r="AJ72" s="888"/>
      <c r="AK72" s="888">
        <v>7</v>
      </c>
      <c r="AL72" s="888"/>
      <c r="AM72" s="888"/>
      <c r="AN72" s="888"/>
      <c r="AO72" s="888"/>
      <c r="AP72" s="888" t="s">
        <v>488</v>
      </c>
      <c r="AQ72" s="888"/>
      <c r="AR72" s="888"/>
      <c r="AS72" s="888"/>
      <c r="AT72" s="888"/>
      <c r="AU72" s="888" t="s">
        <v>488</v>
      </c>
      <c r="AV72" s="888"/>
      <c r="AW72" s="888"/>
      <c r="AX72" s="888"/>
      <c r="AY72" s="888"/>
      <c r="AZ72" s="889"/>
      <c r="BA72" s="889"/>
      <c r="BB72" s="889"/>
      <c r="BC72" s="889"/>
      <c r="BD72" s="890"/>
      <c r="BE72" s="229"/>
      <c r="BF72" s="229"/>
      <c r="BG72" s="229"/>
      <c r="BH72" s="229"/>
      <c r="BI72" s="229"/>
      <c r="BJ72" s="229"/>
      <c r="BK72" s="229"/>
      <c r="BL72" s="229"/>
      <c r="BM72" s="229"/>
      <c r="BN72" s="229"/>
      <c r="BO72" s="229"/>
      <c r="BP72" s="229"/>
      <c r="BQ72" s="226">
        <v>66</v>
      </c>
      <c r="BR72" s="231"/>
      <c r="BS72" s="862"/>
      <c r="BT72" s="863"/>
      <c r="BU72" s="863"/>
      <c r="BV72" s="863"/>
      <c r="BW72" s="863"/>
      <c r="BX72" s="863"/>
      <c r="BY72" s="863"/>
      <c r="BZ72" s="863"/>
      <c r="CA72" s="863"/>
      <c r="CB72" s="863"/>
      <c r="CC72" s="863"/>
      <c r="CD72" s="863"/>
      <c r="CE72" s="863"/>
      <c r="CF72" s="863"/>
      <c r="CG72" s="872"/>
      <c r="CH72" s="873"/>
      <c r="CI72" s="874"/>
      <c r="CJ72" s="874"/>
      <c r="CK72" s="874"/>
      <c r="CL72" s="875"/>
      <c r="CM72" s="873"/>
      <c r="CN72" s="874"/>
      <c r="CO72" s="874"/>
      <c r="CP72" s="874"/>
      <c r="CQ72" s="875"/>
      <c r="CR72" s="873"/>
      <c r="CS72" s="874"/>
      <c r="CT72" s="874"/>
      <c r="CU72" s="874"/>
      <c r="CV72" s="875"/>
      <c r="CW72" s="873"/>
      <c r="CX72" s="874"/>
      <c r="CY72" s="874"/>
      <c r="CZ72" s="874"/>
      <c r="DA72" s="875"/>
      <c r="DB72" s="873"/>
      <c r="DC72" s="874"/>
      <c r="DD72" s="874"/>
      <c r="DE72" s="874"/>
      <c r="DF72" s="875"/>
      <c r="DG72" s="873"/>
      <c r="DH72" s="874"/>
      <c r="DI72" s="874"/>
      <c r="DJ72" s="874"/>
      <c r="DK72" s="875"/>
      <c r="DL72" s="873"/>
      <c r="DM72" s="874"/>
      <c r="DN72" s="874"/>
      <c r="DO72" s="874"/>
      <c r="DP72" s="875"/>
      <c r="DQ72" s="873"/>
      <c r="DR72" s="874"/>
      <c r="DS72" s="874"/>
      <c r="DT72" s="874"/>
      <c r="DU72" s="875"/>
      <c r="DV72" s="862"/>
      <c r="DW72" s="863"/>
      <c r="DX72" s="863"/>
      <c r="DY72" s="863"/>
      <c r="DZ72" s="864"/>
      <c r="EA72" s="218"/>
    </row>
    <row r="73" spans="1:131" ht="26.25" customHeight="1" x14ac:dyDescent="0.15">
      <c r="A73" s="226">
        <v>6</v>
      </c>
      <c r="B73" s="891" t="s">
        <v>552</v>
      </c>
      <c r="C73" s="892"/>
      <c r="D73" s="892"/>
      <c r="E73" s="892"/>
      <c r="F73" s="892"/>
      <c r="G73" s="892"/>
      <c r="H73" s="892"/>
      <c r="I73" s="892"/>
      <c r="J73" s="892"/>
      <c r="K73" s="892"/>
      <c r="L73" s="892"/>
      <c r="M73" s="892"/>
      <c r="N73" s="892"/>
      <c r="O73" s="892"/>
      <c r="P73" s="893"/>
      <c r="Q73" s="894">
        <v>10</v>
      </c>
      <c r="R73" s="888"/>
      <c r="S73" s="888"/>
      <c r="T73" s="888"/>
      <c r="U73" s="888"/>
      <c r="V73" s="888">
        <v>6</v>
      </c>
      <c r="W73" s="888"/>
      <c r="X73" s="888"/>
      <c r="Y73" s="888"/>
      <c r="Z73" s="888"/>
      <c r="AA73" s="888">
        <v>4</v>
      </c>
      <c r="AB73" s="888"/>
      <c r="AC73" s="888"/>
      <c r="AD73" s="888"/>
      <c r="AE73" s="888"/>
      <c r="AF73" s="888">
        <v>4</v>
      </c>
      <c r="AG73" s="888"/>
      <c r="AH73" s="888"/>
      <c r="AI73" s="888"/>
      <c r="AJ73" s="888"/>
      <c r="AK73" s="888">
        <v>0</v>
      </c>
      <c r="AL73" s="888"/>
      <c r="AM73" s="888"/>
      <c r="AN73" s="888"/>
      <c r="AO73" s="888"/>
      <c r="AP73" s="888" t="s">
        <v>488</v>
      </c>
      <c r="AQ73" s="888"/>
      <c r="AR73" s="888"/>
      <c r="AS73" s="888"/>
      <c r="AT73" s="888"/>
      <c r="AU73" s="888" t="s">
        <v>488</v>
      </c>
      <c r="AV73" s="888"/>
      <c r="AW73" s="888"/>
      <c r="AX73" s="888"/>
      <c r="AY73" s="888"/>
      <c r="AZ73" s="889"/>
      <c r="BA73" s="889"/>
      <c r="BB73" s="889"/>
      <c r="BC73" s="889"/>
      <c r="BD73" s="890"/>
      <c r="BE73" s="229"/>
      <c r="BF73" s="229"/>
      <c r="BG73" s="229"/>
      <c r="BH73" s="229"/>
      <c r="BI73" s="229"/>
      <c r="BJ73" s="229"/>
      <c r="BK73" s="229"/>
      <c r="BL73" s="229"/>
      <c r="BM73" s="229"/>
      <c r="BN73" s="229"/>
      <c r="BO73" s="229"/>
      <c r="BP73" s="229"/>
      <c r="BQ73" s="226">
        <v>67</v>
      </c>
      <c r="BR73" s="231"/>
      <c r="BS73" s="862"/>
      <c r="BT73" s="863"/>
      <c r="BU73" s="863"/>
      <c r="BV73" s="863"/>
      <c r="BW73" s="863"/>
      <c r="BX73" s="863"/>
      <c r="BY73" s="863"/>
      <c r="BZ73" s="863"/>
      <c r="CA73" s="863"/>
      <c r="CB73" s="863"/>
      <c r="CC73" s="863"/>
      <c r="CD73" s="863"/>
      <c r="CE73" s="863"/>
      <c r="CF73" s="863"/>
      <c r="CG73" s="872"/>
      <c r="CH73" s="873"/>
      <c r="CI73" s="874"/>
      <c r="CJ73" s="874"/>
      <c r="CK73" s="874"/>
      <c r="CL73" s="875"/>
      <c r="CM73" s="873"/>
      <c r="CN73" s="874"/>
      <c r="CO73" s="874"/>
      <c r="CP73" s="874"/>
      <c r="CQ73" s="875"/>
      <c r="CR73" s="873"/>
      <c r="CS73" s="874"/>
      <c r="CT73" s="874"/>
      <c r="CU73" s="874"/>
      <c r="CV73" s="875"/>
      <c r="CW73" s="873"/>
      <c r="CX73" s="874"/>
      <c r="CY73" s="874"/>
      <c r="CZ73" s="874"/>
      <c r="DA73" s="875"/>
      <c r="DB73" s="873"/>
      <c r="DC73" s="874"/>
      <c r="DD73" s="874"/>
      <c r="DE73" s="874"/>
      <c r="DF73" s="875"/>
      <c r="DG73" s="873"/>
      <c r="DH73" s="874"/>
      <c r="DI73" s="874"/>
      <c r="DJ73" s="874"/>
      <c r="DK73" s="875"/>
      <c r="DL73" s="873"/>
      <c r="DM73" s="874"/>
      <c r="DN73" s="874"/>
      <c r="DO73" s="874"/>
      <c r="DP73" s="875"/>
      <c r="DQ73" s="873"/>
      <c r="DR73" s="874"/>
      <c r="DS73" s="874"/>
      <c r="DT73" s="874"/>
      <c r="DU73" s="875"/>
      <c r="DV73" s="862"/>
      <c r="DW73" s="863"/>
      <c r="DX73" s="863"/>
      <c r="DY73" s="863"/>
      <c r="DZ73" s="864"/>
      <c r="EA73" s="218"/>
    </row>
    <row r="74" spans="1:131" ht="26.25" customHeight="1" x14ac:dyDescent="0.15">
      <c r="A74" s="226">
        <v>7</v>
      </c>
      <c r="B74" s="891" t="s">
        <v>553</v>
      </c>
      <c r="C74" s="892"/>
      <c r="D74" s="892"/>
      <c r="E74" s="892"/>
      <c r="F74" s="892"/>
      <c r="G74" s="892"/>
      <c r="H74" s="892"/>
      <c r="I74" s="892"/>
      <c r="J74" s="892"/>
      <c r="K74" s="892"/>
      <c r="L74" s="892"/>
      <c r="M74" s="892"/>
      <c r="N74" s="892"/>
      <c r="O74" s="892"/>
      <c r="P74" s="893"/>
      <c r="Q74" s="894">
        <v>315</v>
      </c>
      <c r="R74" s="888"/>
      <c r="S74" s="888"/>
      <c r="T74" s="888"/>
      <c r="U74" s="888"/>
      <c r="V74" s="888">
        <v>266</v>
      </c>
      <c r="W74" s="888"/>
      <c r="X74" s="888"/>
      <c r="Y74" s="888"/>
      <c r="Z74" s="888"/>
      <c r="AA74" s="888">
        <v>49</v>
      </c>
      <c r="AB74" s="888"/>
      <c r="AC74" s="888"/>
      <c r="AD74" s="888"/>
      <c r="AE74" s="888"/>
      <c r="AF74" s="888">
        <v>49</v>
      </c>
      <c r="AG74" s="888"/>
      <c r="AH74" s="888"/>
      <c r="AI74" s="888"/>
      <c r="AJ74" s="888"/>
      <c r="AK74" s="888">
        <v>7</v>
      </c>
      <c r="AL74" s="888"/>
      <c r="AM74" s="888"/>
      <c r="AN74" s="888"/>
      <c r="AO74" s="888"/>
      <c r="AP74" s="888" t="s">
        <v>488</v>
      </c>
      <c r="AQ74" s="888"/>
      <c r="AR74" s="888"/>
      <c r="AS74" s="888"/>
      <c r="AT74" s="888"/>
      <c r="AU74" s="888" t="s">
        <v>488</v>
      </c>
      <c r="AV74" s="888"/>
      <c r="AW74" s="888"/>
      <c r="AX74" s="888"/>
      <c r="AY74" s="888"/>
      <c r="AZ74" s="889"/>
      <c r="BA74" s="889"/>
      <c r="BB74" s="889"/>
      <c r="BC74" s="889"/>
      <c r="BD74" s="890"/>
      <c r="BE74" s="229"/>
      <c r="BF74" s="229"/>
      <c r="BG74" s="229"/>
      <c r="BH74" s="229"/>
      <c r="BI74" s="229"/>
      <c r="BJ74" s="229"/>
      <c r="BK74" s="229"/>
      <c r="BL74" s="229"/>
      <c r="BM74" s="229"/>
      <c r="BN74" s="229"/>
      <c r="BO74" s="229"/>
      <c r="BP74" s="229"/>
      <c r="BQ74" s="226">
        <v>68</v>
      </c>
      <c r="BR74" s="231"/>
      <c r="BS74" s="862"/>
      <c r="BT74" s="863"/>
      <c r="BU74" s="863"/>
      <c r="BV74" s="863"/>
      <c r="BW74" s="863"/>
      <c r="BX74" s="863"/>
      <c r="BY74" s="863"/>
      <c r="BZ74" s="863"/>
      <c r="CA74" s="863"/>
      <c r="CB74" s="863"/>
      <c r="CC74" s="863"/>
      <c r="CD74" s="863"/>
      <c r="CE74" s="863"/>
      <c r="CF74" s="863"/>
      <c r="CG74" s="872"/>
      <c r="CH74" s="873"/>
      <c r="CI74" s="874"/>
      <c r="CJ74" s="874"/>
      <c r="CK74" s="874"/>
      <c r="CL74" s="875"/>
      <c r="CM74" s="873"/>
      <c r="CN74" s="874"/>
      <c r="CO74" s="874"/>
      <c r="CP74" s="874"/>
      <c r="CQ74" s="875"/>
      <c r="CR74" s="873"/>
      <c r="CS74" s="874"/>
      <c r="CT74" s="874"/>
      <c r="CU74" s="874"/>
      <c r="CV74" s="875"/>
      <c r="CW74" s="873"/>
      <c r="CX74" s="874"/>
      <c r="CY74" s="874"/>
      <c r="CZ74" s="874"/>
      <c r="DA74" s="875"/>
      <c r="DB74" s="873"/>
      <c r="DC74" s="874"/>
      <c r="DD74" s="874"/>
      <c r="DE74" s="874"/>
      <c r="DF74" s="875"/>
      <c r="DG74" s="873"/>
      <c r="DH74" s="874"/>
      <c r="DI74" s="874"/>
      <c r="DJ74" s="874"/>
      <c r="DK74" s="875"/>
      <c r="DL74" s="873"/>
      <c r="DM74" s="874"/>
      <c r="DN74" s="874"/>
      <c r="DO74" s="874"/>
      <c r="DP74" s="875"/>
      <c r="DQ74" s="873"/>
      <c r="DR74" s="874"/>
      <c r="DS74" s="874"/>
      <c r="DT74" s="874"/>
      <c r="DU74" s="875"/>
      <c r="DV74" s="862"/>
      <c r="DW74" s="863"/>
      <c r="DX74" s="863"/>
      <c r="DY74" s="863"/>
      <c r="DZ74" s="864"/>
      <c r="EA74" s="218"/>
    </row>
    <row r="75" spans="1:131" ht="26.25" customHeight="1" x14ac:dyDescent="0.15">
      <c r="A75" s="226">
        <v>8</v>
      </c>
      <c r="B75" s="891" t="s">
        <v>554</v>
      </c>
      <c r="C75" s="892"/>
      <c r="D75" s="892"/>
      <c r="E75" s="892"/>
      <c r="F75" s="892"/>
      <c r="G75" s="892"/>
      <c r="H75" s="892"/>
      <c r="I75" s="892"/>
      <c r="J75" s="892"/>
      <c r="K75" s="892"/>
      <c r="L75" s="892"/>
      <c r="M75" s="892"/>
      <c r="N75" s="892"/>
      <c r="O75" s="892"/>
      <c r="P75" s="893"/>
      <c r="Q75" s="895">
        <v>7139</v>
      </c>
      <c r="R75" s="896"/>
      <c r="S75" s="896"/>
      <c r="T75" s="896"/>
      <c r="U75" s="897"/>
      <c r="V75" s="898">
        <v>6979</v>
      </c>
      <c r="W75" s="896"/>
      <c r="X75" s="896"/>
      <c r="Y75" s="896"/>
      <c r="Z75" s="897"/>
      <c r="AA75" s="898">
        <v>160</v>
      </c>
      <c r="AB75" s="896"/>
      <c r="AC75" s="896"/>
      <c r="AD75" s="896"/>
      <c r="AE75" s="897"/>
      <c r="AF75" s="898">
        <v>117</v>
      </c>
      <c r="AG75" s="896"/>
      <c r="AH75" s="896"/>
      <c r="AI75" s="896"/>
      <c r="AJ75" s="897"/>
      <c r="AK75" s="898">
        <v>208</v>
      </c>
      <c r="AL75" s="896"/>
      <c r="AM75" s="896"/>
      <c r="AN75" s="896"/>
      <c r="AO75" s="897"/>
      <c r="AP75" s="898">
        <v>986</v>
      </c>
      <c r="AQ75" s="896"/>
      <c r="AR75" s="896"/>
      <c r="AS75" s="896"/>
      <c r="AT75" s="897"/>
      <c r="AU75" s="898" t="s">
        <v>488</v>
      </c>
      <c r="AV75" s="896"/>
      <c r="AW75" s="896"/>
      <c r="AX75" s="896"/>
      <c r="AY75" s="897"/>
      <c r="AZ75" s="889"/>
      <c r="BA75" s="889"/>
      <c r="BB75" s="889"/>
      <c r="BC75" s="889"/>
      <c r="BD75" s="890"/>
      <c r="BE75" s="229"/>
      <c r="BF75" s="229"/>
      <c r="BG75" s="229"/>
      <c r="BH75" s="229"/>
      <c r="BI75" s="229"/>
      <c r="BJ75" s="229"/>
      <c r="BK75" s="229"/>
      <c r="BL75" s="229"/>
      <c r="BM75" s="229"/>
      <c r="BN75" s="229"/>
      <c r="BO75" s="229"/>
      <c r="BP75" s="229"/>
      <c r="BQ75" s="226">
        <v>69</v>
      </c>
      <c r="BR75" s="231"/>
      <c r="BS75" s="862"/>
      <c r="BT75" s="863"/>
      <c r="BU75" s="863"/>
      <c r="BV75" s="863"/>
      <c r="BW75" s="863"/>
      <c r="BX75" s="863"/>
      <c r="BY75" s="863"/>
      <c r="BZ75" s="863"/>
      <c r="CA75" s="863"/>
      <c r="CB75" s="863"/>
      <c r="CC75" s="863"/>
      <c r="CD75" s="863"/>
      <c r="CE75" s="863"/>
      <c r="CF75" s="863"/>
      <c r="CG75" s="872"/>
      <c r="CH75" s="873"/>
      <c r="CI75" s="874"/>
      <c r="CJ75" s="874"/>
      <c r="CK75" s="874"/>
      <c r="CL75" s="875"/>
      <c r="CM75" s="873"/>
      <c r="CN75" s="874"/>
      <c r="CO75" s="874"/>
      <c r="CP75" s="874"/>
      <c r="CQ75" s="875"/>
      <c r="CR75" s="873"/>
      <c r="CS75" s="874"/>
      <c r="CT75" s="874"/>
      <c r="CU75" s="874"/>
      <c r="CV75" s="875"/>
      <c r="CW75" s="873"/>
      <c r="CX75" s="874"/>
      <c r="CY75" s="874"/>
      <c r="CZ75" s="874"/>
      <c r="DA75" s="875"/>
      <c r="DB75" s="873"/>
      <c r="DC75" s="874"/>
      <c r="DD75" s="874"/>
      <c r="DE75" s="874"/>
      <c r="DF75" s="875"/>
      <c r="DG75" s="873"/>
      <c r="DH75" s="874"/>
      <c r="DI75" s="874"/>
      <c r="DJ75" s="874"/>
      <c r="DK75" s="875"/>
      <c r="DL75" s="873"/>
      <c r="DM75" s="874"/>
      <c r="DN75" s="874"/>
      <c r="DO75" s="874"/>
      <c r="DP75" s="875"/>
      <c r="DQ75" s="873"/>
      <c r="DR75" s="874"/>
      <c r="DS75" s="874"/>
      <c r="DT75" s="874"/>
      <c r="DU75" s="875"/>
      <c r="DV75" s="862"/>
      <c r="DW75" s="863"/>
      <c r="DX75" s="863"/>
      <c r="DY75" s="863"/>
      <c r="DZ75" s="864"/>
      <c r="EA75" s="218"/>
    </row>
    <row r="76" spans="1:131" ht="26.25" customHeight="1" x14ac:dyDescent="0.15">
      <c r="A76" s="226">
        <v>9</v>
      </c>
      <c r="B76" s="891"/>
      <c r="C76" s="892"/>
      <c r="D76" s="892"/>
      <c r="E76" s="892"/>
      <c r="F76" s="892"/>
      <c r="G76" s="892"/>
      <c r="H76" s="892"/>
      <c r="I76" s="892"/>
      <c r="J76" s="892"/>
      <c r="K76" s="892"/>
      <c r="L76" s="892"/>
      <c r="M76" s="892"/>
      <c r="N76" s="892"/>
      <c r="O76" s="892"/>
      <c r="P76" s="893"/>
      <c r="Q76" s="895"/>
      <c r="R76" s="896"/>
      <c r="S76" s="896"/>
      <c r="T76" s="896"/>
      <c r="U76" s="897"/>
      <c r="V76" s="898"/>
      <c r="W76" s="896"/>
      <c r="X76" s="896"/>
      <c r="Y76" s="896"/>
      <c r="Z76" s="897"/>
      <c r="AA76" s="898"/>
      <c r="AB76" s="896"/>
      <c r="AC76" s="896"/>
      <c r="AD76" s="896"/>
      <c r="AE76" s="897"/>
      <c r="AF76" s="898"/>
      <c r="AG76" s="896"/>
      <c r="AH76" s="896"/>
      <c r="AI76" s="896"/>
      <c r="AJ76" s="897"/>
      <c r="AK76" s="898"/>
      <c r="AL76" s="896"/>
      <c r="AM76" s="896"/>
      <c r="AN76" s="896"/>
      <c r="AO76" s="897"/>
      <c r="AP76" s="898"/>
      <c r="AQ76" s="896"/>
      <c r="AR76" s="896"/>
      <c r="AS76" s="896"/>
      <c r="AT76" s="897"/>
      <c r="AU76" s="898"/>
      <c r="AV76" s="896"/>
      <c r="AW76" s="896"/>
      <c r="AX76" s="896"/>
      <c r="AY76" s="897"/>
      <c r="AZ76" s="889"/>
      <c r="BA76" s="889"/>
      <c r="BB76" s="889"/>
      <c r="BC76" s="889"/>
      <c r="BD76" s="890"/>
      <c r="BE76" s="229"/>
      <c r="BF76" s="229"/>
      <c r="BG76" s="229"/>
      <c r="BH76" s="229"/>
      <c r="BI76" s="229"/>
      <c r="BJ76" s="229"/>
      <c r="BK76" s="229"/>
      <c r="BL76" s="229"/>
      <c r="BM76" s="229"/>
      <c r="BN76" s="229"/>
      <c r="BO76" s="229"/>
      <c r="BP76" s="229"/>
      <c r="BQ76" s="226">
        <v>70</v>
      </c>
      <c r="BR76" s="231"/>
      <c r="BS76" s="862"/>
      <c r="BT76" s="863"/>
      <c r="BU76" s="863"/>
      <c r="BV76" s="863"/>
      <c r="BW76" s="863"/>
      <c r="BX76" s="863"/>
      <c r="BY76" s="863"/>
      <c r="BZ76" s="863"/>
      <c r="CA76" s="863"/>
      <c r="CB76" s="863"/>
      <c r="CC76" s="863"/>
      <c r="CD76" s="863"/>
      <c r="CE76" s="863"/>
      <c r="CF76" s="863"/>
      <c r="CG76" s="872"/>
      <c r="CH76" s="873"/>
      <c r="CI76" s="874"/>
      <c r="CJ76" s="874"/>
      <c r="CK76" s="874"/>
      <c r="CL76" s="875"/>
      <c r="CM76" s="873"/>
      <c r="CN76" s="874"/>
      <c r="CO76" s="874"/>
      <c r="CP76" s="874"/>
      <c r="CQ76" s="875"/>
      <c r="CR76" s="873"/>
      <c r="CS76" s="874"/>
      <c r="CT76" s="874"/>
      <c r="CU76" s="874"/>
      <c r="CV76" s="875"/>
      <c r="CW76" s="873"/>
      <c r="CX76" s="874"/>
      <c r="CY76" s="874"/>
      <c r="CZ76" s="874"/>
      <c r="DA76" s="875"/>
      <c r="DB76" s="873"/>
      <c r="DC76" s="874"/>
      <c r="DD76" s="874"/>
      <c r="DE76" s="874"/>
      <c r="DF76" s="875"/>
      <c r="DG76" s="873"/>
      <c r="DH76" s="874"/>
      <c r="DI76" s="874"/>
      <c r="DJ76" s="874"/>
      <c r="DK76" s="875"/>
      <c r="DL76" s="873"/>
      <c r="DM76" s="874"/>
      <c r="DN76" s="874"/>
      <c r="DO76" s="874"/>
      <c r="DP76" s="875"/>
      <c r="DQ76" s="873"/>
      <c r="DR76" s="874"/>
      <c r="DS76" s="874"/>
      <c r="DT76" s="874"/>
      <c r="DU76" s="875"/>
      <c r="DV76" s="862"/>
      <c r="DW76" s="863"/>
      <c r="DX76" s="863"/>
      <c r="DY76" s="863"/>
      <c r="DZ76" s="864"/>
      <c r="EA76" s="218"/>
    </row>
    <row r="77" spans="1:131" ht="26.25" customHeight="1" x14ac:dyDescent="0.15">
      <c r="A77" s="226">
        <v>10</v>
      </c>
      <c r="B77" s="891"/>
      <c r="C77" s="892"/>
      <c r="D77" s="892"/>
      <c r="E77" s="892"/>
      <c r="F77" s="892"/>
      <c r="G77" s="892"/>
      <c r="H77" s="892"/>
      <c r="I77" s="892"/>
      <c r="J77" s="892"/>
      <c r="K77" s="892"/>
      <c r="L77" s="892"/>
      <c r="M77" s="892"/>
      <c r="N77" s="892"/>
      <c r="O77" s="892"/>
      <c r="P77" s="893"/>
      <c r="Q77" s="895"/>
      <c r="R77" s="896"/>
      <c r="S77" s="896"/>
      <c r="T77" s="896"/>
      <c r="U77" s="897"/>
      <c r="V77" s="898"/>
      <c r="W77" s="896"/>
      <c r="X77" s="896"/>
      <c r="Y77" s="896"/>
      <c r="Z77" s="897"/>
      <c r="AA77" s="898"/>
      <c r="AB77" s="896"/>
      <c r="AC77" s="896"/>
      <c r="AD77" s="896"/>
      <c r="AE77" s="897"/>
      <c r="AF77" s="898"/>
      <c r="AG77" s="896"/>
      <c r="AH77" s="896"/>
      <c r="AI77" s="896"/>
      <c r="AJ77" s="897"/>
      <c r="AK77" s="898"/>
      <c r="AL77" s="896"/>
      <c r="AM77" s="896"/>
      <c r="AN77" s="896"/>
      <c r="AO77" s="897"/>
      <c r="AP77" s="898"/>
      <c r="AQ77" s="896"/>
      <c r="AR77" s="896"/>
      <c r="AS77" s="896"/>
      <c r="AT77" s="897"/>
      <c r="AU77" s="898"/>
      <c r="AV77" s="896"/>
      <c r="AW77" s="896"/>
      <c r="AX77" s="896"/>
      <c r="AY77" s="897"/>
      <c r="AZ77" s="889"/>
      <c r="BA77" s="889"/>
      <c r="BB77" s="889"/>
      <c r="BC77" s="889"/>
      <c r="BD77" s="890"/>
      <c r="BE77" s="229"/>
      <c r="BF77" s="229"/>
      <c r="BG77" s="229"/>
      <c r="BH77" s="229"/>
      <c r="BI77" s="229"/>
      <c r="BJ77" s="229"/>
      <c r="BK77" s="229"/>
      <c r="BL77" s="229"/>
      <c r="BM77" s="229"/>
      <c r="BN77" s="229"/>
      <c r="BO77" s="229"/>
      <c r="BP77" s="229"/>
      <c r="BQ77" s="226">
        <v>71</v>
      </c>
      <c r="BR77" s="231"/>
      <c r="BS77" s="862"/>
      <c r="BT77" s="863"/>
      <c r="BU77" s="863"/>
      <c r="BV77" s="863"/>
      <c r="BW77" s="863"/>
      <c r="BX77" s="863"/>
      <c r="BY77" s="863"/>
      <c r="BZ77" s="863"/>
      <c r="CA77" s="863"/>
      <c r="CB77" s="863"/>
      <c r="CC77" s="863"/>
      <c r="CD77" s="863"/>
      <c r="CE77" s="863"/>
      <c r="CF77" s="863"/>
      <c r="CG77" s="872"/>
      <c r="CH77" s="873"/>
      <c r="CI77" s="874"/>
      <c r="CJ77" s="874"/>
      <c r="CK77" s="874"/>
      <c r="CL77" s="875"/>
      <c r="CM77" s="873"/>
      <c r="CN77" s="874"/>
      <c r="CO77" s="874"/>
      <c r="CP77" s="874"/>
      <c r="CQ77" s="875"/>
      <c r="CR77" s="873"/>
      <c r="CS77" s="874"/>
      <c r="CT77" s="874"/>
      <c r="CU77" s="874"/>
      <c r="CV77" s="875"/>
      <c r="CW77" s="873"/>
      <c r="CX77" s="874"/>
      <c r="CY77" s="874"/>
      <c r="CZ77" s="874"/>
      <c r="DA77" s="875"/>
      <c r="DB77" s="873"/>
      <c r="DC77" s="874"/>
      <c r="DD77" s="874"/>
      <c r="DE77" s="874"/>
      <c r="DF77" s="875"/>
      <c r="DG77" s="873"/>
      <c r="DH77" s="874"/>
      <c r="DI77" s="874"/>
      <c r="DJ77" s="874"/>
      <c r="DK77" s="875"/>
      <c r="DL77" s="873"/>
      <c r="DM77" s="874"/>
      <c r="DN77" s="874"/>
      <c r="DO77" s="874"/>
      <c r="DP77" s="875"/>
      <c r="DQ77" s="873"/>
      <c r="DR77" s="874"/>
      <c r="DS77" s="874"/>
      <c r="DT77" s="874"/>
      <c r="DU77" s="875"/>
      <c r="DV77" s="862"/>
      <c r="DW77" s="863"/>
      <c r="DX77" s="863"/>
      <c r="DY77" s="863"/>
      <c r="DZ77" s="864"/>
      <c r="EA77" s="218"/>
    </row>
    <row r="78" spans="1:131" ht="26.25" customHeight="1" x14ac:dyDescent="0.15">
      <c r="A78" s="226">
        <v>11</v>
      </c>
      <c r="B78" s="891"/>
      <c r="C78" s="892"/>
      <c r="D78" s="892"/>
      <c r="E78" s="892"/>
      <c r="F78" s="892"/>
      <c r="G78" s="892"/>
      <c r="H78" s="892"/>
      <c r="I78" s="892"/>
      <c r="J78" s="892"/>
      <c r="K78" s="892"/>
      <c r="L78" s="892"/>
      <c r="M78" s="892"/>
      <c r="N78" s="892"/>
      <c r="O78" s="892"/>
      <c r="P78" s="893"/>
      <c r="Q78" s="894"/>
      <c r="R78" s="888"/>
      <c r="S78" s="888"/>
      <c r="T78" s="888"/>
      <c r="U78" s="888"/>
      <c r="V78" s="888"/>
      <c r="W78" s="888"/>
      <c r="X78" s="888"/>
      <c r="Y78" s="888"/>
      <c r="Z78" s="888"/>
      <c r="AA78" s="888"/>
      <c r="AB78" s="888"/>
      <c r="AC78" s="888"/>
      <c r="AD78" s="888"/>
      <c r="AE78" s="888"/>
      <c r="AF78" s="888"/>
      <c r="AG78" s="888"/>
      <c r="AH78" s="888"/>
      <c r="AI78" s="888"/>
      <c r="AJ78" s="888"/>
      <c r="AK78" s="888"/>
      <c r="AL78" s="888"/>
      <c r="AM78" s="888"/>
      <c r="AN78" s="888"/>
      <c r="AO78" s="888"/>
      <c r="AP78" s="888"/>
      <c r="AQ78" s="888"/>
      <c r="AR78" s="888"/>
      <c r="AS78" s="888"/>
      <c r="AT78" s="888"/>
      <c r="AU78" s="888"/>
      <c r="AV78" s="888"/>
      <c r="AW78" s="888"/>
      <c r="AX78" s="888"/>
      <c r="AY78" s="888"/>
      <c r="AZ78" s="889"/>
      <c r="BA78" s="889"/>
      <c r="BB78" s="889"/>
      <c r="BC78" s="889"/>
      <c r="BD78" s="890"/>
      <c r="BE78" s="229"/>
      <c r="BF78" s="229"/>
      <c r="BG78" s="229"/>
      <c r="BH78" s="229"/>
      <c r="BI78" s="229"/>
      <c r="BJ78" s="218"/>
      <c r="BK78" s="218"/>
      <c r="BL78" s="218"/>
      <c r="BM78" s="218"/>
      <c r="BN78" s="218"/>
      <c r="BO78" s="229"/>
      <c r="BP78" s="229"/>
      <c r="BQ78" s="226">
        <v>72</v>
      </c>
      <c r="BR78" s="231"/>
      <c r="BS78" s="862"/>
      <c r="BT78" s="863"/>
      <c r="BU78" s="863"/>
      <c r="BV78" s="863"/>
      <c r="BW78" s="863"/>
      <c r="BX78" s="863"/>
      <c r="BY78" s="863"/>
      <c r="BZ78" s="863"/>
      <c r="CA78" s="863"/>
      <c r="CB78" s="863"/>
      <c r="CC78" s="863"/>
      <c r="CD78" s="863"/>
      <c r="CE78" s="863"/>
      <c r="CF78" s="863"/>
      <c r="CG78" s="872"/>
      <c r="CH78" s="873"/>
      <c r="CI78" s="874"/>
      <c r="CJ78" s="874"/>
      <c r="CK78" s="874"/>
      <c r="CL78" s="875"/>
      <c r="CM78" s="873"/>
      <c r="CN78" s="874"/>
      <c r="CO78" s="874"/>
      <c r="CP78" s="874"/>
      <c r="CQ78" s="875"/>
      <c r="CR78" s="873"/>
      <c r="CS78" s="874"/>
      <c r="CT78" s="874"/>
      <c r="CU78" s="874"/>
      <c r="CV78" s="875"/>
      <c r="CW78" s="873"/>
      <c r="CX78" s="874"/>
      <c r="CY78" s="874"/>
      <c r="CZ78" s="874"/>
      <c r="DA78" s="875"/>
      <c r="DB78" s="873"/>
      <c r="DC78" s="874"/>
      <c r="DD78" s="874"/>
      <c r="DE78" s="874"/>
      <c r="DF78" s="875"/>
      <c r="DG78" s="873"/>
      <c r="DH78" s="874"/>
      <c r="DI78" s="874"/>
      <c r="DJ78" s="874"/>
      <c r="DK78" s="875"/>
      <c r="DL78" s="873"/>
      <c r="DM78" s="874"/>
      <c r="DN78" s="874"/>
      <c r="DO78" s="874"/>
      <c r="DP78" s="875"/>
      <c r="DQ78" s="873"/>
      <c r="DR78" s="874"/>
      <c r="DS78" s="874"/>
      <c r="DT78" s="874"/>
      <c r="DU78" s="875"/>
      <c r="DV78" s="862"/>
      <c r="DW78" s="863"/>
      <c r="DX78" s="863"/>
      <c r="DY78" s="863"/>
      <c r="DZ78" s="864"/>
      <c r="EA78" s="218"/>
    </row>
    <row r="79" spans="1:131" ht="26.25" customHeight="1" x14ac:dyDescent="0.15">
      <c r="A79" s="226">
        <v>12</v>
      </c>
      <c r="B79" s="891"/>
      <c r="C79" s="892"/>
      <c r="D79" s="892"/>
      <c r="E79" s="892"/>
      <c r="F79" s="892"/>
      <c r="G79" s="892"/>
      <c r="H79" s="892"/>
      <c r="I79" s="892"/>
      <c r="J79" s="892"/>
      <c r="K79" s="892"/>
      <c r="L79" s="892"/>
      <c r="M79" s="892"/>
      <c r="N79" s="892"/>
      <c r="O79" s="892"/>
      <c r="P79" s="893"/>
      <c r="Q79" s="894"/>
      <c r="R79" s="888"/>
      <c r="S79" s="888"/>
      <c r="T79" s="888"/>
      <c r="U79" s="888"/>
      <c r="V79" s="888"/>
      <c r="W79" s="888"/>
      <c r="X79" s="888"/>
      <c r="Y79" s="888"/>
      <c r="Z79" s="888"/>
      <c r="AA79" s="888"/>
      <c r="AB79" s="888"/>
      <c r="AC79" s="888"/>
      <c r="AD79" s="888"/>
      <c r="AE79" s="888"/>
      <c r="AF79" s="888"/>
      <c r="AG79" s="888"/>
      <c r="AH79" s="888"/>
      <c r="AI79" s="888"/>
      <c r="AJ79" s="888"/>
      <c r="AK79" s="888"/>
      <c r="AL79" s="888"/>
      <c r="AM79" s="888"/>
      <c r="AN79" s="888"/>
      <c r="AO79" s="888"/>
      <c r="AP79" s="888"/>
      <c r="AQ79" s="888"/>
      <c r="AR79" s="888"/>
      <c r="AS79" s="888"/>
      <c r="AT79" s="888"/>
      <c r="AU79" s="888"/>
      <c r="AV79" s="888"/>
      <c r="AW79" s="888"/>
      <c r="AX79" s="888"/>
      <c r="AY79" s="888"/>
      <c r="AZ79" s="889"/>
      <c r="BA79" s="889"/>
      <c r="BB79" s="889"/>
      <c r="BC79" s="889"/>
      <c r="BD79" s="890"/>
      <c r="BE79" s="229"/>
      <c r="BF79" s="229"/>
      <c r="BG79" s="229"/>
      <c r="BH79" s="229"/>
      <c r="BI79" s="229"/>
      <c r="BJ79" s="218"/>
      <c r="BK79" s="218"/>
      <c r="BL79" s="218"/>
      <c r="BM79" s="218"/>
      <c r="BN79" s="218"/>
      <c r="BO79" s="229"/>
      <c r="BP79" s="229"/>
      <c r="BQ79" s="226">
        <v>73</v>
      </c>
      <c r="BR79" s="231"/>
      <c r="BS79" s="862"/>
      <c r="BT79" s="863"/>
      <c r="BU79" s="863"/>
      <c r="BV79" s="863"/>
      <c r="BW79" s="863"/>
      <c r="BX79" s="863"/>
      <c r="BY79" s="863"/>
      <c r="BZ79" s="863"/>
      <c r="CA79" s="863"/>
      <c r="CB79" s="863"/>
      <c r="CC79" s="863"/>
      <c r="CD79" s="863"/>
      <c r="CE79" s="863"/>
      <c r="CF79" s="863"/>
      <c r="CG79" s="872"/>
      <c r="CH79" s="873"/>
      <c r="CI79" s="874"/>
      <c r="CJ79" s="874"/>
      <c r="CK79" s="874"/>
      <c r="CL79" s="875"/>
      <c r="CM79" s="873"/>
      <c r="CN79" s="874"/>
      <c r="CO79" s="874"/>
      <c r="CP79" s="874"/>
      <c r="CQ79" s="875"/>
      <c r="CR79" s="873"/>
      <c r="CS79" s="874"/>
      <c r="CT79" s="874"/>
      <c r="CU79" s="874"/>
      <c r="CV79" s="875"/>
      <c r="CW79" s="873"/>
      <c r="CX79" s="874"/>
      <c r="CY79" s="874"/>
      <c r="CZ79" s="874"/>
      <c r="DA79" s="875"/>
      <c r="DB79" s="873"/>
      <c r="DC79" s="874"/>
      <c r="DD79" s="874"/>
      <c r="DE79" s="874"/>
      <c r="DF79" s="875"/>
      <c r="DG79" s="873"/>
      <c r="DH79" s="874"/>
      <c r="DI79" s="874"/>
      <c r="DJ79" s="874"/>
      <c r="DK79" s="875"/>
      <c r="DL79" s="873"/>
      <c r="DM79" s="874"/>
      <c r="DN79" s="874"/>
      <c r="DO79" s="874"/>
      <c r="DP79" s="875"/>
      <c r="DQ79" s="873"/>
      <c r="DR79" s="874"/>
      <c r="DS79" s="874"/>
      <c r="DT79" s="874"/>
      <c r="DU79" s="875"/>
      <c r="DV79" s="862"/>
      <c r="DW79" s="863"/>
      <c r="DX79" s="863"/>
      <c r="DY79" s="863"/>
      <c r="DZ79" s="864"/>
      <c r="EA79" s="218"/>
    </row>
    <row r="80" spans="1:131" ht="26.25" customHeight="1" x14ac:dyDescent="0.15">
      <c r="A80" s="226">
        <v>13</v>
      </c>
      <c r="B80" s="891"/>
      <c r="C80" s="892"/>
      <c r="D80" s="892"/>
      <c r="E80" s="892"/>
      <c r="F80" s="892"/>
      <c r="G80" s="892"/>
      <c r="H80" s="892"/>
      <c r="I80" s="892"/>
      <c r="J80" s="892"/>
      <c r="K80" s="892"/>
      <c r="L80" s="892"/>
      <c r="M80" s="892"/>
      <c r="N80" s="892"/>
      <c r="O80" s="892"/>
      <c r="P80" s="893"/>
      <c r="Q80" s="894"/>
      <c r="R80" s="888"/>
      <c r="S80" s="888"/>
      <c r="T80" s="888"/>
      <c r="U80" s="888"/>
      <c r="V80" s="888"/>
      <c r="W80" s="888"/>
      <c r="X80" s="888"/>
      <c r="Y80" s="888"/>
      <c r="Z80" s="888"/>
      <c r="AA80" s="888"/>
      <c r="AB80" s="888"/>
      <c r="AC80" s="888"/>
      <c r="AD80" s="888"/>
      <c r="AE80" s="888"/>
      <c r="AF80" s="888"/>
      <c r="AG80" s="888"/>
      <c r="AH80" s="888"/>
      <c r="AI80" s="888"/>
      <c r="AJ80" s="888"/>
      <c r="AK80" s="888"/>
      <c r="AL80" s="888"/>
      <c r="AM80" s="888"/>
      <c r="AN80" s="888"/>
      <c r="AO80" s="888"/>
      <c r="AP80" s="888"/>
      <c r="AQ80" s="888"/>
      <c r="AR80" s="888"/>
      <c r="AS80" s="888"/>
      <c r="AT80" s="888"/>
      <c r="AU80" s="888"/>
      <c r="AV80" s="888"/>
      <c r="AW80" s="888"/>
      <c r="AX80" s="888"/>
      <c r="AY80" s="888"/>
      <c r="AZ80" s="889"/>
      <c r="BA80" s="889"/>
      <c r="BB80" s="889"/>
      <c r="BC80" s="889"/>
      <c r="BD80" s="890"/>
      <c r="BE80" s="229"/>
      <c r="BF80" s="229"/>
      <c r="BG80" s="229"/>
      <c r="BH80" s="229"/>
      <c r="BI80" s="229"/>
      <c r="BJ80" s="229"/>
      <c r="BK80" s="229"/>
      <c r="BL80" s="229"/>
      <c r="BM80" s="229"/>
      <c r="BN80" s="229"/>
      <c r="BO80" s="229"/>
      <c r="BP80" s="229"/>
      <c r="BQ80" s="226">
        <v>74</v>
      </c>
      <c r="BR80" s="231"/>
      <c r="BS80" s="862"/>
      <c r="BT80" s="863"/>
      <c r="BU80" s="863"/>
      <c r="BV80" s="863"/>
      <c r="BW80" s="863"/>
      <c r="BX80" s="863"/>
      <c r="BY80" s="863"/>
      <c r="BZ80" s="863"/>
      <c r="CA80" s="863"/>
      <c r="CB80" s="863"/>
      <c r="CC80" s="863"/>
      <c r="CD80" s="863"/>
      <c r="CE80" s="863"/>
      <c r="CF80" s="863"/>
      <c r="CG80" s="872"/>
      <c r="CH80" s="873"/>
      <c r="CI80" s="874"/>
      <c r="CJ80" s="874"/>
      <c r="CK80" s="874"/>
      <c r="CL80" s="875"/>
      <c r="CM80" s="873"/>
      <c r="CN80" s="874"/>
      <c r="CO80" s="874"/>
      <c r="CP80" s="874"/>
      <c r="CQ80" s="875"/>
      <c r="CR80" s="873"/>
      <c r="CS80" s="874"/>
      <c r="CT80" s="874"/>
      <c r="CU80" s="874"/>
      <c r="CV80" s="875"/>
      <c r="CW80" s="873"/>
      <c r="CX80" s="874"/>
      <c r="CY80" s="874"/>
      <c r="CZ80" s="874"/>
      <c r="DA80" s="875"/>
      <c r="DB80" s="873"/>
      <c r="DC80" s="874"/>
      <c r="DD80" s="874"/>
      <c r="DE80" s="874"/>
      <c r="DF80" s="875"/>
      <c r="DG80" s="873"/>
      <c r="DH80" s="874"/>
      <c r="DI80" s="874"/>
      <c r="DJ80" s="874"/>
      <c r="DK80" s="875"/>
      <c r="DL80" s="873"/>
      <c r="DM80" s="874"/>
      <c r="DN80" s="874"/>
      <c r="DO80" s="874"/>
      <c r="DP80" s="875"/>
      <c r="DQ80" s="873"/>
      <c r="DR80" s="874"/>
      <c r="DS80" s="874"/>
      <c r="DT80" s="874"/>
      <c r="DU80" s="875"/>
      <c r="DV80" s="862"/>
      <c r="DW80" s="863"/>
      <c r="DX80" s="863"/>
      <c r="DY80" s="863"/>
      <c r="DZ80" s="864"/>
      <c r="EA80" s="218"/>
    </row>
    <row r="81" spans="1:131" ht="26.25" customHeight="1" x14ac:dyDescent="0.15">
      <c r="A81" s="226">
        <v>14</v>
      </c>
      <c r="B81" s="891"/>
      <c r="C81" s="892"/>
      <c r="D81" s="892"/>
      <c r="E81" s="892"/>
      <c r="F81" s="892"/>
      <c r="G81" s="892"/>
      <c r="H81" s="892"/>
      <c r="I81" s="892"/>
      <c r="J81" s="892"/>
      <c r="K81" s="892"/>
      <c r="L81" s="892"/>
      <c r="M81" s="892"/>
      <c r="N81" s="892"/>
      <c r="O81" s="892"/>
      <c r="P81" s="893"/>
      <c r="Q81" s="894"/>
      <c r="R81" s="888"/>
      <c r="S81" s="888"/>
      <c r="T81" s="888"/>
      <c r="U81" s="888"/>
      <c r="V81" s="888"/>
      <c r="W81" s="888"/>
      <c r="X81" s="888"/>
      <c r="Y81" s="888"/>
      <c r="Z81" s="888"/>
      <c r="AA81" s="888"/>
      <c r="AB81" s="888"/>
      <c r="AC81" s="888"/>
      <c r="AD81" s="888"/>
      <c r="AE81" s="888"/>
      <c r="AF81" s="888"/>
      <c r="AG81" s="888"/>
      <c r="AH81" s="888"/>
      <c r="AI81" s="888"/>
      <c r="AJ81" s="888"/>
      <c r="AK81" s="888"/>
      <c r="AL81" s="888"/>
      <c r="AM81" s="888"/>
      <c r="AN81" s="888"/>
      <c r="AO81" s="888"/>
      <c r="AP81" s="888"/>
      <c r="AQ81" s="888"/>
      <c r="AR81" s="888"/>
      <c r="AS81" s="888"/>
      <c r="AT81" s="888"/>
      <c r="AU81" s="888"/>
      <c r="AV81" s="888"/>
      <c r="AW81" s="888"/>
      <c r="AX81" s="888"/>
      <c r="AY81" s="888"/>
      <c r="AZ81" s="889"/>
      <c r="BA81" s="889"/>
      <c r="BB81" s="889"/>
      <c r="BC81" s="889"/>
      <c r="BD81" s="890"/>
      <c r="BE81" s="229"/>
      <c r="BF81" s="229"/>
      <c r="BG81" s="229"/>
      <c r="BH81" s="229"/>
      <c r="BI81" s="229"/>
      <c r="BJ81" s="229"/>
      <c r="BK81" s="229"/>
      <c r="BL81" s="229"/>
      <c r="BM81" s="229"/>
      <c r="BN81" s="229"/>
      <c r="BO81" s="229"/>
      <c r="BP81" s="229"/>
      <c r="BQ81" s="226">
        <v>75</v>
      </c>
      <c r="BR81" s="231"/>
      <c r="BS81" s="862"/>
      <c r="BT81" s="863"/>
      <c r="BU81" s="863"/>
      <c r="BV81" s="863"/>
      <c r="BW81" s="863"/>
      <c r="BX81" s="863"/>
      <c r="BY81" s="863"/>
      <c r="BZ81" s="863"/>
      <c r="CA81" s="863"/>
      <c r="CB81" s="863"/>
      <c r="CC81" s="863"/>
      <c r="CD81" s="863"/>
      <c r="CE81" s="863"/>
      <c r="CF81" s="863"/>
      <c r="CG81" s="872"/>
      <c r="CH81" s="873"/>
      <c r="CI81" s="874"/>
      <c r="CJ81" s="874"/>
      <c r="CK81" s="874"/>
      <c r="CL81" s="875"/>
      <c r="CM81" s="873"/>
      <c r="CN81" s="874"/>
      <c r="CO81" s="874"/>
      <c r="CP81" s="874"/>
      <c r="CQ81" s="875"/>
      <c r="CR81" s="873"/>
      <c r="CS81" s="874"/>
      <c r="CT81" s="874"/>
      <c r="CU81" s="874"/>
      <c r="CV81" s="875"/>
      <c r="CW81" s="873"/>
      <c r="CX81" s="874"/>
      <c r="CY81" s="874"/>
      <c r="CZ81" s="874"/>
      <c r="DA81" s="875"/>
      <c r="DB81" s="873"/>
      <c r="DC81" s="874"/>
      <c r="DD81" s="874"/>
      <c r="DE81" s="874"/>
      <c r="DF81" s="875"/>
      <c r="DG81" s="873"/>
      <c r="DH81" s="874"/>
      <c r="DI81" s="874"/>
      <c r="DJ81" s="874"/>
      <c r="DK81" s="875"/>
      <c r="DL81" s="873"/>
      <c r="DM81" s="874"/>
      <c r="DN81" s="874"/>
      <c r="DO81" s="874"/>
      <c r="DP81" s="875"/>
      <c r="DQ81" s="873"/>
      <c r="DR81" s="874"/>
      <c r="DS81" s="874"/>
      <c r="DT81" s="874"/>
      <c r="DU81" s="875"/>
      <c r="DV81" s="862"/>
      <c r="DW81" s="863"/>
      <c r="DX81" s="863"/>
      <c r="DY81" s="863"/>
      <c r="DZ81" s="864"/>
      <c r="EA81" s="218"/>
    </row>
    <row r="82" spans="1:131" ht="26.25" customHeight="1" x14ac:dyDescent="0.15">
      <c r="A82" s="226">
        <v>15</v>
      </c>
      <c r="B82" s="891"/>
      <c r="C82" s="892"/>
      <c r="D82" s="892"/>
      <c r="E82" s="892"/>
      <c r="F82" s="892"/>
      <c r="G82" s="892"/>
      <c r="H82" s="892"/>
      <c r="I82" s="892"/>
      <c r="J82" s="892"/>
      <c r="K82" s="892"/>
      <c r="L82" s="892"/>
      <c r="M82" s="892"/>
      <c r="N82" s="892"/>
      <c r="O82" s="892"/>
      <c r="P82" s="893"/>
      <c r="Q82" s="894"/>
      <c r="R82" s="888"/>
      <c r="S82" s="888"/>
      <c r="T82" s="888"/>
      <c r="U82" s="888"/>
      <c r="V82" s="888"/>
      <c r="W82" s="888"/>
      <c r="X82" s="888"/>
      <c r="Y82" s="888"/>
      <c r="Z82" s="888"/>
      <c r="AA82" s="888"/>
      <c r="AB82" s="888"/>
      <c r="AC82" s="888"/>
      <c r="AD82" s="888"/>
      <c r="AE82" s="888"/>
      <c r="AF82" s="888"/>
      <c r="AG82" s="888"/>
      <c r="AH82" s="888"/>
      <c r="AI82" s="888"/>
      <c r="AJ82" s="888"/>
      <c r="AK82" s="888"/>
      <c r="AL82" s="888"/>
      <c r="AM82" s="888"/>
      <c r="AN82" s="888"/>
      <c r="AO82" s="888"/>
      <c r="AP82" s="888"/>
      <c r="AQ82" s="888"/>
      <c r="AR82" s="888"/>
      <c r="AS82" s="888"/>
      <c r="AT82" s="888"/>
      <c r="AU82" s="888"/>
      <c r="AV82" s="888"/>
      <c r="AW82" s="888"/>
      <c r="AX82" s="888"/>
      <c r="AY82" s="888"/>
      <c r="AZ82" s="889"/>
      <c r="BA82" s="889"/>
      <c r="BB82" s="889"/>
      <c r="BC82" s="889"/>
      <c r="BD82" s="890"/>
      <c r="BE82" s="229"/>
      <c r="BF82" s="229"/>
      <c r="BG82" s="229"/>
      <c r="BH82" s="229"/>
      <c r="BI82" s="229"/>
      <c r="BJ82" s="229"/>
      <c r="BK82" s="229"/>
      <c r="BL82" s="229"/>
      <c r="BM82" s="229"/>
      <c r="BN82" s="229"/>
      <c r="BO82" s="229"/>
      <c r="BP82" s="229"/>
      <c r="BQ82" s="226">
        <v>76</v>
      </c>
      <c r="BR82" s="231"/>
      <c r="BS82" s="862"/>
      <c r="BT82" s="863"/>
      <c r="BU82" s="863"/>
      <c r="BV82" s="863"/>
      <c r="BW82" s="863"/>
      <c r="BX82" s="863"/>
      <c r="BY82" s="863"/>
      <c r="BZ82" s="863"/>
      <c r="CA82" s="863"/>
      <c r="CB82" s="863"/>
      <c r="CC82" s="863"/>
      <c r="CD82" s="863"/>
      <c r="CE82" s="863"/>
      <c r="CF82" s="863"/>
      <c r="CG82" s="872"/>
      <c r="CH82" s="873"/>
      <c r="CI82" s="874"/>
      <c r="CJ82" s="874"/>
      <c r="CK82" s="874"/>
      <c r="CL82" s="875"/>
      <c r="CM82" s="873"/>
      <c r="CN82" s="874"/>
      <c r="CO82" s="874"/>
      <c r="CP82" s="874"/>
      <c r="CQ82" s="875"/>
      <c r="CR82" s="873"/>
      <c r="CS82" s="874"/>
      <c r="CT82" s="874"/>
      <c r="CU82" s="874"/>
      <c r="CV82" s="875"/>
      <c r="CW82" s="873"/>
      <c r="CX82" s="874"/>
      <c r="CY82" s="874"/>
      <c r="CZ82" s="874"/>
      <c r="DA82" s="875"/>
      <c r="DB82" s="873"/>
      <c r="DC82" s="874"/>
      <c r="DD82" s="874"/>
      <c r="DE82" s="874"/>
      <c r="DF82" s="875"/>
      <c r="DG82" s="873"/>
      <c r="DH82" s="874"/>
      <c r="DI82" s="874"/>
      <c r="DJ82" s="874"/>
      <c r="DK82" s="875"/>
      <c r="DL82" s="873"/>
      <c r="DM82" s="874"/>
      <c r="DN82" s="874"/>
      <c r="DO82" s="874"/>
      <c r="DP82" s="875"/>
      <c r="DQ82" s="873"/>
      <c r="DR82" s="874"/>
      <c r="DS82" s="874"/>
      <c r="DT82" s="874"/>
      <c r="DU82" s="875"/>
      <c r="DV82" s="862"/>
      <c r="DW82" s="863"/>
      <c r="DX82" s="863"/>
      <c r="DY82" s="863"/>
      <c r="DZ82" s="864"/>
      <c r="EA82" s="218"/>
    </row>
    <row r="83" spans="1:131" ht="26.25" customHeight="1" x14ac:dyDescent="0.15">
      <c r="A83" s="226">
        <v>16</v>
      </c>
      <c r="B83" s="891"/>
      <c r="C83" s="892"/>
      <c r="D83" s="892"/>
      <c r="E83" s="892"/>
      <c r="F83" s="892"/>
      <c r="G83" s="892"/>
      <c r="H83" s="892"/>
      <c r="I83" s="892"/>
      <c r="J83" s="892"/>
      <c r="K83" s="892"/>
      <c r="L83" s="892"/>
      <c r="M83" s="892"/>
      <c r="N83" s="892"/>
      <c r="O83" s="892"/>
      <c r="P83" s="893"/>
      <c r="Q83" s="894"/>
      <c r="R83" s="888"/>
      <c r="S83" s="888"/>
      <c r="T83" s="888"/>
      <c r="U83" s="888"/>
      <c r="V83" s="888"/>
      <c r="W83" s="888"/>
      <c r="X83" s="888"/>
      <c r="Y83" s="888"/>
      <c r="Z83" s="888"/>
      <c r="AA83" s="888"/>
      <c r="AB83" s="888"/>
      <c r="AC83" s="888"/>
      <c r="AD83" s="888"/>
      <c r="AE83" s="888"/>
      <c r="AF83" s="888"/>
      <c r="AG83" s="888"/>
      <c r="AH83" s="888"/>
      <c r="AI83" s="888"/>
      <c r="AJ83" s="888"/>
      <c r="AK83" s="888"/>
      <c r="AL83" s="888"/>
      <c r="AM83" s="888"/>
      <c r="AN83" s="888"/>
      <c r="AO83" s="888"/>
      <c r="AP83" s="888"/>
      <c r="AQ83" s="888"/>
      <c r="AR83" s="888"/>
      <c r="AS83" s="888"/>
      <c r="AT83" s="888"/>
      <c r="AU83" s="888"/>
      <c r="AV83" s="888"/>
      <c r="AW83" s="888"/>
      <c r="AX83" s="888"/>
      <c r="AY83" s="888"/>
      <c r="AZ83" s="889"/>
      <c r="BA83" s="889"/>
      <c r="BB83" s="889"/>
      <c r="BC83" s="889"/>
      <c r="BD83" s="890"/>
      <c r="BE83" s="229"/>
      <c r="BF83" s="229"/>
      <c r="BG83" s="229"/>
      <c r="BH83" s="229"/>
      <c r="BI83" s="229"/>
      <c r="BJ83" s="229"/>
      <c r="BK83" s="229"/>
      <c r="BL83" s="229"/>
      <c r="BM83" s="229"/>
      <c r="BN83" s="229"/>
      <c r="BO83" s="229"/>
      <c r="BP83" s="229"/>
      <c r="BQ83" s="226">
        <v>77</v>
      </c>
      <c r="BR83" s="231"/>
      <c r="BS83" s="862"/>
      <c r="BT83" s="863"/>
      <c r="BU83" s="863"/>
      <c r="BV83" s="863"/>
      <c r="BW83" s="863"/>
      <c r="BX83" s="863"/>
      <c r="BY83" s="863"/>
      <c r="BZ83" s="863"/>
      <c r="CA83" s="863"/>
      <c r="CB83" s="863"/>
      <c r="CC83" s="863"/>
      <c r="CD83" s="863"/>
      <c r="CE83" s="863"/>
      <c r="CF83" s="863"/>
      <c r="CG83" s="872"/>
      <c r="CH83" s="873"/>
      <c r="CI83" s="874"/>
      <c r="CJ83" s="874"/>
      <c r="CK83" s="874"/>
      <c r="CL83" s="875"/>
      <c r="CM83" s="873"/>
      <c r="CN83" s="874"/>
      <c r="CO83" s="874"/>
      <c r="CP83" s="874"/>
      <c r="CQ83" s="875"/>
      <c r="CR83" s="873"/>
      <c r="CS83" s="874"/>
      <c r="CT83" s="874"/>
      <c r="CU83" s="874"/>
      <c r="CV83" s="875"/>
      <c r="CW83" s="873"/>
      <c r="CX83" s="874"/>
      <c r="CY83" s="874"/>
      <c r="CZ83" s="874"/>
      <c r="DA83" s="875"/>
      <c r="DB83" s="873"/>
      <c r="DC83" s="874"/>
      <c r="DD83" s="874"/>
      <c r="DE83" s="874"/>
      <c r="DF83" s="875"/>
      <c r="DG83" s="873"/>
      <c r="DH83" s="874"/>
      <c r="DI83" s="874"/>
      <c r="DJ83" s="874"/>
      <c r="DK83" s="875"/>
      <c r="DL83" s="873"/>
      <c r="DM83" s="874"/>
      <c r="DN83" s="874"/>
      <c r="DO83" s="874"/>
      <c r="DP83" s="875"/>
      <c r="DQ83" s="873"/>
      <c r="DR83" s="874"/>
      <c r="DS83" s="874"/>
      <c r="DT83" s="874"/>
      <c r="DU83" s="875"/>
      <c r="DV83" s="862"/>
      <c r="DW83" s="863"/>
      <c r="DX83" s="863"/>
      <c r="DY83" s="863"/>
      <c r="DZ83" s="864"/>
      <c r="EA83" s="218"/>
    </row>
    <row r="84" spans="1:131" ht="26.25" customHeight="1" x14ac:dyDescent="0.15">
      <c r="A84" s="226">
        <v>17</v>
      </c>
      <c r="B84" s="891"/>
      <c r="C84" s="892"/>
      <c r="D84" s="892"/>
      <c r="E84" s="892"/>
      <c r="F84" s="892"/>
      <c r="G84" s="892"/>
      <c r="H84" s="892"/>
      <c r="I84" s="892"/>
      <c r="J84" s="892"/>
      <c r="K84" s="892"/>
      <c r="L84" s="892"/>
      <c r="M84" s="892"/>
      <c r="N84" s="892"/>
      <c r="O84" s="892"/>
      <c r="P84" s="893"/>
      <c r="Q84" s="894"/>
      <c r="R84" s="888"/>
      <c r="S84" s="888"/>
      <c r="T84" s="888"/>
      <c r="U84" s="888"/>
      <c r="V84" s="888"/>
      <c r="W84" s="888"/>
      <c r="X84" s="888"/>
      <c r="Y84" s="888"/>
      <c r="Z84" s="888"/>
      <c r="AA84" s="888"/>
      <c r="AB84" s="888"/>
      <c r="AC84" s="888"/>
      <c r="AD84" s="888"/>
      <c r="AE84" s="888"/>
      <c r="AF84" s="888"/>
      <c r="AG84" s="888"/>
      <c r="AH84" s="888"/>
      <c r="AI84" s="888"/>
      <c r="AJ84" s="888"/>
      <c r="AK84" s="888"/>
      <c r="AL84" s="888"/>
      <c r="AM84" s="888"/>
      <c r="AN84" s="888"/>
      <c r="AO84" s="888"/>
      <c r="AP84" s="888"/>
      <c r="AQ84" s="888"/>
      <c r="AR84" s="888"/>
      <c r="AS84" s="888"/>
      <c r="AT84" s="888"/>
      <c r="AU84" s="888"/>
      <c r="AV84" s="888"/>
      <c r="AW84" s="888"/>
      <c r="AX84" s="888"/>
      <c r="AY84" s="888"/>
      <c r="AZ84" s="889"/>
      <c r="BA84" s="889"/>
      <c r="BB84" s="889"/>
      <c r="BC84" s="889"/>
      <c r="BD84" s="890"/>
      <c r="BE84" s="229"/>
      <c r="BF84" s="229"/>
      <c r="BG84" s="229"/>
      <c r="BH84" s="229"/>
      <c r="BI84" s="229"/>
      <c r="BJ84" s="229"/>
      <c r="BK84" s="229"/>
      <c r="BL84" s="229"/>
      <c r="BM84" s="229"/>
      <c r="BN84" s="229"/>
      <c r="BO84" s="229"/>
      <c r="BP84" s="229"/>
      <c r="BQ84" s="226">
        <v>78</v>
      </c>
      <c r="BR84" s="231"/>
      <c r="BS84" s="862"/>
      <c r="BT84" s="863"/>
      <c r="BU84" s="863"/>
      <c r="BV84" s="863"/>
      <c r="BW84" s="863"/>
      <c r="BX84" s="863"/>
      <c r="BY84" s="863"/>
      <c r="BZ84" s="863"/>
      <c r="CA84" s="863"/>
      <c r="CB84" s="863"/>
      <c r="CC84" s="863"/>
      <c r="CD84" s="863"/>
      <c r="CE84" s="863"/>
      <c r="CF84" s="863"/>
      <c r="CG84" s="872"/>
      <c r="CH84" s="873"/>
      <c r="CI84" s="874"/>
      <c r="CJ84" s="874"/>
      <c r="CK84" s="874"/>
      <c r="CL84" s="875"/>
      <c r="CM84" s="873"/>
      <c r="CN84" s="874"/>
      <c r="CO84" s="874"/>
      <c r="CP84" s="874"/>
      <c r="CQ84" s="875"/>
      <c r="CR84" s="873"/>
      <c r="CS84" s="874"/>
      <c r="CT84" s="874"/>
      <c r="CU84" s="874"/>
      <c r="CV84" s="875"/>
      <c r="CW84" s="873"/>
      <c r="CX84" s="874"/>
      <c r="CY84" s="874"/>
      <c r="CZ84" s="874"/>
      <c r="DA84" s="875"/>
      <c r="DB84" s="873"/>
      <c r="DC84" s="874"/>
      <c r="DD84" s="874"/>
      <c r="DE84" s="874"/>
      <c r="DF84" s="875"/>
      <c r="DG84" s="873"/>
      <c r="DH84" s="874"/>
      <c r="DI84" s="874"/>
      <c r="DJ84" s="874"/>
      <c r="DK84" s="875"/>
      <c r="DL84" s="873"/>
      <c r="DM84" s="874"/>
      <c r="DN84" s="874"/>
      <c r="DO84" s="874"/>
      <c r="DP84" s="875"/>
      <c r="DQ84" s="873"/>
      <c r="DR84" s="874"/>
      <c r="DS84" s="874"/>
      <c r="DT84" s="874"/>
      <c r="DU84" s="875"/>
      <c r="DV84" s="862"/>
      <c r="DW84" s="863"/>
      <c r="DX84" s="863"/>
      <c r="DY84" s="863"/>
      <c r="DZ84" s="864"/>
      <c r="EA84" s="218"/>
    </row>
    <row r="85" spans="1:131" ht="26.25" customHeight="1" x14ac:dyDescent="0.15">
      <c r="A85" s="226">
        <v>18</v>
      </c>
      <c r="B85" s="891"/>
      <c r="C85" s="892"/>
      <c r="D85" s="892"/>
      <c r="E85" s="892"/>
      <c r="F85" s="892"/>
      <c r="G85" s="892"/>
      <c r="H85" s="892"/>
      <c r="I85" s="892"/>
      <c r="J85" s="892"/>
      <c r="K85" s="892"/>
      <c r="L85" s="892"/>
      <c r="M85" s="892"/>
      <c r="N85" s="892"/>
      <c r="O85" s="892"/>
      <c r="P85" s="893"/>
      <c r="Q85" s="894"/>
      <c r="R85" s="888"/>
      <c r="S85" s="888"/>
      <c r="T85" s="888"/>
      <c r="U85" s="888"/>
      <c r="V85" s="888"/>
      <c r="W85" s="888"/>
      <c r="X85" s="888"/>
      <c r="Y85" s="888"/>
      <c r="Z85" s="888"/>
      <c r="AA85" s="888"/>
      <c r="AB85" s="888"/>
      <c r="AC85" s="888"/>
      <c r="AD85" s="888"/>
      <c r="AE85" s="888"/>
      <c r="AF85" s="888"/>
      <c r="AG85" s="888"/>
      <c r="AH85" s="888"/>
      <c r="AI85" s="888"/>
      <c r="AJ85" s="888"/>
      <c r="AK85" s="888"/>
      <c r="AL85" s="888"/>
      <c r="AM85" s="888"/>
      <c r="AN85" s="888"/>
      <c r="AO85" s="888"/>
      <c r="AP85" s="888"/>
      <c r="AQ85" s="888"/>
      <c r="AR85" s="888"/>
      <c r="AS85" s="888"/>
      <c r="AT85" s="888"/>
      <c r="AU85" s="888"/>
      <c r="AV85" s="888"/>
      <c r="AW85" s="888"/>
      <c r="AX85" s="888"/>
      <c r="AY85" s="888"/>
      <c r="AZ85" s="889"/>
      <c r="BA85" s="889"/>
      <c r="BB85" s="889"/>
      <c r="BC85" s="889"/>
      <c r="BD85" s="890"/>
      <c r="BE85" s="229"/>
      <c r="BF85" s="229"/>
      <c r="BG85" s="229"/>
      <c r="BH85" s="229"/>
      <c r="BI85" s="229"/>
      <c r="BJ85" s="229"/>
      <c r="BK85" s="229"/>
      <c r="BL85" s="229"/>
      <c r="BM85" s="229"/>
      <c r="BN85" s="229"/>
      <c r="BO85" s="229"/>
      <c r="BP85" s="229"/>
      <c r="BQ85" s="226">
        <v>79</v>
      </c>
      <c r="BR85" s="231"/>
      <c r="BS85" s="862"/>
      <c r="BT85" s="863"/>
      <c r="BU85" s="863"/>
      <c r="BV85" s="863"/>
      <c r="BW85" s="863"/>
      <c r="BX85" s="863"/>
      <c r="BY85" s="863"/>
      <c r="BZ85" s="863"/>
      <c r="CA85" s="863"/>
      <c r="CB85" s="863"/>
      <c r="CC85" s="863"/>
      <c r="CD85" s="863"/>
      <c r="CE85" s="863"/>
      <c r="CF85" s="863"/>
      <c r="CG85" s="872"/>
      <c r="CH85" s="873"/>
      <c r="CI85" s="874"/>
      <c r="CJ85" s="874"/>
      <c r="CK85" s="874"/>
      <c r="CL85" s="875"/>
      <c r="CM85" s="873"/>
      <c r="CN85" s="874"/>
      <c r="CO85" s="874"/>
      <c r="CP85" s="874"/>
      <c r="CQ85" s="875"/>
      <c r="CR85" s="873"/>
      <c r="CS85" s="874"/>
      <c r="CT85" s="874"/>
      <c r="CU85" s="874"/>
      <c r="CV85" s="875"/>
      <c r="CW85" s="873"/>
      <c r="CX85" s="874"/>
      <c r="CY85" s="874"/>
      <c r="CZ85" s="874"/>
      <c r="DA85" s="875"/>
      <c r="DB85" s="873"/>
      <c r="DC85" s="874"/>
      <c r="DD85" s="874"/>
      <c r="DE85" s="874"/>
      <c r="DF85" s="875"/>
      <c r="DG85" s="873"/>
      <c r="DH85" s="874"/>
      <c r="DI85" s="874"/>
      <c r="DJ85" s="874"/>
      <c r="DK85" s="875"/>
      <c r="DL85" s="873"/>
      <c r="DM85" s="874"/>
      <c r="DN85" s="874"/>
      <c r="DO85" s="874"/>
      <c r="DP85" s="875"/>
      <c r="DQ85" s="873"/>
      <c r="DR85" s="874"/>
      <c r="DS85" s="874"/>
      <c r="DT85" s="874"/>
      <c r="DU85" s="875"/>
      <c r="DV85" s="862"/>
      <c r="DW85" s="863"/>
      <c r="DX85" s="863"/>
      <c r="DY85" s="863"/>
      <c r="DZ85" s="864"/>
      <c r="EA85" s="218"/>
    </row>
    <row r="86" spans="1:131" ht="26.25" customHeight="1" x14ac:dyDescent="0.15">
      <c r="A86" s="226">
        <v>19</v>
      </c>
      <c r="B86" s="891"/>
      <c r="C86" s="892"/>
      <c r="D86" s="892"/>
      <c r="E86" s="892"/>
      <c r="F86" s="892"/>
      <c r="G86" s="892"/>
      <c r="H86" s="892"/>
      <c r="I86" s="892"/>
      <c r="J86" s="892"/>
      <c r="K86" s="892"/>
      <c r="L86" s="892"/>
      <c r="M86" s="892"/>
      <c r="N86" s="892"/>
      <c r="O86" s="892"/>
      <c r="P86" s="893"/>
      <c r="Q86" s="894"/>
      <c r="R86" s="888"/>
      <c r="S86" s="888"/>
      <c r="T86" s="888"/>
      <c r="U86" s="888"/>
      <c r="V86" s="888"/>
      <c r="W86" s="888"/>
      <c r="X86" s="888"/>
      <c r="Y86" s="888"/>
      <c r="Z86" s="888"/>
      <c r="AA86" s="888"/>
      <c r="AB86" s="888"/>
      <c r="AC86" s="888"/>
      <c r="AD86" s="888"/>
      <c r="AE86" s="888"/>
      <c r="AF86" s="888"/>
      <c r="AG86" s="888"/>
      <c r="AH86" s="888"/>
      <c r="AI86" s="888"/>
      <c r="AJ86" s="888"/>
      <c r="AK86" s="888"/>
      <c r="AL86" s="888"/>
      <c r="AM86" s="888"/>
      <c r="AN86" s="888"/>
      <c r="AO86" s="888"/>
      <c r="AP86" s="888"/>
      <c r="AQ86" s="888"/>
      <c r="AR86" s="888"/>
      <c r="AS86" s="888"/>
      <c r="AT86" s="888"/>
      <c r="AU86" s="888"/>
      <c r="AV86" s="888"/>
      <c r="AW86" s="888"/>
      <c r="AX86" s="888"/>
      <c r="AY86" s="888"/>
      <c r="AZ86" s="889"/>
      <c r="BA86" s="889"/>
      <c r="BB86" s="889"/>
      <c r="BC86" s="889"/>
      <c r="BD86" s="890"/>
      <c r="BE86" s="229"/>
      <c r="BF86" s="229"/>
      <c r="BG86" s="229"/>
      <c r="BH86" s="229"/>
      <c r="BI86" s="229"/>
      <c r="BJ86" s="229"/>
      <c r="BK86" s="229"/>
      <c r="BL86" s="229"/>
      <c r="BM86" s="229"/>
      <c r="BN86" s="229"/>
      <c r="BO86" s="229"/>
      <c r="BP86" s="229"/>
      <c r="BQ86" s="226">
        <v>80</v>
      </c>
      <c r="BR86" s="231"/>
      <c r="BS86" s="862"/>
      <c r="BT86" s="863"/>
      <c r="BU86" s="863"/>
      <c r="BV86" s="863"/>
      <c r="BW86" s="863"/>
      <c r="BX86" s="863"/>
      <c r="BY86" s="863"/>
      <c r="BZ86" s="863"/>
      <c r="CA86" s="863"/>
      <c r="CB86" s="863"/>
      <c r="CC86" s="863"/>
      <c r="CD86" s="863"/>
      <c r="CE86" s="863"/>
      <c r="CF86" s="863"/>
      <c r="CG86" s="872"/>
      <c r="CH86" s="873"/>
      <c r="CI86" s="874"/>
      <c r="CJ86" s="874"/>
      <c r="CK86" s="874"/>
      <c r="CL86" s="875"/>
      <c r="CM86" s="873"/>
      <c r="CN86" s="874"/>
      <c r="CO86" s="874"/>
      <c r="CP86" s="874"/>
      <c r="CQ86" s="875"/>
      <c r="CR86" s="873"/>
      <c r="CS86" s="874"/>
      <c r="CT86" s="874"/>
      <c r="CU86" s="874"/>
      <c r="CV86" s="875"/>
      <c r="CW86" s="873"/>
      <c r="CX86" s="874"/>
      <c r="CY86" s="874"/>
      <c r="CZ86" s="874"/>
      <c r="DA86" s="875"/>
      <c r="DB86" s="873"/>
      <c r="DC86" s="874"/>
      <c r="DD86" s="874"/>
      <c r="DE86" s="874"/>
      <c r="DF86" s="875"/>
      <c r="DG86" s="873"/>
      <c r="DH86" s="874"/>
      <c r="DI86" s="874"/>
      <c r="DJ86" s="874"/>
      <c r="DK86" s="875"/>
      <c r="DL86" s="873"/>
      <c r="DM86" s="874"/>
      <c r="DN86" s="874"/>
      <c r="DO86" s="874"/>
      <c r="DP86" s="875"/>
      <c r="DQ86" s="873"/>
      <c r="DR86" s="874"/>
      <c r="DS86" s="874"/>
      <c r="DT86" s="874"/>
      <c r="DU86" s="875"/>
      <c r="DV86" s="862"/>
      <c r="DW86" s="863"/>
      <c r="DX86" s="863"/>
      <c r="DY86" s="863"/>
      <c r="DZ86" s="864"/>
      <c r="EA86" s="218"/>
    </row>
    <row r="87" spans="1:131" ht="26.25" customHeight="1" x14ac:dyDescent="0.15">
      <c r="A87" s="232">
        <v>20</v>
      </c>
      <c r="B87" s="881"/>
      <c r="C87" s="882"/>
      <c r="D87" s="882"/>
      <c r="E87" s="882"/>
      <c r="F87" s="882"/>
      <c r="G87" s="882"/>
      <c r="H87" s="882"/>
      <c r="I87" s="882"/>
      <c r="J87" s="882"/>
      <c r="K87" s="882"/>
      <c r="L87" s="882"/>
      <c r="M87" s="882"/>
      <c r="N87" s="882"/>
      <c r="O87" s="882"/>
      <c r="P87" s="883"/>
      <c r="Q87" s="884"/>
      <c r="R87" s="885"/>
      <c r="S87" s="885"/>
      <c r="T87" s="885"/>
      <c r="U87" s="885"/>
      <c r="V87" s="885"/>
      <c r="W87" s="885"/>
      <c r="X87" s="885"/>
      <c r="Y87" s="885"/>
      <c r="Z87" s="885"/>
      <c r="AA87" s="885"/>
      <c r="AB87" s="885"/>
      <c r="AC87" s="885"/>
      <c r="AD87" s="885"/>
      <c r="AE87" s="885"/>
      <c r="AF87" s="885"/>
      <c r="AG87" s="885"/>
      <c r="AH87" s="885"/>
      <c r="AI87" s="885"/>
      <c r="AJ87" s="885"/>
      <c r="AK87" s="885"/>
      <c r="AL87" s="885"/>
      <c r="AM87" s="885"/>
      <c r="AN87" s="885"/>
      <c r="AO87" s="885"/>
      <c r="AP87" s="885"/>
      <c r="AQ87" s="885"/>
      <c r="AR87" s="885"/>
      <c r="AS87" s="885"/>
      <c r="AT87" s="885"/>
      <c r="AU87" s="885"/>
      <c r="AV87" s="885"/>
      <c r="AW87" s="885"/>
      <c r="AX87" s="885"/>
      <c r="AY87" s="885"/>
      <c r="AZ87" s="886"/>
      <c r="BA87" s="886"/>
      <c r="BB87" s="886"/>
      <c r="BC87" s="886"/>
      <c r="BD87" s="887"/>
      <c r="BE87" s="229"/>
      <c r="BF87" s="229"/>
      <c r="BG87" s="229"/>
      <c r="BH87" s="229"/>
      <c r="BI87" s="229"/>
      <c r="BJ87" s="229"/>
      <c r="BK87" s="229"/>
      <c r="BL87" s="229"/>
      <c r="BM87" s="229"/>
      <c r="BN87" s="229"/>
      <c r="BO87" s="229"/>
      <c r="BP87" s="229"/>
      <c r="BQ87" s="226">
        <v>81</v>
      </c>
      <c r="BR87" s="231"/>
      <c r="BS87" s="862"/>
      <c r="BT87" s="863"/>
      <c r="BU87" s="863"/>
      <c r="BV87" s="863"/>
      <c r="BW87" s="863"/>
      <c r="BX87" s="863"/>
      <c r="BY87" s="863"/>
      <c r="BZ87" s="863"/>
      <c r="CA87" s="863"/>
      <c r="CB87" s="863"/>
      <c r="CC87" s="863"/>
      <c r="CD87" s="863"/>
      <c r="CE87" s="863"/>
      <c r="CF87" s="863"/>
      <c r="CG87" s="872"/>
      <c r="CH87" s="873"/>
      <c r="CI87" s="874"/>
      <c r="CJ87" s="874"/>
      <c r="CK87" s="874"/>
      <c r="CL87" s="875"/>
      <c r="CM87" s="873"/>
      <c r="CN87" s="874"/>
      <c r="CO87" s="874"/>
      <c r="CP87" s="874"/>
      <c r="CQ87" s="875"/>
      <c r="CR87" s="873"/>
      <c r="CS87" s="874"/>
      <c r="CT87" s="874"/>
      <c r="CU87" s="874"/>
      <c r="CV87" s="875"/>
      <c r="CW87" s="873"/>
      <c r="CX87" s="874"/>
      <c r="CY87" s="874"/>
      <c r="CZ87" s="874"/>
      <c r="DA87" s="875"/>
      <c r="DB87" s="873"/>
      <c r="DC87" s="874"/>
      <c r="DD87" s="874"/>
      <c r="DE87" s="874"/>
      <c r="DF87" s="875"/>
      <c r="DG87" s="873"/>
      <c r="DH87" s="874"/>
      <c r="DI87" s="874"/>
      <c r="DJ87" s="874"/>
      <c r="DK87" s="875"/>
      <c r="DL87" s="873"/>
      <c r="DM87" s="874"/>
      <c r="DN87" s="874"/>
      <c r="DO87" s="874"/>
      <c r="DP87" s="875"/>
      <c r="DQ87" s="873"/>
      <c r="DR87" s="874"/>
      <c r="DS87" s="874"/>
      <c r="DT87" s="874"/>
      <c r="DU87" s="875"/>
      <c r="DV87" s="862"/>
      <c r="DW87" s="863"/>
      <c r="DX87" s="863"/>
      <c r="DY87" s="863"/>
      <c r="DZ87" s="864"/>
      <c r="EA87" s="218"/>
    </row>
    <row r="88" spans="1:131" ht="26.25" customHeight="1" thickBot="1" x14ac:dyDescent="0.2">
      <c r="A88" s="228" t="s">
        <v>377</v>
      </c>
      <c r="B88" s="854" t="s">
        <v>400</v>
      </c>
      <c r="C88" s="855"/>
      <c r="D88" s="855"/>
      <c r="E88" s="855"/>
      <c r="F88" s="855"/>
      <c r="G88" s="855"/>
      <c r="H88" s="855"/>
      <c r="I88" s="855"/>
      <c r="J88" s="855"/>
      <c r="K88" s="855"/>
      <c r="L88" s="855"/>
      <c r="M88" s="855"/>
      <c r="N88" s="855"/>
      <c r="O88" s="855"/>
      <c r="P88" s="865"/>
      <c r="Q88" s="879"/>
      <c r="R88" s="880"/>
      <c r="S88" s="880"/>
      <c r="T88" s="880"/>
      <c r="U88" s="880"/>
      <c r="V88" s="880"/>
      <c r="W88" s="880"/>
      <c r="X88" s="880"/>
      <c r="Y88" s="880"/>
      <c r="Z88" s="880"/>
      <c r="AA88" s="880"/>
      <c r="AB88" s="880"/>
      <c r="AC88" s="880"/>
      <c r="AD88" s="880"/>
      <c r="AE88" s="880"/>
      <c r="AF88" s="876">
        <v>16727</v>
      </c>
      <c r="AG88" s="876"/>
      <c r="AH88" s="876"/>
      <c r="AI88" s="876"/>
      <c r="AJ88" s="876"/>
      <c r="AK88" s="880"/>
      <c r="AL88" s="880"/>
      <c r="AM88" s="880"/>
      <c r="AN88" s="880"/>
      <c r="AO88" s="880"/>
      <c r="AP88" s="876">
        <v>986</v>
      </c>
      <c r="AQ88" s="876"/>
      <c r="AR88" s="876"/>
      <c r="AS88" s="876"/>
      <c r="AT88" s="876"/>
      <c r="AU88" s="876"/>
      <c r="AV88" s="876"/>
      <c r="AW88" s="876"/>
      <c r="AX88" s="876"/>
      <c r="AY88" s="876"/>
      <c r="AZ88" s="877"/>
      <c r="BA88" s="877"/>
      <c r="BB88" s="877"/>
      <c r="BC88" s="877"/>
      <c r="BD88" s="878"/>
      <c r="BE88" s="229"/>
      <c r="BF88" s="229"/>
      <c r="BG88" s="229"/>
      <c r="BH88" s="229"/>
      <c r="BI88" s="229"/>
      <c r="BJ88" s="229"/>
      <c r="BK88" s="229"/>
      <c r="BL88" s="229"/>
      <c r="BM88" s="229"/>
      <c r="BN88" s="229"/>
      <c r="BO88" s="229"/>
      <c r="BP88" s="229"/>
      <c r="BQ88" s="226">
        <v>82</v>
      </c>
      <c r="BR88" s="231"/>
      <c r="BS88" s="862"/>
      <c r="BT88" s="863"/>
      <c r="BU88" s="863"/>
      <c r="BV88" s="863"/>
      <c r="BW88" s="863"/>
      <c r="BX88" s="863"/>
      <c r="BY88" s="863"/>
      <c r="BZ88" s="863"/>
      <c r="CA88" s="863"/>
      <c r="CB88" s="863"/>
      <c r="CC88" s="863"/>
      <c r="CD88" s="863"/>
      <c r="CE88" s="863"/>
      <c r="CF88" s="863"/>
      <c r="CG88" s="872"/>
      <c r="CH88" s="873"/>
      <c r="CI88" s="874"/>
      <c r="CJ88" s="874"/>
      <c r="CK88" s="874"/>
      <c r="CL88" s="875"/>
      <c r="CM88" s="873"/>
      <c r="CN88" s="874"/>
      <c r="CO88" s="874"/>
      <c r="CP88" s="874"/>
      <c r="CQ88" s="875"/>
      <c r="CR88" s="873"/>
      <c r="CS88" s="874"/>
      <c r="CT88" s="874"/>
      <c r="CU88" s="874"/>
      <c r="CV88" s="875"/>
      <c r="CW88" s="873"/>
      <c r="CX88" s="874"/>
      <c r="CY88" s="874"/>
      <c r="CZ88" s="874"/>
      <c r="DA88" s="875"/>
      <c r="DB88" s="873"/>
      <c r="DC88" s="874"/>
      <c r="DD88" s="874"/>
      <c r="DE88" s="874"/>
      <c r="DF88" s="875"/>
      <c r="DG88" s="873"/>
      <c r="DH88" s="874"/>
      <c r="DI88" s="874"/>
      <c r="DJ88" s="874"/>
      <c r="DK88" s="875"/>
      <c r="DL88" s="873"/>
      <c r="DM88" s="874"/>
      <c r="DN88" s="874"/>
      <c r="DO88" s="874"/>
      <c r="DP88" s="875"/>
      <c r="DQ88" s="873"/>
      <c r="DR88" s="874"/>
      <c r="DS88" s="874"/>
      <c r="DT88" s="874"/>
      <c r="DU88" s="875"/>
      <c r="DV88" s="862"/>
      <c r="DW88" s="863"/>
      <c r="DX88" s="863"/>
      <c r="DY88" s="863"/>
      <c r="DZ88" s="864"/>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62"/>
      <c r="BT89" s="863"/>
      <c r="BU89" s="863"/>
      <c r="BV89" s="863"/>
      <c r="BW89" s="863"/>
      <c r="BX89" s="863"/>
      <c r="BY89" s="863"/>
      <c r="BZ89" s="863"/>
      <c r="CA89" s="863"/>
      <c r="CB89" s="863"/>
      <c r="CC89" s="863"/>
      <c r="CD89" s="863"/>
      <c r="CE89" s="863"/>
      <c r="CF89" s="863"/>
      <c r="CG89" s="872"/>
      <c r="CH89" s="873"/>
      <c r="CI89" s="874"/>
      <c r="CJ89" s="874"/>
      <c r="CK89" s="874"/>
      <c r="CL89" s="875"/>
      <c r="CM89" s="873"/>
      <c r="CN89" s="874"/>
      <c r="CO89" s="874"/>
      <c r="CP89" s="874"/>
      <c r="CQ89" s="875"/>
      <c r="CR89" s="873"/>
      <c r="CS89" s="874"/>
      <c r="CT89" s="874"/>
      <c r="CU89" s="874"/>
      <c r="CV89" s="875"/>
      <c r="CW89" s="873"/>
      <c r="CX89" s="874"/>
      <c r="CY89" s="874"/>
      <c r="CZ89" s="874"/>
      <c r="DA89" s="875"/>
      <c r="DB89" s="873"/>
      <c r="DC89" s="874"/>
      <c r="DD89" s="874"/>
      <c r="DE89" s="874"/>
      <c r="DF89" s="875"/>
      <c r="DG89" s="873"/>
      <c r="DH89" s="874"/>
      <c r="DI89" s="874"/>
      <c r="DJ89" s="874"/>
      <c r="DK89" s="875"/>
      <c r="DL89" s="873"/>
      <c r="DM89" s="874"/>
      <c r="DN89" s="874"/>
      <c r="DO89" s="874"/>
      <c r="DP89" s="875"/>
      <c r="DQ89" s="873"/>
      <c r="DR89" s="874"/>
      <c r="DS89" s="874"/>
      <c r="DT89" s="874"/>
      <c r="DU89" s="875"/>
      <c r="DV89" s="862"/>
      <c r="DW89" s="863"/>
      <c r="DX89" s="863"/>
      <c r="DY89" s="863"/>
      <c r="DZ89" s="864"/>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62"/>
      <c r="BT90" s="863"/>
      <c r="BU90" s="863"/>
      <c r="BV90" s="863"/>
      <c r="BW90" s="863"/>
      <c r="BX90" s="863"/>
      <c r="BY90" s="863"/>
      <c r="BZ90" s="863"/>
      <c r="CA90" s="863"/>
      <c r="CB90" s="863"/>
      <c r="CC90" s="863"/>
      <c r="CD90" s="863"/>
      <c r="CE90" s="863"/>
      <c r="CF90" s="863"/>
      <c r="CG90" s="872"/>
      <c r="CH90" s="873"/>
      <c r="CI90" s="874"/>
      <c r="CJ90" s="874"/>
      <c r="CK90" s="874"/>
      <c r="CL90" s="875"/>
      <c r="CM90" s="873"/>
      <c r="CN90" s="874"/>
      <c r="CO90" s="874"/>
      <c r="CP90" s="874"/>
      <c r="CQ90" s="875"/>
      <c r="CR90" s="873"/>
      <c r="CS90" s="874"/>
      <c r="CT90" s="874"/>
      <c r="CU90" s="874"/>
      <c r="CV90" s="875"/>
      <c r="CW90" s="873"/>
      <c r="CX90" s="874"/>
      <c r="CY90" s="874"/>
      <c r="CZ90" s="874"/>
      <c r="DA90" s="875"/>
      <c r="DB90" s="873"/>
      <c r="DC90" s="874"/>
      <c r="DD90" s="874"/>
      <c r="DE90" s="874"/>
      <c r="DF90" s="875"/>
      <c r="DG90" s="873"/>
      <c r="DH90" s="874"/>
      <c r="DI90" s="874"/>
      <c r="DJ90" s="874"/>
      <c r="DK90" s="875"/>
      <c r="DL90" s="873"/>
      <c r="DM90" s="874"/>
      <c r="DN90" s="874"/>
      <c r="DO90" s="874"/>
      <c r="DP90" s="875"/>
      <c r="DQ90" s="873"/>
      <c r="DR90" s="874"/>
      <c r="DS90" s="874"/>
      <c r="DT90" s="874"/>
      <c r="DU90" s="875"/>
      <c r="DV90" s="862"/>
      <c r="DW90" s="863"/>
      <c r="DX90" s="863"/>
      <c r="DY90" s="863"/>
      <c r="DZ90" s="864"/>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62"/>
      <c r="BT91" s="863"/>
      <c r="BU91" s="863"/>
      <c r="BV91" s="863"/>
      <c r="BW91" s="863"/>
      <c r="BX91" s="863"/>
      <c r="BY91" s="863"/>
      <c r="BZ91" s="863"/>
      <c r="CA91" s="863"/>
      <c r="CB91" s="863"/>
      <c r="CC91" s="863"/>
      <c r="CD91" s="863"/>
      <c r="CE91" s="863"/>
      <c r="CF91" s="863"/>
      <c r="CG91" s="872"/>
      <c r="CH91" s="873"/>
      <c r="CI91" s="874"/>
      <c r="CJ91" s="874"/>
      <c r="CK91" s="874"/>
      <c r="CL91" s="875"/>
      <c r="CM91" s="873"/>
      <c r="CN91" s="874"/>
      <c r="CO91" s="874"/>
      <c r="CP91" s="874"/>
      <c r="CQ91" s="875"/>
      <c r="CR91" s="873"/>
      <c r="CS91" s="874"/>
      <c r="CT91" s="874"/>
      <c r="CU91" s="874"/>
      <c r="CV91" s="875"/>
      <c r="CW91" s="873"/>
      <c r="CX91" s="874"/>
      <c r="CY91" s="874"/>
      <c r="CZ91" s="874"/>
      <c r="DA91" s="875"/>
      <c r="DB91" s="873"/>
      <c r="DC91" s="874"/>
      <c r="DD91" s="874"/>
      <c r="DE91" s="874"/>
      <c r="DF91" s="875"/>
      <c r="DG91" s="873"/>
      <c r="DH91" s="874"/>
      <c r="DI91" s="874"/>
      <c r="DJ91" s="874"/>
      <c r="DK91" s="875"/>
      <c r="DL91" s="873"/>
      <c r="DM91" s="874"/>
      <c r="DN91" s="874"/>
      <c r="DO91" s="874"/>
      <c r="DP91" s="875"/>
      <c r="DQ91" s="873"/>
      <c r="DR91" s="874"/>
      <c r="DS91" s="874"/>
      <c r="DT91" s="874"/>
      <c r="DU91" s="875"/>
      <c r="DV91" s="862"/>
      <c r="DW91" s="863"/>
      <c r="DX91" s="863"/>
      <c r="DY91" s="863"/>
      <c r="DZ91" s="864"/>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62"/>
      <c r="BT92" s="863"/>
      <c r="BU92" s="863"/>
      <c r="BV92" s="863"/>
      <c r="BW92" s="863"/>
      <c r="BX92" s="863"/>
      <c r="BY92" s="863"/>
      <c r="BZ92" s="863"/>
      <c r="CA92" s="863"/>
      <c r="CB92" s="863"/>
      <c r="CC92" s="863"/>
      <c r="CD92" s="863"/>
      <c r="CE92" s="863"/>
      <c r="CF92" s="863"/>
      <c r="CG92" s="872"/>
      <c r="CH92" s="873"/>
      <c r="CI92" s="874"/>
      <c r="CJ92" s="874"/>
      <c r="CK92" s="874"/>
      <c r="CL92" s="875"/>
      <c r="CM92" s="873"/>
      <c r="CN92" s="874"/>
      <c r="CO92" s="874"/>
      <c r="CP92" s="874"/>
      <c r="CQ92" s="875"/>
      <c r="CR92" s="873"/>
      <c r="CS92" s="874"/>
      <c r="CT92" s="874"/>
      <c r="CU92" s="874"/>
      <c r="CV92" s="875"/>
      <c r="CW92" s="873"/>
      <c r="CX92" s="874"/>
      <c r="CY92" s="874"/>
      <c r="CZ92" s="874"/>
      <c r="DA92" s="875"/>
      <c r="DB92" s="873"/>
      <c r="DC92" s="874"/>
      <c r="DD92" s="874"/>
      <c r="DE92" s="874"/>
      <c r="DF92" s="875"/>
      <c r="DG92" s="873"/>
      <c r="DH92" s="874"/>
      <c r="DI92" s="874"/>
      <c r="DJ92" s="874"/>
      <c r="DK92" s="875"/>
      <c r="DL92" s="873"/>
      <c r="DM92" s="874"/>
      <c r="DN92" s="874"/>
      <c r="DO92" s="874"/>
      <c r="DP92" s="875"/>
      <c r="DQ92" s="873"/>
      <c r="DR92" s="874"/>
      <c r="DS92" s="874"/>
      <c r="DT92" s="874"/>
      <c r="DU92" s="875"/>
      <c r="DV92" s="862"/>
      <c r="DW92" s="863"/>
      <c r="DX92" s="863"/>
      <c r="DY92" s="863"/>
      <c r="DZ92" s="864"/>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62"/>
      <c r="BT93" s="863"/>
      <c r="BU93" s="863"/>
      <c r="BV93" s="863"/>
      <c r="BW93" s="863"/>
      <c r="BX93" s="863"/>
      <c r="BY93" s="863"/>
      <c r="BZ93" s="863"/>
      <c r="CA93" s="863"/>
      <c r="CB93" s="863"/>
      <c r="CC93" s="863"/>
      <c r="CD93" s="863"/>
      <c r="CE93" s="863"/>
      <c r="CF93" s="863"/>
      <c r="CG93" s="872"/>
      <c r="CH93" s="873"/>
      <c r="CI93" s="874"/>
      <c r="CJ93" s="874"/>
      <c r="CK93" s="874"/>
      <c r="CL93" s="875"/>
      <c r="CM93" s="873"/>
      <c r="CN93" s="874"/>
      <c r="CO93" s="874"/>
      <c r="CP93" s="874"/>
      <c r="CQ93" s="875"/>
      <c r="CR93" s="873"/>
      <c r="CS93" s="874"/>
      <c r="CT93" s="874"/>
      <c r="CU93" s="874"/>
      <c r="CV93" s="875"/>
      <c r="CW93" s="873"/>
      <c r="CX93" s="874"/>
      <c r="CY93" s="874"/>
      <c r="CZ93" s="874"/>
      <c r="DA93" s="875"/>
      <c r="DB93" s="873"/>
      <c r="DC93" s="874"/>
      <c r="DD93" s="874"/>
      <c r="DE93" s="874"/>
      <c r="DF93" s="875"/>
      <c r="DG93" s="873"/>
      <c r="DH93" s="874"/>
      <c r="DI93" s="874"/>
      <c r="DJ93" s="874"/>
      <c r="DK93" s="875"/>
      <c r="DL93" s="873"/>
      <c r="DM93" s="874"/>
      <c r="DN93" s="874"/>
      <c r="DO93" s="874"/>
      <c r="DP93" s="875"/>
      <c r="DQ93" s="873"/>
      <c r="DR93" s="874"/>
      <c r="DS93" s="874"/>
      <c r="DT93" s="874"/>
      <c r="DU93" s="875"/>
      <c r="DV93" s="862"/>
      <c r="DW93" s="863"/>
      <c r="DX93" s="863"/>
      <c r="DY93" s="863"/>
      <c r="DZ93" s="864"/>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62"/>
      <c r="BT94" s="863"/>
      <c r="BU94" s="863"/>
      <c r="BV94" s="863"/>
      <c r="BW94" s="863"/>
      <c r="BX94" s="863"/>
      <c r="BY94" s="863"/>
      <c r="BZ94" s="863"/>
      <c r="CA94" s="863"/>
      <c r="CB94" s="863"/>
      <c r="CC94" s="863"/>
      <c r="CD94" s="863"/>
      <c r="CE94" s="863"/>
      <c r="CF94" s="863"/>
      <c r="CG94" s="872"/>
      <c r="CH94" s="873"/>
      <c r="CI94" s="874"/>
      <c r="CJ94" s="874"/>
      <c r="CK94" s="874"/>
      <c r="CL94" s="875"/>
      <c r="CM94" s="873"/>
      <c r="CN94" s="874"/>
      <c r="CO94" s="874"/>
      <c r="CP94" s="874"/>
      <c r="CQ94" s="875"/>
      <c r="CR94" s="873"/>
      <c r="CS94" s="874"/>
      <c r="CT94" s="874"/>
      <c r="CU94" s="874"/>
      <c r="CV94" s="875"/>
      <c r="CW94" s="873"/>
      <c r="CX94" s="874"/>
      <c r="CY94" s="874"/>
      <c r="CZ94" s="874"/>
      <c r="DA94" s="875"/>
      <c r="DB94" s="873"/>
      <c r="DC94" s="874"/>
      <c r="DD94" s="874"/>
      <c r="DE94" s="874"/>
      <c r="DF94" s="875"/>
      <c r="DG94" s="873"/>
      <c r="DH94" s="874"/>
      <c r="DI94" s="874"/>
      <c r="DJ94" s="874"/>
      <c r="DK94" s="875"/>
      <c r="DL94" s="873"/>
      <c r="DM94" s="874"/>
      <c r="DN94" s="874"/>
      <c r="DO94" s="874"/>
      <c r="DP94" s="875"/>
      <c r="DQ94" s="873"/>
      <c r="DR94" s="874"/>
      <c r="DS94" s="874"/>
      <c r="DT94" s="874"/>
      <c r="DU94" s="875"/>
      <c r="DV94" s="862"/>
      <c r="DW94" s="863"/>
      <c r="DX94" s="863"/>
      <c r="DY94" s="863"/>
      <c r="DZ94" s="864"/>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62"/>
      <c r="BT95" s="863"/>
      <c r="BU95" s="863"/>
      <c r="BV95" s="863"/>
      <c r="BW95" s="863"/>
      <c r="BX95" s="863"/>
      <c r="BY95" s="863"/>
      <c r="BZ95" s="863"/>
      <c r="CA95" s="863"/>
      <c r="CB95" s="863"/>
      <c r="CC95" s="863"/>
      <c r="CD95" s="863"/>
      <c r="CE95" s="863"/>
      <c r="CF95" s="863"/>
      <c r="CG95" s="872"/>
      <c r="CH95" s="873"/>
      <c r="CI95" s="874"/>
      <c r="CJ95" s="874"/>
      <c r="CK95" s="874"/>
      <c r="CL95" s="875"/>
      <c r="CM95" s="873"/>
      <c r="CN95" s="874"/>
      <c r="CO95" s="874"/>
      <c r="CP95" s="874"/>
      <c r="CQ95" s="875"/>
      <c r="CR95" s="873"/>
      <c r="CS95" s="874"/>
      <c r="CT95" s="874"/>
      <c r="CU95" s="874"/>
      <c r="CV95" s="875"/>
      <c r="CW95" s="873"/>
      <c r="CX95" s="874"/>
      <c r="CY95" s="874"/>
      <c r="CZ95" s="874"/>
      <c r="DA95" s="875"/>
      <c r="DB95" s="873"/>
      <c r="DC95" s="874"/>
      <c r="DD95" s="874"/>
      <c r="DE95" s="874"/>
      <c r="DF95" s="875"/>
      <c r="DG95" s="873"/>
      <c r="DH95" s="874"/>
      <c r="DI95" s="874"/>
      <c r="DJ95" s="874"/>
      <c r="DK95" s="875"/>
      <c r="DL95" s="873"/>
      <c r="DM95" s="874"/>
      <c r="DN95" s="874"/>
      <c r="DO95" s="874"/>
      <c r="DP95" s="875"/>
      <c r="DQ95" s="873"/>
      <c r="DR95" s="874"/>
      <c r="DS95" s="874"/>
      <c r="DT95" s="874"/>
      <c r="DU95" s="875"/>
      <c r="DV95" s="862"/>
      <c r="DW95" s="863"/>
      <c r="DX95" s="863"/>
      <c r="DY95" s="863"/>
      <c r="DZ95" s="864"/>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62"/>
      <c r="BT96" s="863"/>
      <c r="BU96" s="863"/>
      <c r="BV96" s="863"/>
      <c r="BW96" s="863"/>
      <c r="BX96" s="863"/>
      <c r="BY96" s="863"/>
      <c r="BZ96" s="863"/>
      <c r="CA96" s="863"/>
      <c r="CB96" s="863"/>
      <c r="CC96" s="863"/>
      <c r="CD96" s="863"/>
      <c r="CE96" s="863"/>
      <c r="CF96" s="863"/>
      <c r="CG96" s="872"/>
      <c r="CH96" s="873"/>
      <c r="CI96" s="874"/>
      <c r="CJ96" s="874"/>
      <c r="CK96" s="874"/>
      <c r="CL96" s="875"/>
      <c r="CM96" s="873"/>
      <c r="CN96" s="874"/>
      <c r="CO96" s="874"/>
      <c r="CP96" s="874"/>
      <c r="CQ96" s="875"/>
      <c r="CR96" s="873"/>
      <c r="CS96" s="874"/>
      <c r="CT96" s="874"/>
      <c r="CU96" s="874"/>
      <c r="CV96" s="875"/>
      <c r="CW96" s="873"/>
      <c r="CX96" s="874"/>
      <c r="CY96" s="874"/>
      <c r="CZ96" s="874"/>
      <c r="DA96" s="875"/>
      <c r="DB96" s="873"/>
      <c r="DC96" s="874"/>
      <c r="DD96" s="874"/>
      <c r="DE96" s="874"/>
      <c r="DF96" s="875"/>
      <c r="DG96" s="873"/>
      <c r="DH96" s="874"/>
      <c r="DI96" s="874"/>
      <c r="DJ96" s="874"/>
      <c r="DK96" s="875"/>
      <c r="DL96" s="873"/>
      <c r="DM96" s="874"/>
      <c r="DN96" s="874"/>
      <c r="DO96" s="874"/>
      <c r="DP96" s="875"/>
      <c r="DQ96" s="873"/>
      <c r="DR96" s="874"/>
      <c r="DS96" s="874"/>
      <c r="DT96" s="874"/>
      <c r="DU96" s="875"/>
      <c r="DV96" s="862"/>
      <c r="DW96" s="863"/>
      <c r="DX96" s="863"/>
      <c r="DY96" s="863"/>
      <c r="DZ96" s="864"/>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62"/>
      <c r="BT97" s="863"/>
      <c r="BU97" s="863"/>
      <c r="BV97" s="863"/>
      <c r="BW97" s="863"/>
      <c r="BX97" s="863"/>
      <c r="BY97" s="863"/>
      <c r="BZ97" s="863"/>
      <c r="CA97" s="863"/>
      <c r="CB97" s="863"/>
      <c r="CC97" s="863"/>
      <c r="CD97" s="863"/>
      <c r="CE97" s="863"/>
      <c r="CF97" s="863"/>
      <c r="CG97" s="872"/>
      <c r="CH97" s="873"/>
      <c r="CI97" s="874"/>
      <c r="CJ97" s="874"/>
      <c r="CK97" s="874"/>
      <c r="CL97" s="875"/>
      <c r="CM97" s="873"/>
      <c r="CN97" s="874"/>
      <c r="CO97" s="874"/>
      <c r="CP97" s="874"/>
      <c r="CQ97" s="875"/>
      <c r="CR97" s="873"/>
      <c r="CS97" s="874"/>
      <c r="CT97" s="874"/>
      <c r="CU97" s="874"/>
      <c r="CV97" s="875"/>
      <c r="CW97" s="873"/>
      <c r="CX97" s="874"/>
      <c r="CY97" s="874"/>
      <c r="CZ97" s="874"/>
      <c r="DA97" s="875"/>
      <c r="DB97" s="873"/>
      <c r="DC97" s="874"/>
      <c r="DD97" s="874"/>
      <c r="DE97" s="874"/>
      <c r="DF97" s="875"/>
      <c r="DG97" s="873"/>
      <c r="DH97" s="874"/>
      <c r="DI97" s="874"/>
      <c r="DJ97" s="874"/>
      <c r="DK97" s="875"/>
      <c r="DL97" s="873"/>
      <c r="DM97" s="874"/>
      <c r="DN97" s="874"/>
      <c r="DO97" s="874"/>
      <c r="DP97" s="875"/>
      <c r="DQ97" s="873"/>
      <c r="DR97" s="874"/>
      <c r="DS97" s="874"/>
      <c r="DT97" s="874"/>
      <c r="DU97" s="875"/>
      <c r="DV97" s="862"/>
      <c r="DW97" s="863"/>
      <c r="DX97" s="863"/>
      <c r="DY97" s="863"/>
      <c r="DZ97" s="864"/>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62"/>
      <c r="BT98" s="863"/>
      <c r="BU98" s="863"/>
      <c r="BV98" s="863"/>
      <c r="BW98" s="863"/>
      <c r="BX98" s="863"/>
      <c r="BY98" s="863"/>
      <c r="BZ98" s="863"/>
      <c r="CA98" s="863"/>
      <c r="CB98" s="863"/>
      <c r="CC98" s="863"/>
      <c r="CD98" s="863"/>
      <c r="CE98" s="863"/>
      <c r="CF98" s="863"/>
      <c r="CG98" s="872"/>
      <c r="CH98" s="873"/>
      <c r="CI98" s="874"/>
      <c r="CJ98" s="874"/>
      <c r="CK98" s="874"/>
      <c r="CL98" s="875"/>
      <c r="CM98" s="873"/>
      <c r="CN98" s="874"/>
      <c r="CO98" s="874"/>
      <c r="CP98" s="874"/>
      <c r="CQ98" s="875"/>
      <c r="CR98" s="873"/>
      <c r="CS98" s="874"/>
      <c r="CT98" s="874"/>
      <c r="CU98" s="874"/>
      <c r="CV98" s="875"/>
      <c r="CW98" s="873"/>
      <c r="CX98" s="874"/>
      <c r="CY98" s="874"/>
      <c r="CZ98" s="874"/>
      <c r="DA98" s="875"/>
      <c r="DB98" s="873"/>
      <c r="DC98" s="874"/>
      <c r="DD98" s="874"/>
      <c r="DE98" s="874"/>
      <c r="DF98" s="875"/>
      <c r="DG98" s="873"/>
      <c r="DH98" s="874"/>
      <c r="DI98" s="874"/>
      <c r="DJ98" s="874"/>
      <c r="DK98" s="875"/>
      <c r="DL98" s="873"/>
      <c r="DM98" s="874"/>
      <c r="DN98" s="874"/>
      <c r="DO98" s="874"/>
      <c r="DP98" s="875"/>
      <c r="DQ98" s="873"/>
      <c r="DR98" s="874"/>
      <c r="DS98" s="874"/>
      <c r="DT98" s="874"/>
      <c r="DU98" s="875"/>
      <c r="DV98" s="862"/>
      <c r="DW98" s="863"/>
      <c r="DX98" s="863"/>
      <c r="DY98" s="863"/>
      <c r="DZ98" s="864"/>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62"/>
      <c r="BT99" s="863"/>
      <c r="BU99" s="863"/>
      <c r="BV99" s="863"/>
      <c r="BW99" s="863"/>
      <c r="BX99" s="863"/>
      <c r="BY99" s="863"/>
      <c r="BZ99" s="863"/>
      <c r="CA99" s="863"/>
      <c r="CB99" s="863"/>
      <c r="CC99" s="863"/>
      <c r="CD99" s="863"/>
      <c r="CE99" s="863"/>
      <c r="CF99" s="863"/>
      <c r="CG99" s="872"/>
      <c r="CH99" s="873"/>
      <c r="CI99" s="874"/>
      <c r="CJ99" s="874"/>
      <c r="CK99" s="874"/>
      <c r="CL99" s="875"/>
      <c r="CM99" s="873"/>
      <c r="CN99" s="874"/>
      <c r="CO99" s="874"/>
      <c r="CP99" s="874"/>
      <c r="CQ99" s="875"/>
      <c r="CR99" s="873"/>
      <c r="CS99" s="874"/>
      <c r="CT99" s="874"/>
      <c r="CU99" s="874"/>
      <c r="CV99" s="875"/>
      <c r="CW99" s="873"/>
      <c r="CX99" s="874"/>
      <c r="CY99" s="874"/>
      <c r="CZ99" s="874"/>
      <c r="DA99" s="875"/>
      <c r="DB99" s="873"/>
      <c r="DC99" s="874"/>
      <c r="DD99" s="874"/>
      <c r="DE99" s="874"/>
      <c r="DF99" s="875"/>
      <c r="DG99" s="873"/>
      <c r="DH99" s="874"/>
      <c r="DI99" s="874"/>
      <c r="DJ99" s="874"/>
      <c r="DK99" s="875"/>
      <c r="DL99" s="873"/>
      <c r="DM99" s="874"/>
      <c r="DN99" s="874"/>
      <c r="DO99" s="874"/>
      <c r="DP99" s="875"/>
      <c r="DQ99" s="873"/>
      <c r="DR99" s="874"/>
      <c r="DS99" s="874"/>
      <c r="DT99" s="874"/>
      <c r="DU99" s="875"/>
      <c r="DV99" s="862"/>
      <c r="DW99" s="863"/>
      <c r="DX99" s="863"/>
      <c r="DY99" s="863"/>
      <c r="DZ99" s="864"/>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62"/>
      <c r="BT100" s="863"/>
      <c r="BU100" s="863"/>
      <c r="BV100" s="863"/>
      <c r="BW100" s="863"/>
      <c r="BX100" s="863"/>
      <c r="BY100" s="863"/>
      <c r="BZ100" s="863"/>
      <c r="CA100" s="863"/>
      <c r="CB100" s="863"/>
      <c r="CC100" s="863"/>
      <c r="CD100" s="863"/>
      <c r="CE100" s="863"/>
      <c r="CF100" s="863"/>
      <c r="CG100" s="872"/>
      <c r="CH100" s="873"/>
      <c r="CI100" s="874"/>
      <c r="CJ100" s="874"/>
      <c r="CK100" s="874"/>
      <c r="CL100" s="875"/>
      <c r="CM100" s="873"/>
      <c r="CN100" s="874"/>
      <c r="CO100" s="874"/>
      <c r="CP100" s="874"/>
      <c r="CQ100" s="875"/>
      <c r="CR100" s="873"/>
      <c r="CS100" s="874"/>
      <c r="CT100" s="874"/>
      <c r="CU100" s="874"/>
      <c r="CV100" s="875"/>
      <c r="CW100" s="873"/>
      <c r="CX100" s="874"/>
      <c r="CY100" s="874"/>
      <c r="CZ100" s="874"/>
      <c r="DA100" s="875"/>
      <c r="DB100" s="873"/>
      <c r="DC100" s="874"/>
      <c r="DD100" s="874"/>
      <c r="DE100" s="874"/>
      <c r="DF100" s="875"/>
      <c r="DG100" s="873"/>
      <c r="DH100" s="874"/>
      <c r="DI100" s="874"/>
      <c r="DJ100" s="874"/>
      <c r="DK100" s="875"/>
      <c r="DL100" s="873"/>
      <c r="DM100" s="874"/>
      <c r="DN100" s="874"/>
      <c r="DO100" s="874"/>
      <c r="DP100" s="875"/>
      <c r="DQ100" s="873"/>
      <c r="DR100" s="874"/>
      <c r="DS100" s="874"/>
      <c r="DT100" s="874"/>
      <c r="DU100" s="875"/>
      <c r="DV100" s="862"/>
      <c r="DW100" s="863"/>
      <c r="DX100" s="863"/>
      <c r="DY100" s="863"/>
      <c r="DZ100" s="864"/>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62"/>
      <c r="BT101" s="863"/>
      <c r="BU101" s="863"/>
      <c r="BV101" s="863"/>
      <c r="BW101" s="863"/>
      <c r="BX101" s="863"/>
      <c r="BY101" s="863"/>
      <c r="BZ101" s="863"/>
      <c r="CA101" s="863"/>
      <c r="CB101" s="863"/>
      <c r="CC101" s="863"/>
      <c r="CD101" s="863"/>
      <c r="CE101" s="863"/>
      <c r="CF101" s="863"/>
      <c r="CG101" s="872"/>
      <c r="CH101" s="873"/>
      <c r="CI101" s="874"/>
      <c r="CJ101" s="874"/>
      <c r="CK101" s="874"/>
      <c r="CL101" s="875"/>
      <c r="CM101" s="873"/>
      <c r="CN101" s="874"/>
      <c r="CO101" s="874"/>
      <c r="CP101" s="874"/>
      <c r="CQ101" s="875"/>
      <c r="CR101" s="873"/>
      <c r="CS101" s="874"/>
      <c r="CT101" s="874"/>
      <c r="CU101" s="874"/>
      <c r="CV101" s="875"/>
      <c r="CW101" s="873"/>
      <c r="CX101" s="874"/>
      <c r="CY101" s="874"/>
      <c r="CZ101" s="874"/>
      <c r="DA101" s="875"/>
      <c r="DB101" s="873"/>
      <c r="DC101" s="874"/>
      <c r="DD101" s="874"/>
      <c r="DE101" s="874"/>
      <c r="DF101" s="875"/>
      <c r="DG101" s="873"/>
      <c r="DH101" s="874"/>
      <c r="DI101" s="874"/>
      <c r="DJ101" s="874"/>
      <c r="DK101" s="875"/>
      <c r="DL101" s="873"/>
      <c r="DM101" s="874"/>
      <c r="DN101" s="874"/>
      <c r="DO101" s="874"/>
      <c r="DP101" s="875"/>
      <c r="DQ101" s="873"/>
      <c r="DR101" s="874"/>
      <c r="DS101" s="874"/>
      <c r="DT101" s="874"/>
      <c r="DU101" s="875"/>
      <c r="DV101" s="862"/>
      <c r="DW101" s="863"/>
      <c r="DX101" s="863"/>
      <c r="DY101" s="863"/>
      <c r="DZ101" s="864"/>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54" t="s">
        <v>401</v>
      </c>
      <c r="BS102" s="855"/>
      <c r="BT102" s="855"/>
      <c r="BU102" s="855"/>
      <c r="BV102" s="855"/>
      <c r="BW102" s="855"/>
      <c r="BX102" s="855"/>
      <c r="BY102" s="855"/>
      <c r="BZ102" s="855"/>
      <c r="CA102" s="855"/>
      <c r="CB102" s="855"/>
      <c r="CC102" s="855"/>
      <c r="CD102" s="855"/>
      <c r="CE102" s="855"/>
      <c r="CF102" s="855"/>
      <c r="CG102" s="865"/>
      <c r="CH102" s="866"/>
      <c r="CI102" s="867"/>
      <c r="CJ102" s="867"/>
      <c r="CK102" s="867"/>
      <c r="CL102" s="868"/>
      <c r="CM102" s="866"/>
      <c r="CN102" s="867"/>
      <c r="CO102" s="867"/>
      <c r="CP102" s="867"/>
      <c r="CQ102" s="868"/>
      <c r="CR102" s="869"/>
      <c r="CS102" s="870"/>
      <c r="CT102" s="870"/>
      <c r="CU102" s="870"/>
      <c r="CV102" s="871"/>
      <c r="CW102" s="869"/>
      <c r="CX102" s="870"/>
      <c r="CY102" s="870"/>
      <c r="CZ102" s="870"/>
      <c r="DA102" s="871"/>
      <c r="DB102" s="869">
        <v>718</v>
      </c>
      <c r="DC102" s="870"/>
      <c r="DD102" s="870"/>
      <c r="DE102" s="870"/>
      <c r="DF102" s="871"/>
      <c r="DG102" s="869"/>
      <c r="DH102" s="870"/>
      <c r="DI102" s="870"/>
      <c r="DJ102" s="870"/>
      <c r="DK102" s="871"/>
      <c r="DL102" s="869"/>
      <c r="DM102" s="870"/>
      <c r="DN102" s="870"/>
      <c r="DO102" s="870"/>
      <c r="DP102" s="871"/>
      <c r="DQ102" s="869">
        <v>85</v>
      </c>
      <c r="DR102" s="870"/>
      <c r="DS102" s="870"/>
      <c r="DT102" s="870"/>
      <c r="DU102" s="871"/>
      <c r="DV102" s="854"/>
      <c r="DW102" s="855"/>
      <c r="DX102" s="855"/>
      <c r="DY102" s="855"/>
      <c r="DZ102" s="856"/>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857" t="s">
        <v>402</v>
      </c>
      <c r="BR103" s="857"/>
      <c r="BS103" s="857"/>
      <c r="BT103" s="857"/>
      <c r="BU103" s="857"/>
      <c r="BV103" s="857"/>
      <c r="BW103" s="857"/>
      <c r="BX103" s="857"/>
      <c r="BY103" s="857"/>
      <c r="BZ103" s="857"/>
      <c r="CA103" s="857"/>
      <c r="CB103" s="857"/>
      <c r="CC103" s="857"/>
      <c r="CD103" s="857"/>
      <c r="CE103" s="857"/>
      <c r="CF103" s="857"/>
      <c r="CG103" s="857"/>
      <c r="CH103" s="857"/>
      <c r="CI103" s="857"/>
      <c r="CJ103" s="857"/>
      <c r="CK103" s="857"/>
      <c r="CL103" s="857"/>
      <c r="CM103" s="857"/>
      <c r="CN103" s="857"/>
      <c r="CO103" s="857"/>
      <c r="CP103" s="857"/>
      <c r="CQ103" s="857"/>
      <c r="CR103" s="857"/>
      <c r="CS103" s="857"/>
      <c r="CT103" s="857"/>
      <c r="CU103" s="857"/>
      <c r="CV103" s="857"/>
      <c r="CW103" s="857"/>
      <c r="CX103" s="857"/>
      <c r="CY103" s="857"/>
      <c r="CZ103" s="857"/>
      <c r="DA103" s="857"/>
      <c r="DB103" s="857"/>
      <c r="DC103" s="857"/>
      <c r="DD103" s="857"/>
      <c r="DE103" s="857"/>
      <c r="DF103" s="857"/>
      <c r="DG103" s="857"/>
      <c r="DH103" s="857"/>
      <c r="DI103" s="857"/>
      <c r="DJ103" s="857"/>
      <c r="DK103" s="857"/>
      <c r="DL103" s="857"/>
      <c r="DM103" s="857"/>
      <c r="DN103" s="857"/>
      <c r="DO103" s="857"/>
      <c r="DP103" s="857"/>
      <c r="DQ103" s="857"/>
      <c r="DR103" s="857"/>
      <c r="DS103" s="857"/>
      <c r="DT103" s="857"/>
      <c r="DU103" s="857"/>
      <c r="DV103" s="857"/>
      <c r="DW103" s="857"/>
      <c r="DX103" s="857"/>
      <c r="DY103" s="857"/>
      <c r="DZ103" s="857"/>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858" t="s">
        <v>403</v>
      </c>
      <c r="BR104" s="858"/>
      <c r="BS104" s="858"/>
      <c r="BT104" s="858"/>
      <c r="BU104" s="858"/>
      <c r="BV104" s="858"/>
      <c r="BW104" s="858"/>
      <c r="BX104" s="858"/>
      <c r="BY104" s="858"/>
      <c r="BZ104" s="858"/>
      <c r="CA104" s="858"/>
      <c r="CB104" s="858"/>
      <c r="CC104" s="858"/>
      <c r="CD104" s="858"/>
      <c r="CE104" s="858"/>
      <c r="CF104" s="858"/>
      <c r="CG104" s="858"/>
      <c r="CH104" s="858"/>
      <c r="CI104" s="858"/>
      <c r="CJ104" s="858"/>
      <c r="CK104" s="858"/>
      <c r="CL104" s="858"/>
      <c r="CM104" s="858"/>
      <c r="CN104" s="858"/>
      <c r="CO104" s="858"/>
      <c r="CP104" s="858"/>
      <c r="CQ104" s="858"/>
      <c r="CR104" s="858"/>
      <c r="CS104" s="858"/>
      <c r="CT104" s="858"/>
      <c r="CU104" s="858"/>
      <c r="CV104" s="858"/>
      <c r="CW104" s="858"/>
      <c r="CX104" s="858"/>
      <c r="CY104" s="858"/>
      <c r="CZ104" s="858"/>
      <c r="DA104" s="858"/>
      <c r="DB104" s="858"/>
      <c r="DC104" s="858"/>
      <c r="DD104" s="858"/>
      <c r="DE104" s="858"/>
      <c r="DF104" s="858"/>
      <c r="DG104" s="858"/>
      <c r="DH104" s="858"/>
      <c r="DI104" s="858"/>
      <c r="DJ104" s="858"/>
      <c r="DK104" s="858"/>
      <c r="DL104" s="858"/>
      <c r="DM104" s="858"/>
      <c r="DN104" s="858"/>
      <c r="DO104" s="858"/>
      <c r="DP104" s="858"/>
      <c r="DQ104" s="858"/>
      <c r="DR104" s="858"/>
      <c r="DS104" s="858"/>
      <c r="DT104" s="858"/>
      <c r="DU104" s="858"/>
      <c r="DV104" s="858"/>
      <c r="DW104" s="858"/>
      <c r="DX104" s="858"/>
      <c r="DY104" s="858"/>
      <c r="DZ104" s="858"/>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859" t="s">
        <v>406</v>
      </c>
      <c r="B108" s="860"/>
      <c r="C108" s="860"/>
      <c r="D108" s="860"/>
      <c r="E108" s="860"/>
      <c r="F108" s="860"/>
      <c r="G108" s="860"/>
      <c r="H108" s="860"/>
      <c r="I108" s="860"/>
      <c r="J108" s="860"/>
      <c r="K108" s="860"/>
      <c r="L108" s="860"/>
      <c r="M108" s="860"/>
      <c r="N108" s="860"/>
      <c r="O108" s="860"/>
      <c r="P108" s="860"/>
      <c r="Q108" s="860"/>
      <c r="R108" s="860"/>
      <c r="S108" s="860"/>
      <c r="T108" s="860"/>
      <c r="U108" s="860"/>
      <c r="V108" s="860"/>
      <c r="W108" s="860"/>
      <c r="X108" s="860"/>
      <c r="Y108" s="860"/>
      <c r="Z108" s="860"/>
      <c r="AA108" s="860"/>
      <c r="AB108" s="860"/>
      <c r="AC108" s="860"/>
      <c r="AD108" s="860"/>
      <c r="AE108" s="860"/>
      <c r="AF108" s="860"/>
      <c r="AG108" s="860"/>
      <c r="AH108" s="860"/>
      <c r="AI108" s="860"/>
      <c r="AJ108" s="860"/>
      <c r="AK108" s="860"/>
      <c r="AL108" s="860"/>
      <c r="AM108" s="860"/>
      <c r="AN108" s="860"/>
      <c r="AO108" s="860"/>
      <c r="AP108" s="860"/>
      <c r="AQ108" s="860"/>
      <c r="AR108" s="860"/>
      <c r="AS108" s="860"/>
      <c r="AT108" s="861"/>
      <c r="AU108" s="859" t="s">
        <v>407</v>
      </c>
      <c r="AV108" s="860"/>
      <c r="AW108" s="860"/>
      <c r="AX108" s="860"/>
      <c r="AY108" s="860"/>
      <c r="AZ108" s="860"/>
      <c r="BA108" s="860"/>
      <c r="BB108" s="860"/>
      <c r="BC108" s="860"/>
      <c r="BD108" s="860"/>
      <c r="BE108" s="860"/>
      <c r="BF108" s="860"/>
      <c r="BG108" s="860"/>
      <c r="BH108" s="860"/>
      <c r="BI108" s="860"/>
      <c r="BJ108" s="860"/>
      <c r="BK108" s="860"/>
      <c r="BL108" s="860"/>
      <c r="BM108" s="860"/>
      <c r="BN108" s="860"/>
      <c r="BO108" s="860"/>
      <c r="BP108" s="860"/>
      <c r="BQ108" s="860"/>
      <c r="BR108" s="860"/>
      <c r="BS108" s="860"/>
      <c r="BT108" s="860"/>
      <c r="BU108" s="860"/>
      <c r="BV108" s="860"/>
      <c r="BW108" s="860"/>
      <c r="BX108" s="860"/>
      <c r="BY108" s="860"/>
      <c r="BZ108" s="860"/>
      <c r="CA108" s="860"/>
      <c r="CB108" s="860"/>
      <c r="CC108" s="860"/>
      <c r="CD108" s="860"/>
      <c r="CE108" s="860"/>
      <c r="CF108" s="860"/>
      <c r="CG108" s="860"/>
      <c r="CH108" s="860"/>
      <c r="CI108" s="860"/>
      <c r="CJ108" s="860"/>
      <c r="CK108" s="860"/>
      <c r="CL108" s="860"/>
      <c r="CM108" s="860"/>
      <c r="CN108" s="860"/>
      <c r="CO108" s="860"/>
      <c r="CP108" s="860"/>
      <c r="CQ108" s="860"/>
      <c r="CR108" s="860"/>
      <c r="CS108" s="860"/>
      <c r="CT108" s="860"/>
      <c r="CU108" s="860"/>
      <c r="CV108" s="860"/>
      <c r="CW108" s="860"/>
      <c r="CX108" s="860"/>
      <c r="CY108" s="860"/>
      <c r="CZ108" s="860"/>
      <c r="DA108" s="860"/>
      <c r="DB108" s="860"/>
      <c r="DC108" s="860"/>
      <c r="DD108" s="860"/>
      <c r="DE108" s="860"/>
      <c r="DF108" s="860"/>
      <c r="DG108" s="860"/>
      <c r="DH108" s="860"/>
      <c r="DI108" s="860"/>
      <c r="DJ108" s="860"/>
      <c r="DK108" s="860"/>
      <c r="DL108" s="860"/>
      <c r="DM108" s="860"/>
      <c r="DN108" s="860"/>
      <c r="DO108" s="860"/>
      <c r="DP108" s="860"/>
      <c r="DQ108" s="860"/>
      <c r="DR108" s="860"/>
      <c r="DS108" s="860"/>
      <c r="DT108" s="860"/>
      <c r="DU108" s="860"/>
      <c r="DV108" s="860"/>
      <c r="DW108" s="860"/>
      <c r="DX108" s="860"/>
      <c r="DY108" s="860"/>
      <c r="DZ108" s="861"/>
    </row>
    <row r="109" spans="1:131" s="218" customFormat="1" ht="26.25" customHeight="1" x14ac:dyDescent="0.15">
      <c r="A109" s="812" t="s">
        <v>408</v>
      </c>
      <c r="B109" s="813"/>
      <c r="C109" s="813"/>
      <c r="D109" s="813"/>
      <c r="E109" s="813"/>
      <c r="F109" s="813"/>
      <c r="G109" s="813"/>
      <c r="H109" s="813"/>
      <c r="I109" s="813"/>
      <c r="J109" s="813"/>
      <c r="K109" s="813"/>
      <c r="L109" s="813"/>
      <c r="M109" s="813"/>
      <c r="N109" s="813"/>
      <c r="O109" s="813"/>
      <c r="P109" s="813"/>
      <c r="Q109" s="813"/>
      <c r="R109" s="813"/>
      <c r="S109" s="813"/>
      <c r="T109" s="813"/>
      <c r="U109" s="813"/>
      <c r="V109" s="813"/>
      <c r="W109" s="813"/>
      <c r="X109" s="813"/>
      <c r="Y109" s="813"/>
      <c r="Z109" s="814"/>
      <c r="AA109" s="815" t="s">
        <v>409</v>
      </c>
      <c r="AB109" s="813"/>
      <c r="AC109" s="813"/>
      <c r="AD109" s="813"/>
      <c r="AE109" s="814"/>
      <c r="AF109" s="815" t="s">
        <v>410</v>
      </c>
      <c r="AG109" s="813"/>
      <c r="AH109" s="813"/>
      <c r="AI109" s="813"/>
      <c r="AJ109" s="814"/>
      <c r="AK109" s="815" t="s">
        <v>294</v>
      </c>
      <c r="AL109" s="813"/>
      <c r="AM109" s="813"/>
      <c r="AN109" s="813"/>
      <c r="AO109" s="814"/>
      <c r="AP109" s="815" t="s">
        <v>411</v>
      </c>
      <c r="AQ109" s="813"/>
      <c r="AR109" s="813"/>
      <c r="AS109" s="813"/>
      <c r="AT109" s="846"/>
      <c r="AU109" s="812" t="s">
        <v>408</v>
      </c>
      <c r="AV109" s="813"/>
      <c r="AW109" s="813"/>
      <c r="AX109" s="813"/>
      <c r="AY109" s="813"/>
      <c r="AZ109" s="813"/>
      <c r="BA109" s="813"/>
      <c r="BB109" s="813"/>
      <c r="BC109" s="813"/>
      <c r="BD109" s="813"/>
      <c r="BE109" s="813"/>
      <c r="BF109" s="813"/>
      <c r="BG109" s="813"/>
      <c r="BH109" s="813"/>
      <c r="BI109" s="813"/>
      <c r="BJ109" s="813"/>
      <c r="BK109" s="813"/>
      <c r="BL109" s="813"/>
      <c r="BM109" s="813"/>
      <c r="BN109" s="813"/>
      <c r="BO109" s="813"/>
      <c r="BP109" s="814"/>
      <c r="BQ109" s="815" t="s">
        <v>409</v>
      </c>
      <c r="BR109" s="813"/>
      <c r="BS109" s="813"/>
      <c r="BT109" s="813"/>
      <c r="BU109" s="814"/>
      <c r="BV109" s="815" t="s">
        <v>410</v>
      </c>
      <c r="BW109" s="813"/>
      <c r="BX109" s="813"/>
      <c r="BY109" s="813"/>
      <c r="BZ109" s="814"/>
      <c r="CA109" s="815" t="s">
        <v>294</v>
      </c>
      <c r="CB109" s="813"/>
      <c r="CC109" s="813"/>
      <c r="CD109" s="813"/>
      <c r="CE109" s="814"/>
      <c r="CF109" s="853" t="s">
        <v>411</v>
      </c>
      <c r="CG109" s="853"/>
      <c r="CH109" s="853"/>
      <c r="CI109" s="853"/>
      <c r="CJ109" s="853"/>
      <c r="CK109" s="815" t="s">
        <v>412</v>
      </c>
      <c r="CL109" s="813"/>
      <c r="CM109" s="813"/>
      <c r="CN109" s="813"/>
      <c r="CO109" s="813"/>
      <c r="CP109" s="813"/>
      <c r="CQ109" s="813"/>
      <c r="CR109" s="813"/>
      <c r="CS109" s="813"/>
      <c r="CT109" s="813"/>
      <c r="CU109" s="813"/>
      <c r="CV109" s="813"/>
      <c r="CW109" s="813"/>
      <c r="CX109" s="813"/>
      <c r="CY109" s="813"/>
      <c r="CZ109" s="813"/>
      <c r="DA109" s="813"/>
      <c r="DB109" s="813"/>
      <c r="DC109" s="813"/>
      <c r="DD109" s="813"/>
      <c r="DE109" s="813"/>
      <c r="DF109" s="814"/>
      <c r="DG109" s="815" t="s">
        <v>409</v>
      </c>
      <c r="DH109" s="813"/>
      <c r="DI109" s="813"/>
      <c r="DJ109" s="813"/>
      <c r="DK109" s="814"/>
      <c r="DL109" s="815" t="s">
        <v>410</v>
      </c>
      <c r="DM109" s="813"/>
      <c r="DN109" s="813"/>
      <c r="DO109" s="813"/>
      <c r="DP109" s="814"/>
      <c r="DQ109" s="815" t="s">
        <v>294</v>
      </c>
      <c r="DR109" s="813"/>
      <c r="DS109" s="813"/>
      <c r="DT109" s="813"/>
      <c r="DU109" s="814"/>
      <c r="DV109" s="815" t="s">
        <v>411</v>
      </c>
      <c r="DW109" s="813"/>
      <c r="DX109" s="813"/>
      <c r="DY109" s="813"/>
      <c r="DZ109" s="846"/>
    </row>
    <row r="110" spans="1:131" s="218" customFormat="1" ht="26.25" customHeight="1" x14ac:dyDescent="0.15">
      <c r="A110" s="724" t="s">
        <v>413</v>
      </c>
      <c r="B110" s="725"/>
      <c r="C110" s="725"/>
      <c r="D110" s="725"/>
      <c r="E110" s="725"/>
      <c r="F110" s="725"/>
      <c r="G110" s="725"/>
      <c r="H110" s="725"/>
      <c r="I110" s="725"/>
      <c r="J110" s="725"/>
      <c r="K110" s="725"/>
      <c r="L110" s="725"/>
      <c r="M110" s="725"/>
      <c r="N110" s="725"/>
      <c r="O110" s="725"/>
      <c r="P110" s="725"/>
      <c r="Q110" s="725"/>
      <c r="R110" s="725"/>
      <c r="S110" s="725"/>
      <c r="T110" s="725"/>
      <c r="U110" s="725"/>
      <c r="V110" s="725"/>
      <c r="W110" s="725"/>
      <c r="X110" s="725"/>
      <c r="Y110" s="725"/>
      <c r="Z110" s="726"/>
      <c r="AA110" s="805">
        <v>1406241</v>
      </c>
      <c r="AB110" s="806"/>
      <c r="AC110" s="806"/>
      <c r="AD110" s="806"/>
      <c r="AE110" s="807"/>
      <c r="AF110" s="808">
        <v>1400032</v>
      </c>
      <c r="AG110" s="806"/>
      <c r="AH110" s="806"/>
      <c r="AI110" s="806"/>
      <c r="AJ110" s="807"/>
      <c r="AK110" s="808">
        <v>1411439</v>
      </c>
      <c r="AL110" s="806"/>
      <c r="AM110" s="806"/>
      <c r="AN110" s="806"/>
      <c r="AO110" s="807"/>
      <c r="AP110" s="809">
        <v>13.8</v>
      </c>
      <c r="AQ110" s="810"/>
      <c r="AR110" s="810"/>
      <c r="AS110" s="810"/>
      <c r="AT110" s="811"/>
      <c r="AU110" s="847" t="s">
        <v>69</v>
      </c>
      <c r="AV110" s="848"/>
      <c r="AW110" s="848"/>
      <c r="AX110" s="848"/>
      <c r="AY110" s="848"/>
      <c r="AZ110" s="777" t="s">
        <v>414</v>
      </c>
      <c r="BA110" s="725"/>
      <c r="BB110" s="725"/>
      <c r="BC110" s="725"/>
      <c r="BD110" s="725"/>
      <c r="BE110" s="725"/>
      <c r="BF110" s="725"/>
      <c r="BG110" s="725"/>
      <c r="BH110" s="725"/>
      <c r="BI110" s="725"/>
      <c r="BJ110" s="725"/>
      <c r="BK110" s="725"/>
      <c r="BL110" s="725"/>
      <c r="BM110" s="725"/>
      <c r="BN110" s="725"/>
      <c r="BO110" s="725"/>
      <c r="BP110" s="726"/>
      <c r="BQ110" s="778">
        <v>13206595</v>
      </c>
      <c r="BR110" s="759"/>
      <c r="BS110" s="759"/>
      <c r="BT110" s="759"/>
      <c r="BU110" s="759"/>
      <c r="BV110" s="759">
        <v>12285065</v>
      </c>
      <c r="BW110" s="759"/>
      <c r="BX110" s="759"/>
      <c r="BY110" s="759"/>
      <c r="BZ110" s="759"/>
      <c r="CA110" s="759">
        <v>11601824</v>
      </c>
      <c r="CB110" s="759"/>
      <c r="CC110" s="759"/>
      <c r="CD110" s="759"/>
      <c r="CE110" s="759"/>
      <c r="CF110" s="783">
        <v>113.3</v>
      </c>
      <c r="CG110" s="784"/>
      <c r="CH110" s="784"/>
      <c r="CI110" s="784"/>
      <c r="CJ110" s="784"/>
      <c r="CK110" s="843" t="s">
        <v>415</v>
      </c>
      <c r="CL110" s="736"/>
      <c r="CM110" s="777" t="s">
        <v>416</v>
      </c>
      <c r="CN110" s="725"/>
      <c r="CO110" s="725"/>
      <c r="CP110" s="725"/>
      <c r="CQ110" s="725"/>
      <c r="CR110" s="725"/>
      <c r="CS110" s="725"/>
      <c r="CT110" s="725"/>
      <c r="CU110" s="725"/>
      <c r="CV110" s="725"/>
      <c r="CW110" s="725"/>
      <c r="CX110" s="725"/>
      <c r="CY110" s="725"/>
      <c r="CZ110" s="725"/>
      <c r="DA110" s="725"/>
      <c r="DB110" s="725"/>
      <c r="DC110" s="725"/>
      <c r="DD110" s="725"/>
      <c r="DE110" s="725"/>
      <c r="DF110" s="726"/>
      <c r="DG110" s="778" t="s">
        <v>122</v>
      </c>
      <c r="DH110" s="759"/>
      <c r="DI110" s="759"/>
      <c r="DJ110" s="759"/>
      <c r="DK110" s="759"/>
      <c r="DL110" s="759" t="s">
        <v>122</v>
      </c>
      <c r="DM110" s="759"/>
      <c r="DN110" s="759"/>
      <c r="DO110" s="759"/>
      <c r="DP110" s="759"/>
      <c r="DQ110" s="759" t="s">
        <v>122</v>
      </c>
      <c r="DR110" s="759"/>
      <c r="DS110" s="759"/>
      <c r="DT110" s="759"/>
      <c r="DU110" s="759"/>
      <c r="DV110" s="760" t="s">
        <v>122</v>
      </c>
      <c r="DW110" s="760"/>
      <c r="DX110" s="760"/>
      <c r="DY110" s="760"/>
      <c r="DZ110" s="761"/>
    </row>
    <row r="111" spans="1:131" s="218" customFormat="1" ht="26.25" customHeight="1" x14ac:dyDescent="0.15">
      <c r="A111" s="691" t="s">
        <v>417</v>
      </c>
      <c r="B111" s="692"/>
      <c r="C111" s="692"/>
      <c r="D111" s="692"/>
      <c r="E111" s="692"/>
      <c r="F111" s="692"/>
      <c r="G111" s="692"/>
      <c r="H111" s="692"/>
      <c r="I111" s="692"/>
      <c r="J111" s="692"/>
      <c r="K111" s="692"/>
      <c r="L111" s="692"/>
      <c r="M111" s="692"/>
      <c r="N111" s="692"/>
      <c r="O111" s="692"/>
      <c r="P111" s="692"/>
      <c r="Q111" s="692"/>
      <c r="R111" s="692"/>
      <c r="S111" s="692"/>
      <c r="T111" s="692"/>
      <c r="U111" s="692"/>
      <c r="V111" s="692"/>
      <c r="W111" s="692"/>
      <c r="X111" s="692"/>
      <c r="Y111" s="692"/>
      <c r="Z111" s="842"/>
      <c r="AA111" s="835" t="s">
        <v>122</v>
      </c>
      <c r="AB111" s="836"/>
      <c r="AC111" s="836"/>
      <c r="AD111" s="836"/>
      <c r="AE111" s="837"/>
      <c r="AF111" s="838" t="s">
        <v>122</v>
      </c>
      <c r="AG111" s="836"/>
      <c r="AH111" s="836"/>
      <c r="AI111" s="836"/>
      <c r="AJ111" s="837"/>
      <c r="AK111" s="838" t="s">
        <v>122</v>
      </c>
      <c r="AL111" s="836"/>
      <c r="AM111" s="836"/>
      <c r="AN111" s="836"/>
      <c r="AO111" s="837"/>
      <c r="AP111" s="839" t="s">
        <v>122</v>
      </c>
      <c r="AQ111" s="840"/>
      <c r="AR111" s="840"/>
      <c r="AS111" s="840"/>
      <c r="AT111" s="841"/>
      <c r="AU111" s="849"/>
      <c r="AV111" s="850"/>
      <c r="AW111" s="850"/>
      <c r="AX111" s="850"/>
      <c r="AY111" s="850"/>
      <c r="AZ111" s="732" t="s">
        <v>418</v>
      </c>
      <c r="BA111" s="669"/>
      <c r="BB111" s="669"/>
      <c r="BC111" s="669"/>
      <c r="BD111" s="669"/>
      <c r="BE111" s="669"/>
      <c r="BF111" s="669"/>
      <c r="BG111" s="669"/>
      <c r="BH111" s="669"/>
      <c r="BI111" s="669"/>
      <c r="BJ111" s="669"/>
      <c r="BK111" s="669"/>
      <c r="BL111" s="669"/>
      <c r="BM111" s="669"/>
      <c r="BN111" s="669"/>
      <c r="BO111" s="669"/>
      <c r="BP111" s="670"/>
      <c r="BQ111" s="733">
        <v>362874</v>
      </c>
      <c r="BR111" s="734"/>
      <c r="BS111" s="734"/>
      <c r="BT111" s="734"/>
      <c r="BU111" s="734"/>
      <c r="BV111" s="734">
        <v>318615</v>
      </c>
      <c r="BW111" s="734"/>
      <c r="BX111" s="734"/>
      <c r="BY111" s="734"/>
      <c r="BZ111" s="734"/>
      <c r="CA111" s="734">
        <v>267637</v>
      </c>
      <c r="CB111" s="734"/>
      <c r="CC111" s="734"/>
      <c r="CD111" s="734"/>
      <c r="CE111" s="734"/>
      <c r="CF111" s="792">
        <v>2.6</v>
      </c>
      <c r="CG111" s="793"/>
      <c r="CH111" s="793"/>
      <c r="CI111" s="793"/>
      <c r="CJ111" s="793"/>
      <c r="CK111" s="844"/>
      <c r="CL111" s="738"/>
      <c r="CM111" s="732" t="s">
        <v>419</v>
      </c>
      <c r="CN111" s="669"/>
      <c r="CO111" s="669"/>
      <c r="CP111" s="669"/>
      <c r="CQ111" s="669"/>
      <c r="CR111" s="669"/>
      <c r="CS111" s="669"/>
      <c r="CT111" s="669"/>
      <c r="CU111" s="669"/>
      <c r="CV111" s="669"/>
      <c r="CW111" s="669"/>
      <c r="CX111" s="669"/>
      <c r="CY111" s="669"/>
      <c r="CZ111" s="669"/>
      <c r="DA111" s="669"/>
      <c r="DB111" s="669"/>
      <c r="DC111" s="669"/>
      <c r="DD111" s="669"/>
      <c r="DE111" s="669"/>
      <c r="DF111" s="670"/>
      <c r="DG111" s="733" t="s">
        <v>122</v>
      </c>
      <c r="DH111" s="734"/>
      <c r="DI111" s="734"/>
      <c r="DJ111" s="734"/>
      <c r="DK111" s="734"/>
      <c r="DL111" s="734" t="s">
        <v>122</v>
      </c>
      <c r="DM111" s="734"/>
      <c r="DN111" s="734"/>
      <c r="DO111" s="734"/>
      <c r="DP111" s="734"/>
      <c r="DQ111" s="734" t="s">
        <v>122</v>
      </c>
      <c r="DR111" s="734"/>
      <c r="DS111" s="734"/>
      <c r="DT111" s="734"/>
      <c r="DU111" s="734"/>
      <c r="DV111" s="711" t="s">
        <v>122</v>
      </c>
      <c r="DW111" s="711"/>
      <c r="DX111" s="711"/>
      <c r="DY111" s="711"/>
      <c r="DZ111" s="712"/>
    </row>
    <row r="112" spans="1:131" s="218" customFormat="1" ht="26.25" customHeight="1" x14ac:dyDescent="0.15">
      <c r="A112" s="829" t="s">
        <v>420</v>
      </c>
      <c r="B112" s="830"/>
      <c r="C112" s="669" t="s">
        <v>421</v>
      </c>
      <c r="D112" s="669"/>
      <c r="E112" s="669"/>
      <c r="F112" s="669"/>
      <c r="G112" s="669"/>
      <c r="H112" s="669"/>
      <c r="I112" s="669"/>
      <c r="J112" s="669"/>
      <c r="K112" s="669"/>
      <c r="L112" s="669"/>
      <c r="M112" s="669"/>
      <c r="N112" s="669"/>
      <c r="O112" s="669"/>
      <c r="P112" s="669"/>
      <c r="Q112" s="669"/>
      <c r="R112" s="669"/>
      <c r="S112" s="669"/>
      <c r="T112" s="669"/>
      <c r="U112" s="669"/>
      <c r="V112" s="669"/>
      <c r="W112" s="669"/>
      <c r="X112" s="669"/>
      <c r="Y112" s="669"/>
      <c r="Z112" s="670"/>
      <c r="AA112" s="696" t="s">
        <v>122</v>
      </c>
      <c r="AB112" s="697"/>
      <c r="AC112" s="697"/>
      <c r="AD112" s="697"/>
      <c r="AE112" s="698"/>
      <c r="AF112" s="699" t="s">
        <v>122</v>
      </c>
      <c r="AG112" s="697"/>
      <c r="AH112" s="697"/>
      <c r="AI112" s="697"/>
      <c r="AJ112" s="698"/>
      <c r="AK112" s="699" t="s">
        <v>122</v>
      </c>
      <c r="AL112" s="697"/>
      <c r="AM112" s="697"/>
      <c r="AN112" s="697"/>
      <c r="AO112" s="698"/>
      <c r="AP112" s="741" t="s">
        <v>122</v>
      </c>
      <c r="AQ112" s="742"/>
      <c r="AR112" s="742"/>
      <c r="AS112" s="742"/>
      <c r="AT112" s="743"/>
      <c r="AU112" s="849"/>
      <c r="AV112" s="850"/>
      <c r="AW112" s="850"/>
      <c r="AX112" s="850"/>
      <c r="AY112" s="850"/>
      <c r="AZ112" s="732" t="s">
        <v>422</v>
      </c>
      <c r="BA112" s="669"/>
      <c r="BB112" s="669"/>
      <c r="BC112" s="669"/>
      <c r="BD112" s="669"/>
      <c r="BE112" s="669"/>
      <c r="BF112" s="669"/>
      <c r="BG112" s="669"/>
      <c r="BH112" s="669"/>
      <c r="BI112" s="669"/>
      <c r="BJ112" s="669"/>
      <c r="BK112" s="669"/>
      <c r="BL112" s="669"/>
      <c r="BM112" s="669"/>
      <c r="BN112" s="669"/>
      <c r="BO112" s="669"/>
      <c r="BP112" s="670"/>
      <c r="BQ112" s="733">
        <v>3614459</v>
      </c>
      <c r="BR112" s="734"/>
      <c r="BS112" s="734"/>
      <c r="BT112" s="734"/>
      <c r="BU112" s="734"/>
      <c r="BV112" s="734">
        <v>3548303</v>
      </c>
      <c r="BW112" s="734"/>
      <c r="BX112" s="734"/>
      <c r="BY112" s="734"/>
      <c r="BZ112" s="734"/>
      <c r="CA112" s="734">
        <v>3534820</v>
      </c>
      <c r="CB112" s="734"/>
      <c r="CC112" s="734"/>
      <c r="CD112" s="734"/>
      <c r="CE112" s="734"/>
      <c r="CF112" s="792">
        <v>34.5</v>
      </c>
      <c r="CG112" s="793"/>
      <c r="CH112" s="793"/>
      <c r="CI112" s="793"/>
      <c r="CJ112" s="793"/>
      <c r="CK112" s="844"/>
      <c r="CL112" s="738"/>
      <c r="CM112" s="732" t="s">
        <v>423</v>
      </c>
      <c r="CN112" s="669"/>
      <c r="CO112" s="669"/>
      <c r="CP112" s="669"/>
      <c r="CQ112" s="669"/>
      <c r="CR112" s="669"/>
      <c r="CS112" s="669"/>
      <c r="CT112" s="669"/>
      <c r="CU112" s="669"/>
      <c r="CV112" s="669"/>
      <c r="CW112" s="669"/>
      <c r="CX112" s="669"/>
      <c r="CY112" s="669"/>
      <c r="CZ112" s="669"/>
      <c r="DA112" s="669"/>
      <c r="DB112" s="669"/>
      <c r="DC112" s="669"/>
      <c r="DD112" s="669"/>
      <c r="DE112" s="669"/>
      <c r="DF112" s="670"/>
      <c r="DG112" s="733" t="s">
        <v>122</v>
      </c>
      <c r="DH112" s="734"/>
      <c r="DI112" s="734"/>
      <c r="DJ112" s="734"/>
      <c r="DK112" s="734"/>
      <c r="DL112" s="734" t="s">
        <v>122</v>
      </c>
      <c r="DM112" s="734"/>
      <c r="DN112" s="734"/>
      <c r="DO112" s="734"/>
      <c r="DP112" s="734"/>
      <c r="DQ112" s="734" t="s">
        <v>122</v>
      </c>
      <c r="DR112" s="734"/>
      <c r="DS112" s="734"/>
      <c r="DT112" s="734"/>
      <c r="DU112" s="734"/>
      <c r="DV112" s="711" t="s">
        <v>122</v>
      </c>
      <c r="DW112" s="711"/>
      <c r="DX112" s="711"/>
      <c r="DY112" s="711"/>
      <c r="DZ112" s="712"/>
    </row>
    <row r="113" spans="1:130" s="218" customFormat="1" ht="26.25" customHeight="1" x14ac:dyDescent="0.15">
      <c r="A113" s="831"/>
      <c r="B113" s="832"/>
      <c r="C113" s="669" t="s">
        <v>424</v>
      </c>
      <c r="D113" s="669"/>
      <c r="E113" s="669"/>
      <c r="F113" s="669"/>
      <c r="G113" s="669"/>
      <c r="H113" s="669"/>
      <c r="I113" s="669"/>
      <c r="J113" s="669"/>
      <c r="K113" s="669"/>
      <c r="L113" s="669"/>
      <c r="M113" s="669"/>
      <c r="N113" s="669"/>
      <c r="O113" s="669"/>
      <c r="P113" s="669"/>
      <c r="Q113" s="669"/>
      <c r="R113" s="669"/>
      <c r="S113" s="669"/>
      <c r="T113" s="669"/>
      <c r="U113" s="669"/>
      <c r="V113" s="669"/>
      <c r="W113" s="669"/>
      <c r="X113" s="669"/>
      <c r="Y113" s="669"/>
      <c r="Z113" s="670"/>
      <c r="AA113" s="835">
        <v>346045</v>
      </c>
      <c r="AB113" s="836"/>
      <c r="AC113" s="836"/>
      <c r="AD113" s="836"/>
      <c r="AE113" s="837"/>
      <c r="AF113" s="838">
        <v>328491</v>
      </c>
      <c r="AG113" s="836"/>
      <c r="AH113" s="836"/>
      <c r="AI113" s="836"/>
      <c r="AJ113" s="837"/>
      <c r="AK113" s="838">
        <v>324630</v>
      </c>
      <c r="AL113" s="836"/>
      <c r="AM113" s="836"/>
      <c r="AN113" s="836"/>
      <c r="AO113" s="837"/>
      <c r="AP113" s="839">
        <v>3.2</v>
      </c>
      <c r="AQ113" s="840"/>
      <c r="AR113" s="840"/>
      <c r="AS113" s="840"/>
      <c r="AT113" s="841"/>
      <c r="AU113" s="849"/>
      <c r="AV113" s="850"/>
      <c r="AW113" s="850"/>
      <c r="AX113" s="850"/>
      <c r="AY113" s="850"/>
      <c r="AZ113" s="732" t="s">
        <v>425</v>
      </c>
      <c r="BA113" s="669"/>
      <c r="BB113" s="669"/>
      <c r="BC113" s="669"/>
      <c r="BD113" s="669"/>
      <c r="BE113" s="669"/>
      <c r="BF113" s="669"/>
      <c r="BG113" s="669"/>
      <c r="BH113" s="669"/>
      <c r="BI113" s="669"/>
      <c r="BJ113" s="669"/>
      <c r="BK113" s="669"/>
      <c r="BL113" s="669"/>
      <c r="BM113" s="669"/>
      <c r="BN113" s="669"/>
      <c r="BO113" s="669"/>
      <c r="BP113" s="670"/>
      <c r="BQ113" s="733">
        <v>62267</v>
      </c>
      <c r="BR113" s="734"/>
      <c r="BS113" s="734"/>
      <c r="BT113" s="734"/>
      <c r="BU113" s="734"/>
      <c r="BV113" s="734">
        <v>38223</v>
      </c>
      <c r="BW113" s="734"/>
      <c r="BX113" s="734"/>
      <c r="BY113" s="734"/>
      <c r="BZ113" s="734"/>
      <c r="CA113" s="734">
        <v>108084</v>
      </c>
      <c r="CB113" s="734"/>
      <c r="CC113" s="734"/>
      <c r="CD113" s="734"/>
      <c r="CE113" s="734"/>
      <c r="CF113" s="792">
        <v>1.1000000000000001</v>
      </c>
      <c r="CG113" s="793"/>
      <c r="CH113" s="793"/>
      <c r="CI113" s="793"/>
      <c r="CJ113" s="793"/>
      <c r="CK113" s="844"/>
      <c r="CL113" s="738"/>
      <c r="CM113" s="732" t="s">
        <v>426</v>
      </c>
      <c r="CN113" s="669"/>
      <c r="CO113" s="669"/>
      <c r="CP113" s="669"/>
      <c r="CQ113" s="669"/>
      <c r="CR113" s="669"/>
      <c r="CS113" s="669"/>
      <c r="CT113" s="669"/>
      <c r="CU113" s="669"/>
      <c r="CV113" s="669"/>
      <c r="CW113" s="669"/>
      <c r="CX113" s="669"/>
      <c r="CY113" s="669"/>
      <c r="CZ113" s="669"/>
      <c r="DA113" s="669"/>
      <c r="DB113" s="669"/>
      <c r="DC113" s="669"/>
      <c r="DD113" s="669"/>
      <c r="DE113" s="669"/>
      <c r="DF113" s="670"/>
      <c r="DG113" s="696" t="s">
        <v>122</v>
      </c>
      <c r="DH113" s="697"/>
      <c r="DI113" s="697"/>
      <c r="DJ113" s="697"/>
      <c r="DK113" s="698"/>
      <c r="DL113" s="699" t="s">
        <v>122</v>
      </c>
      <c r="DM113" s="697"/>
      <c r="DN113" s="697"/>
      <c r="DO113" s="697"/>
      <c r="DP113" s="698"/>
      <c r="DQ113" s="699" t="s">
        <v>122</v>
      </c>
      <c r="DR113" s="697"/>
      <c r="DS113" s="697"/>
      <c r="DT113" s="697"/>
      <c r="DU113" s="698"/>
      <c r="DV113" s="741" t="s">
        <v>122</v>
      </c>
      <c r="DW113" s="742"/>
      <c r="DX113" s="742"/>
      <c r="DY113" s="742"/>
      <c r="DZ113" s="743"/>
    </row>
    <row r="114" spans="1:130" s="218" customFormat="1" ht="26.25" customHeight="1" x14ac:dyDescent="0.15">
      <c r="A114" s="831"/>
      <c r="B114" s="832"/>
      <c r="C114" s="669" t="s">
        <v>427</v>
      </c>
      <c r="D114" s="669"/>
      <c r="E114" s="669"/>
      <c r="F114" s="669"/>
      <c r="G114" s="669"/>
      <c r="H114" s="669"/>
      <c r="I114" s="669"/>
      <c r="J114" s="669"/>
      <c r="K114" s="669"/>
      <c r="L114" s="669"/>
      <c r="M114" s="669"/>
      <c r="N114" s="669"/>
      <c r="O114" s="669"/>
      <c r="P114" s="669"/>
      <c r="Q114" s="669"/>
      <c r="R114" s="669"/>
      <c r="S114" s="669"/>
      <c r="T114" s="669"/>
      <c r="U114" s="669"/>
      <c r="V114" s="669"/>
      <c r="W114" s="669"/>
      <c r="X114" s="669"/>
      <c r="Y114" s="669"/>
      <c r="Z114" s="670"/>
      <c r="AA114" s="696" t="s">
        <v>122</v>
      </c>
      <c r="AB114" s="697"/>
      <c r="AC114" s="697"/>
      <c r="AD114" s="697"/>
      <c r="AE114" s="698"/>
      <c r="AF114" s="699" t="s">
        <v>122</v>
      </c>
      <c r="AG114" s="697"/>
      <c r="AH114" s="697"/>
      <c r="AI114" s="697"/>
      <c r="AJ114" s="698"/>
      <c r="AK114" s="699" t="s">
        <v>122</v>
      </c>
      <c r="AL114" s="697"/>
      <c r="AM114" s="697"/>
      <c r="AN114" s="697"/>
      <c r="AO114" s="698"/>
      <c r="AP114" s="741" t="s">
        <v>122</v>
      </c>
      <c r="AQ114" s="742"/>
      <c r="AR114" s="742"/>
      <c r="AS114" s="742"/>
      <c r="AT114" s="743"/>
      <c r="AU114" s="849"/>
      <c r="AV114" s="850"/>
      <c r="AW114" s="850"/>
      <c r="AX114" s="850"/>
      <c r="AY114" s="850"/>
      <c r="AZ114" s="732" t="s">
        <v>428</v>
      </c>
      <c r="BA114" s="669"/>
      <c r="BB114" s="669"/>
      <c r="BC114" s="669"/>
      <c r="BD114" s="669"/>
      <c r="BE114" s="669"/>
      <c r="BF114" s="669"/>
      <c r="BG114" s="669"/>
      <c r="BH114" s="669"/>
      <c r="BI114" s="669"/>
      <c r="BJ114" s="669"/>
      <c r="BK114" s="669"/>
      <c r="BL114" s="669"/>
      <c r="BM114" s="669"/>
      <c r="BN114" s="669"/>
      <c r="BO114" s="669"/>
      <c r="BP114" s="670"/>
      <c r="BQ114" s="733">
        <v>2188877</v>
      </c>
      <c r="BR114" s="734"/>
      <c r="BS114" s="734"/>
      <c r="BT114" s="734"/>
      <c r="BU114" s="734"/>
      <c r="BV114" s="734">
        <v>1487535</v>
      </c>
      <c r="BW114" s="734"/>
      <c r="BX114" s="734"/>
      <c r="BY114" s="734"/>
      <c r="BZ114" s="734"/>
      <c r="CA114" s="734">
        <v>1705437</v>
      </c>
      <c r="CB114" s="734"/>
      <c r="CC114" s="734"/>
      <c r="CD114" s="734"/>
      <c r="CE114" s="734"/>
      <c r="CF114" s="792">
        <v>16.600000000000001</v>
      </c>
      <c r="CG114" s="793"/>
      <c r="CH114" s="793"/>
      <c r="CI114" s="793"/>
      <c r="CJ114" s="793"/>
      <c r="CK114" s="844"/>
      <c r="CL114" s="738"/>
      <c r="CM114" s="732" t="s">
        <v>429</v>
      </c>
      <c r="CN114" s="669"/>
      <c r="CO114" s="669"/>
      <c r="CP114" s="669"/>
      <c r="CQ114" s="669"/>
      <c r="CR114" s="669"/>
      <c r="CS114" s="669"/>
      <c r="CT114" s="669"/>
      <c r="CU114" s="669"/>
      <c r="CV114" s="669"/>
      <c r="CW114" s="669"/>
      <c r="CX114" s="669"/>
      <c r="CY114" s="669"/>
      <c r="CZ114" s="669"/>
      <c r="DA114" s="669"/>
      <c r="DB114" s="669"/>
      <c r="DC114" s="669"/>
      <c r="DD114" s="669"/>
      <c r="DE114" s="669"/>
      <c r="DF114" s="670"/>
      <c r="DG114" s="696" t="s">
        <v>122</v>
      </c>
      <c r="DH114" s="697"/>
      <c r="DI114" s="697"/>
      <c r="DJ114" s="697"/>
      <c r="DK114" s="698"/>
      <c r="DL114" s="699" t="s">
        <v>122</v>
      </c>
      <c r="DM114" s="697"/>
      <c r="DN114" s="697"/>
      <c r="DO114" s="697"/>
      <c r="DP114" s="698"/>
      <c r="DQ114" s="699" t="s">
        <v>122</v>
      </c>
      <c r="DR114" s="697"/>
      <c r="DS114" s="697"/>
      <c r="DT114" s="697"/>
      <c r="DU114" s="698"/>
      <c r="DV114" s="741" t="s">
        <v>122</v>
      </c>
      <c r="DW114" s="742"/>
      <c r="DX114" s="742"/>
      <c r="DY114" s="742"/>
      <c r="DZ114" s="743"/>
    </row>
    <row r="115" spans="1:130" s="218" customFormat="1" ht="26.25" customHeight="1" x14ac:dyDescent="0.15">
      <c r="A115" s="831"/>
      <c r="B115" s="832"/>
      <c r="C115" s="669" t="s">
        <v>430</v>
      </c>
      <c r="D115" s="669"/>
      <c r="E115" s="669"/>
      <c r="F115" s="669"/>
      <c r="G115" s="669"/>
      <c r="H115" s="669"/>
      <c r="I115" s="669"/>
      <c r="J115" s="669"/>
      <c r="K115" s="669"/>
      <c r="L115" s="669"/>
      <c r="M115" s="669"/>
      <c r="N115" s="669"/>
      <c r="O115" s="669"/>
      <c r="P115" s="669"/>
      <c r="Q115" s="669"/>
      <c r="R115" s="669"/>
      <c r="S115" s="669"/>
      <c r="T115" s="669"/>
      <c r="U115" s="669"/>
      <c r="V115" s="669"/>
      <c r="W115" s="669"/>
      <c r="X115" s="669"/>
      <c r="Y115" s="669"/>
      <c r="Z115" s="670"/>
      <c r="AA115" s="835">
        <v>50978</v>
      </c>
      <c r="AB115" s="836"/>
      <c r="AC115" s="836"/>
      <c r="AD115" s="836"/>
      <c r="AE115" s="837"/>
      <c r="AF115" s="838">
        <v>50978</v>
      </c>
      <c r="AG115" s="836"/>
      <c r="AH115" s="836"/>
      <c r="AI115" s="836"/>
      <c r="AJ115" s="837"/>
      <c r="AK115" s="838">
        <v>50978</v>
      </c>
      <c r="AL115" s="836"/>
      <c r="AM115" s="836"/>
      <c r="AN115" s="836"/>
      <c r="AO115" s="837"/>
      <c r="AP115" s="839">
        <v>0.5</v>
      </c>
      <c r="AQ115" s="840"/>
      <c r="AR115" s="840"/>
      <c r="AS115" s="840"/>
      <c r="AT115" s="841"/>
      <c r="AU115" s="849"/>
      <c r="AV115" s="850"/>
      <c r="AW115" s="850"/>
      <c r="AX115" s="850"/>
      <c r="AY115" s="850"/>
      <c r="AZ115" s="732" t="s">
        <v>431</v>
      </c>
      <c r="BA115" s="669"/>
      <c r="BB115" s="669"/>
      <c r="BC115" s="669"/>
      <c r="BD115" s="669"/>
      <c r="BE115" s="669"/>
      <c r="BF115" s="669"/>
      <c r="BG115" s="669"/>
      <c r="BH115" s="669"/>
      <c r="BI115" s="669"/>
      <c r="BJ115" s="669"/>
      <c r="BK115" s="669"/>
      <c r="BL115" s="669"/>
      <c r="BM115" s="669"/>
      <c r="BN115" s="669"/>
      <c r="BO115" s="669"/>
      <c r="BP115" s="670"/>
      <c r="BQ115" s="733">
        <v>196216</v>
      </c>
      <c r="BR115" s="734"/>
      <c r="BS115" s="734"/>
      <c r="BT115" s="734"/>
      <c r="BU115" s="734"/>
      <c r="BV115" s="734">
        <v>82551</v>
      </c>
      <c r="BW115" s="734"/>
      <c r="BX115" s="734"/>
      <c r="BY115" s="734"/>
      <c r="BZ115" s="734"/>
      <c r="CA115" s="734">
        <v>85359</v>
      </c>
      <c r="CB115" s="734"/>
      <c r="CC115" s="734"/>
      <c r="CD115" s="734"/>
      <c r="CE115" s="734"/>
      <c r="CF115" s="792">
        <v>0.8</v>
      </c>
      <c r="CG115" s="793"/>
      <c r="CH115" s="793"/>
      <c r="CI115" s="793"/>
      <c r="CJ115" s="793"/>
      <c r="CK115" s="844"/>
      <c r="CL115" s="738"/>
      <c r="CM115" s="732" t="s">
        <v>432</v>
      </c>
      <c r="CN115" s="669"/>
      <c r="CO115" s="669"/>
      <c r="CP115" s="669"/>
      <c r="CQ115" s="669"/>
      <c r="CR115" s="669"/>
      <c r="CS115" s="669"/>
      <c r="CT115" s="669"/>
      <c r="CU115" s="669"/>
      <c r="CV115" s="669"/>
      <c r="CW115" s="669"/>
      <c r="CX115" s="669"/>
      <c r="CY115" s="669"/>
      <c r="CZ115" s="669"/>
      <c r="DA115" s="669"/>
      <c r="DB115" s="669"/>
      <c r="DC115" s="669"/>
      <c r="DD115" s="669"/>
      <c r="DE115" s="669"/>
      <c r="DF115" s="670"/>
      <c r="DG115" s="696" t="s">
        <v>122</v>
      </c>
      <c r="DH115" s="697"/>
      <c r="DI115" s="697"/>
      <c r="DJ115" s="697"/>
      <c r="DK115" s="698"/>
      <c r="DL115" s="699" t="s">
        <v>122</v>
      </c>
      <c r="DM115" s="697"/>
      <c r="DN115" s="697"/>
      <c r="DO115" s="697"/>
      <c r="DP115" s="698"/>
      <c r="DQ115" s="699" t="s">
        <v>122</v>
      </c>
      <c r="DR115" s="697"/>
      <c r="DS115" s="697"/>
      <c r="DT115" s="697"/>
      <c r="DU115" s="698"/>
      <c r="DV115" s="741" t="s">
        <v>122</v>
      </c>
      <c r="DW115" s="742"/>
      <c r="DX115" s="742"/>
      <c r="DY115" s="742"/>
      <c r="DZ115" s="743"/>
    </row>
    <row r="116" spans="1:130" s="218" customFormat="1" ht="26.25" customHeight="1" x14ac:dyDescent="0.15">
      <c r="A116" s="833"/>
      <c r="B116" s="834"/>
      <c r="C116" s="756" t="s">
        <v>433</v>
      </c>
      <c r="D116" s="756"/>
      <c r="E116" s="756"/>
      <c r="F116" s="756"/>
      <c r="G116" s="756"/>
      <c r="H116" s="756"/>
      <c r="I116" s="756"/>
      <c r="J116" s="756"/>
      <c r="K116" s="756"/>
      <c r="L116" s="756"/>
      <c r="M116" s="756"/>
      <c r="N116" s="756"/>
      <c r="O116" s="756"/>
      <c r="P116" s="756"/>
      <c r="Q116" s="756"/>
      <c r="R116" s="756"/>
      <c r="S116" s="756"/>
      <c r="T116" s="756"/>
      <c r="U116" s="756"/>
      <c r="V116" s="756"/>
      <c r="W116" s="756"/>
      <c r="X116" s="756"/>
      <c r="Y116" s="756"/>
      <c r="Z116" s="757"/>
      <c r="AA116" s="696" t="s">
        <v>122</v>
      </c>
      <c r="AB116" s="697"/>
      <c r="AC116" s="697"/>
      <c r="AD116" s="697"/>
      <c r="AE116" s="698"/>
      <c r="AF116" s="699" t="s">
        <v>122</v>
      </c>
      <c r="AG116" s="697"/>
      <c r="AH116" s="697"/>
      <c r="AI116" s="697"/>
      <c r="AJ116" s="698"/>
      <c r="AK116" s="699" t="s">
        <v>122</v>
      </c>
      <c r="AL116" s="697"/>
      <c r="AM116" s="697"/>
      <c r="AN116" s="697"/>
      <c r="AO116" s="698"/>
      <c r="AP116" s="741" t="s">
        <v>122</v>
      </c>
      <c r="AQ116" s="742"/>
      <c r="AR116" s="742"/>
      <c r="AS116" s="742"/>
      <c r="AT116" s="743"/>
      <c r="AU116" s="849"/>
      <c r="AV116" s="850"/>
      <c r="AW116" s="850"/>
      <c r="AX116" s="850"/>
      <c r="AY116" s="850"/>
      <c r="AZ116" s="826" t="s">
        <v>434</v>
      </c>
      <c r="BA116" s="827"/>
      <c r="BB116" s="827"/>
      <c r="BC116" s="827"/>
      <c r="BD116" s="827"/>
      <c r="BE116" s="827"/>
      <c r="BF116" s="827"/>
      <c r="BG116" s="827"/>
      <c r="BH116" s="827"/>
      <c r="BI116" s="827"/>
      <c r="BJ116" s="827"/>
      <c r="BK116" s="827"/>
      <c r="BL116" s="827"/>
      <c r="BM116" s="827"/>
      <c r="BN116" s="827"/>
      <c r="BO116" s="827"/>
      <c r="BP116" s="828"/>
      <c r="BQ116" s="733" t="s">
        <v>122</v>
      </c>
      <c r="BR116" s="734"/>
      <c r="BS116" s="734"/>
      <c r="BT116" s="734"/>
      <c r="BU116" s="734"/>
      <c r="BV116" s="734" t="s">
        <v>122</v>
      </c>
      <c r="BW116" s="734"/>
      <c r="BX116" s="734"/>
      <c r="BY116" s="734"/>
      <c r="BZ116" s="734"/>
      <c r="CA116" s="734" t="s">
        <v>122</v>
      </c>
      <c r="CB116" s="734"/>
      <c r="CC116" s="734"/>
      <c r="CD116" s="734"/>
      <c r="CE116" s="734"/>
      <c r="CF116" s="792" t="s">
        <v>122</v>
      </c>
      <c r="CG116" s="793"/>
      <c r="CH116" s="793"/>
      <c r="CI116" s="793"/>
      <c r="CJ116" s="793"/>
      <c r="CK116" s="844"/>
      <c r="CL116" s="738"/>
      <c r="CM116" s="732" t="s">
        <v>435</v>
      </c>
      <c r="CN116" s="669"/>
      <c r="CO116" s="669"/>
      <c r="CP116" s="669"/>
      <c r="CQ116" s="669"/>
      <c r="CR116" s="669"/>
      <c r="CS116" s="669"/>
      <c r="CT116" s="669"/>
      <c r="CU116" s="669"/>
      <c r="CV116" s="669"/>
      <c r="CW116" s="669"/>
      <c r="CX116" s="669"/>
      <c r="CY116" s="669"/>
      <c r="CZ116" s="669"/>
      <c r="DA116" s="669"/>
      <c r="DB116" s="669"/>
      <c r="DC116" s="669"/>
      <c r="DD116" s="669"/>
      <c r="DE116" s="669"/>
      <c r="DF116" s="670"/>
      <c r="DG116" s="696" t="s">
        <v>122</v>
      </c>
      <c r="DH116" s="697"/>
      <c r="DI116" s="697"/>
      <c r="DJ116" s="697"/>
      <c r="DK116" s="698"/>
      <c r="DL116" s="699" t="s">
        <v>122</v>
      </c>
      <c r="DM116" s="697"/>
      <c r="DN116" s="697"/>
      <c r="DO116" s="697"/>
      <c r="DP116" s="698"/>
      <c r="DQ116" s="699" t="s">
        <v>122</v>
      </c>
      <c r="DR116" s="697"/>
      <c r="DS116" s="697"/>
      <c r="DT116" s="697"/>
      <c r="DU116" s="698"/>
      <c r="DV116" s="741" t="s">
        <v>122</v>
      </c>
      <c r="DW116" s="742"/>
      <c r="DX116" s="742"/>
      <c r="DY116" s="742"/>
      <c r="DZ116" s="743"/>
    </row>
    <row r="117" spans="1:130" s="218" customFormat="1" ht="26.25" customHeight="1" x14ac:dyDescent="0.15">
      <c r="A117" s="812" t="s">
        <v>177</v>
      </c>
      <c r="B117" s="813"/>
      <c r="C117" s="813"/>
      <c r="D117" s="813"/>
      <c r="E117" s="813"/>
      <c r="F117" s="813"/>
      <c r="G117" s="813"/>
      <c r="H117" s="813"/>
      <c r="I117" s="813"/>
      <c r="J117" s="813"/>
      <c r="K117" s="813"/>
      <c r="L117" s="813"/>
      <c r="M117" s="813"/>
      <c r="N117" s="813"/>
      <c r="O117" s="813"/>
      <c r="P117" s="813"/>
      <c r="Q117" s="813"/>
      <c r="R117" s="813"/>
      <c r="S117" s="813"/>
      <c r="T117" s="813"/>
      <c r="U117" s="813"/>
      <c r="V117" s="813"/>
      <c r="W117" s="813"/>
      <c r="X117" s="813"/>
      <c r="Y117" s="794" t="s">
        <v>436</v>
      </c>
      <c r="Z117" s="814"/>
      <c r="AA117" s="819">
        <v>1803264</v>
      </c>
      <c r="AB117" s="820"/>
      <c r="AC117" s="820"/>
      <c r="AD117" s="820"/>
      <c r="AE117" s="821"/>
      <c r="AF117" s="822">
        <v>1779501</v>
      </c>
      <c r="AG117" s="820"/>
      <c r="AH117" s="820"/>
      <c r="AI117" s="820"/>
      <c r="AJ117" s="821"/>
      <c r="AK117" s="822">
        <v>1787047</v>
      </c>
      <c r="AL117" s="820"/>
      <c r="AM117" s="820"/>
      <c r="AN117" s="820"/>
      <c r="AO117" s="821"/>
      <c r="AP117" s="823"/>
      <c r="AQ117" s="824"/>
      <c r="AR117" s="824"/>
      <c r="AS117" s="824"/>
      <c r="AT117" s="825"/>
      <c r="AU117" s="849"/>
      <c r="AV117" s="850"/>
      <c r="AW117" s="850"/>
      <c r="AX117" s="850"/>
      <c r="AY117" s="850"/>
      <c r="AZ117" s="780" t="s">
        <v>437</v>
      </c>
      <c r="BA117" s="781"/>
      <c r="BB117" s="781"/>
      <c r="BC117" s="781"/>
      <c r="BD117" s="781"/>
      <c r="BE117" s="781"/>
      <c r="BF117" s="781"/>
      <c r="BG117" s="781"/>
      <c r="BH117" s="781"/>
      <c r="BI117" s="781"/>
      <c r="BJ117" s="781"/>
      <c r="BK117" s="781"/>
      <c r="BL117" s="781"/>
      <c r="BM117" s="781"/>
      <c r="BN117" s="781"/>
      <c r="BO117" s="781"/>
      <c r="BP117" s="782"/>
      <c r="BQ117" s="733" t="s">
        <v>122</v>
      </c>
      <c r="BR117" s="734"/>
      <c r="BS117" s="734"/>
      <c r="BT117" s="734"/>
      <c r="BU117" s="734"/>
      <c r="BV117" s="734" t="s">
        <v>122</v>
      </c>
      <c r="BW117" s="734"/>
      <c r="BX117" s="734"/>
      <c r="BY117" s="734"/>
      <c r="BZ117" s="734"/>
      <c r="CA117" s="734" t="s">
        <v>122</v>
      </c>
      <c r="CB117" s="734"/>
      <c r="CC117" s="734"/>
      <c r="CD117" s="734"/>
      <c r="CE117" s="734"/>
      <c r="CF117" s="792" t="s">
        <v>122</v>
      </c>
      <c r="CG117" s="793"/>
      <c r="CH117" s="793"/>
      <c r="CI117" s="793"/>
      <c r="CJ117" s="793"/>
      <c r="CK117" s="844"/>
      <c r="CL117" s="738"/>
      <c r="CM117" s="732" t="s">
        <v>438</v>
      </c>
      <c r="CN117" s="669"/>
      <c r="CO117" s="669"/>
      <c r="CP117" s="669"/>
      <c r="CQ117" s="669"/>
      <c r="CR117" s="669"/>
      <c r="CS117" s="669"/>
      <c r="CT117" s="669"/>
      <c r="CU117" s="669"/>
      <c r="CV117" s="669"/>
      <c r="CW117" s="669"/>
      <c r="CX117" s="669"/>
      <c r="CY117" s="669"/>
      <c r="CZ117" s="669"/>
      <c r="DA117" s="669"/>
      <c r="DB117" s="669"/>
      <c r="DC117" s="669"/>
      <c r="DD117" s="669"/>
      <c r="DE117" s="669"/>
      <c r="DF117" s="670"/>
      <c r="DG117" s="696" t="s">
        <v>122</v>
      </c>
      <c r="DH117" s="697"/>
      <c r="DI117" s="697"/>
      <c r="DJ117" s="697"/>
      <c r="DK117" s="698"/>
      <c r="DL117" s="699" t="s">
        <v>122</v>
      </c>
      <c r="DM117" s="697"/>
      <c r="DN117" s="697"/>
      <c r="DO117" s="697"/>
      <c r="DP117" s="698"/>
      <c r="DQ117" s="699" t="s">
        <v>122</v>
      </c>
      <c r="DR117" s="697"/>
      <c r="DS117" s="697"/>
      <c r="DT117" s="697"/>
      <c r="DU117" s="698"/>
      <c r="DV117" s="741" t="s">
        <v>122</v>
      </c>
      <c r="DW117" s="742"/>
      <c r="DX117" s="742"/>
      <c r="DY117" s="742"/>
      <c r="DZ117" s="743"/>
    </row>
    <row r="118" spans="1:130" s="218" customFormat="1" ht="26.25" customHeight="1" x14ac:dyDescent="0.15">
      <c r="A118" s="812" t="s">
        <v>412</v>
      </c>
      <c r="B118" s="813"/>
      <c r="C118" s="813"/>
      <c r="D118" s="813"/>
      <c r="E118" s="813"/>
      <c r="F118" s="813"/>
      <c r="G118" s="813"/>
      <c r="H118" s="813"/>
      <c r="I118" s="813"/>
      <c r="J118" s="813"/>
      <c r="K118" s="813"/>
      <c r="L118" s="813"/>
      <c r="M118" s="813"/>
      <c r="N118" s="813"/>
      <c r="O118" s="813"/>
      <c r="P118" s="813"/>
      <c r="Q118" s="813"/>
      <c r="R118" s="813"/>
      <c r="S118" s="813"/>
      <c r="T118" s="813"/>
      <c r="U118" s="813"/>
      <c r="V118" s="813"/>
      <c r="W118" s="813"/>
      <c r="X118" s="813"/>
      <c r="Y118" s="813"/>
      <c r="Z118" s="814"/>
      <c r="AA118" s="815" t="s">
        <v>409</v>
      </c>
      <c r="AB118" s="813"/>
      <c r="AC118" s="813"/>
      <c r="AD118" s="813"/>
      <c r="AE118" s="814"/>
      <c r="AF118" s="815" t="s">
        <v>410</v>
      </c>
      <c r="AG118" s="813"/>
      <c r="AH118" s="813"/>
      <c r="AI118" s="813"/>
      <c r="AJ118" s="814"/>
      <c r="AK118" s="815" t="s">
        <v>294</v>
      </c>
      <c r="AL118" s="813"/>
      <c r="AM118" s="813"/>
      <c r="AN118" s="813"/>
      <c r="AO118" s="814"/>
      <c r="AP118" s="816" t="s">
        <v>411</v>
      </c>
      <c r="AQ118" s="817"/>
      <c r="AR118" s="817"/>
      <c r="AS118" s="817"/>
      <c r="AT118" s="818"/>
      <c r="AU118" s="849"/>
      <c r="AV118" s="850"/>
      <c r="AW118" s="850"/>
      <c r="AX118" s="850"/>
      <c r="AY118" s="850"/>
      <c r="AZ118" s="755" t="s">
        <v>439</v>
      </c>
      <c r="BA118" s="756"/>
      <c r="BB118" s="756"/>
      <c r="BC118" s="756"/>
      <c r="BD118" s="756"/>
      <c r="BE118" s="756"/>
      <c r="BF118" s="756"/>
      <c r="BG118" s="756"/>
      <c r="BH118" s="756"/>
      <c r="BI118" s="756"/>
      <c r="BJ118" s="756"/>
      <c r="BK118" s="756"/>
      <c r="BL118" s="756"/>
      <c r="BM118" s="756"/>
      <c r="BN118" s="756"/>
      <c r="BO118" s="756"/>
      <c r="BP118" s="757"/>
      <c r="BQ118" s="796" t="s">
        <v>122</v>
      </c>
      <c r="BR118" s="762"/>
      <c r="BS118" s="762"/>
      <c r="BT118" s="762"/>
      <c r="BU118" s="762"/>
      <c r="BV118" s="762" t="s">
        <v>122</v>
      </c>
      <c r="BW118" s="762"/>
      <c r="BX118" s="762"/>
      <c r="BY118" s="762"/>
      <c r="BZ118" s="762"/>
      <c r="CA118" s="762" t="s">
        <v>122</v>
      </c>
      <c r="CB118" s="762"/>
      <c r="CC118" s="762"/>
      <c r="CD118" s="762"/>
      <c r="CE118" s="762"/>
      <c r="CF118" s="792" t="s">
        <v>122</v>
      </c>
      <c r="CG118" s="793"/>
      <c r="CH118" s="793"/>
      <c r="CI118" s="793"/>
      <c r="CJ118" s="793"/>
      <c r="CK118" s="844"/>
      <c r="CL118" s="738"/>
      <c r="CM118" s="732" t="s">
        <v>440</v>
      </c>
      <c r="CN118" s="669"/>
      <c r="CO118" s="669"/>
      <c r="CP118" s="669"/>
      <c r="CQ118" s="669"/>
      <c r="CR118" s="669"/>
      <c r="CS118" s="669"/>
      <c r="CT118" s="669"/>
      <c r="CU118" s="669"/>
      <c r="CV118" s="669"/>
      <c r="CW118" s="669"/>
      <c r="CX118" s="669"/>
      <c r="CY118" s="669"/>
      <c r="CZ118" s="669"/>
      <c r="DA118" s="669"/>
      <c r="DB118" s="669"/>
      <c r="DC118" s="669"/>
      <c r="DD118" s="669"/>
      <c r="DE118" s="669"/>
      <c r="DF118" s="670"/>
      <c r="DG118" s="696" t="s">
        <v>122</v>
      </c>
      <c r="DH118" s="697"/>
      <c r="DI118" s="697"/>
      <c r="DJ118" s="697"/>
      <c r="DK118" s="698"/>
      <c r="DL118" s="699" t="s">
        <v>122</v>
      </c>
      <c r="DM118" s="697"/>
      <c r="DN118" s="697"/>
      <c r="DO118" s="697"/>
      <c r="DP118" s="698"/>
      <c r="DQ118" s="699" t="s">
        <v>122</v>
      </c>
      <c r="DR118" s="697"/>
      <c r="DS118" s="697"/>
      <c r="DT118" s="697"/>
      <c r="DU118" s="698"/>
      <c r="DV118" s="741" t="s">
        <v>122</v>
      </c>
      <c r="DW118" s="742"/>
      <c r="DX118" s="742"/>
      <c r="DY118" s="742"/>
      <c r="DZ118" s="743"/>
    </row>
    <row r="119" spans="1:130" s="218" customFormat="1" ht="26.25" customHeight="1" x14ac:dyDescent="0.15">
      <c r="A119" s="735" t="s">
        <v>415</v>
      </c>
      <c r="B119" s="736"/>
      <c r="C119" s="777" t="s">
        <v>416</v>
      </c>
      <c r="D119" s="725"/>
      <c r="E119" s="725"/>
      <c r="F119" s="725"/>
      <c r="G119" s="725"/>
      <c r="H119" s="725"/>
      <c r="I119" s="725"/>
      <c r="J119" s="725"/>
      <c r="K119" s="725"/>
      <c r="L119" s="725"/>
      <c r="M119" s="725"/>
      <c r="N119" s="725"/>
      <c r="O119" s="725"/>
      <c r="P119" s="725"/>
      <c r="Q119" s="725"/>
      <c r="R119" s="725"/>
      <c r="S119" s="725"/>
      <c r="T119" s="725"/>
      <c r="U119" s="725"/>
      <c r="V119" s="725"/>
      <c r="W119" s="725"/>
      <c r="X119" s="725"/>
      <c r="Y119" s="725"/>
      <c r="Z119" s="726"/>
      <c r="AA119" s="805" t="s">
        <v>122</v>
      </c>
      <c r="AB119" s="806"/>
      <c r="AC119" s="806"/>
      <c r="AD119" s="806"/>
      <c r="AE119" s="807"/>
      <c r="AF119" s="808" t="s">
        <v>122</v>
      </c>
      <c r="AG119" s="806"/>
      <c r="AH119" s="806"/>
      <c r="AI119" s="806"/>
      <c r="AJ119" s="807"/>
      <c r="AK119" s="808" t="s">
        <v>122</v>
      </c>
      <c r="AL119" s="806"/>
      <c r="AM119" s="806"/>
      <c r="AN119" s="806"/>
      <c r="AO119" s="807"/>
      <c r="AP119" s="809" t="s">
        <v>122</v>
      </c>
      <c r="AQ119" s="810"/>
      <c r="AR119" s="810"/>
      <c r="AS119" s="810"/>
      <c r="AT119" s="811"/>
      <c r="AU119" s="851"/>
      <c r="AV119" s="852"/>
      <c r="AW119" s="852"/>
      <c r="AX119" s="852"/>
      <c r="AY119" s="852"/>
      <c r="AZ119" s="239" t="s">
        <v>177</v>
      </c>
      <c r="BA119" s="239"/>
      <c r="BB119" s="239"/>
      <c r="BC119" s="239"/>
      <c r="BD119" s="239"/>
      <c r="BE119" s="239"/>
      <c r="BF119" s="239"/>
      <c r="BG119" s="239"/>
      <c r="BH119" s="239"/>
      <c r="BI119" s="239"/>
      <c r="BJ119" s="239"/>
      <c r="BK119" s="239"/>
      <c r="BL119" s="239"/>
      <c r="BM119" s="239"/>
      <c r="BN119" s="239"/>
      <c r="BO119" s="794" t="s">
        <v>441</v>
      </c>
      <c r="BP119" s="795"/>
      <c r="BQ119" s="796">
        <v>19631288</v>
      </c>
      <c r="BR119" s="762"/>
      <c r="BS119" s="762"/>
      <c r="BT119" s="762"/>
      <c r="BU119" s="762"/>
      <c r="BV119" s="762">
        <v>17760292</v>
      </c>
      <c r="BW119" s="762"/>
      <c r="BX119" s="762"/>
      <c r="BY119" s="762"/>
      <c r="BZ119" s="762"/>
      <c r="CA119" s="762">
        <v>17303161</v>
      </c>
      <c r="CB119" s="762"/>
      <c r="CC119" s="762"/>
      <c r="CD119" s="762"/>
      <c r="CE119" s="762"/>
      <c r="CF119" s="665"/>
      <c r="CG119" s="666"/>
      <c r="CH119" s="666"/>
      <c r="CI119" s="666"/>
      <c r="CJ119" s="751"/>
      <c r="CK119" s="845"/>
      <c r="CL119" s="740"/>
      <c r="CM119" s="755" t="s">
        <v>442</v>
      </c>
      <c r="CN119" s="756"/>
      <c r="CO119" s="756"/>
      <c r="CP119" s="756"/>
      <c r="CQ119" s="756"/>
      <c r="CR119" s="756"/>
      <c r="CS119" s="756"/>
      <c r="CT119" s="756"/>
      <c r="CU119" s="756"/>
      <c r="CV119" s="756"/>
      <c r="CW119" s="756"/>
      <c r="CX119" s="756"/>
      <c r="CY119" s="756"/>
      <c r="CZ119" s="756"/>
      <c r="DA119" s="756"/>
      <c r="DB119" s="756"/>
      <c r="DC119" s="756"/>
      <c r="DD119" s="756"/>
      <c r="DE119" s="756"/>
      <c r="DF119" s="757"/>
      <c r="DG119" s="680">
        <v>362874</v>
      </c>
      <c r="DH119" s="681"/>
      <c r="DI119" s="681"/>
      <c r="DJ119" s="681"/>
      <c r="DK119" s="682"/>
      <c r="DL119" s="683">
        <v>318615</v>
      </c>
      <c r="DM119" s="681"/>
      <c r="DN119" s="681"/>
      <c r="DO119" s="681"/>
      <c r="DP119" s="682"/>
      <c r="DQ119" s="683">
        <v>267637</v>
      </c>
      <c r="DR119" s="681"/>
      <c r="DS119" s="681"/>
      <c r="DT119" s="681"/>
      <c r="DU119" s="682"/>
      <c r="DV119" s="765">
        <v>2.6</v>
      </c>
      <c r="DW119" s="766"/>
      <c r="DX119" s="766"/>
      <c r="DY119" s="766"/>
      <c r="DZ119" s="767"/>
    </row>
    <row r="120" spans="1:130" s="218" customFormat="1" ht="26.25" customHeight="1" x14ac:dyDescent="0.15">
      <c r="A120" s="737"/>
      <c r="B120" s="738"/>
      <c r="C120" s="732" t="s">
        <v>419</v>
      </c>
      <c r="D120" s="669"/>
      <c r="E120" s="669"/>
      <c r="F120" s="669"/>
      <c r="G120" s="669"/>
      <c r="H120" s="669"/>
      <c r="I120" s="669"/>
      <c r="J120" s="669"/>
      <c r="K120" s="669"/>
      <c r="L120" s="669"/>
      <c r="M120" s="669"/>
      <c r="N120" s="669"/>
      <c r="O120" s="669"/>
      <c r="P120" s="669"/>
      <c r="Q120" s="669"/>
      <c r="R120" s="669"/>
      <c r="S120" s="669"/>
      <c r="T120" s="669"/>
      <c r="U120" s="669"/>
      <c r="V120" s="669"/>
      <c r="W120" s="669"/>
      <c r="X120" s="669"/>
      <c r="Y120" s="669"/>
      <c r="Z120" s="670"/>
      <c r="AA120" s="696" t="s">
        <v>122</v>
      </c>
      <c r="AB120" s="697"/>
      <c r="AC120" s="697"/>
      <c r="AD120" s="697"/>
      <c r="AE120" s="698"/>
      <c r="AF120" s="699" t="s">
        <v>122</v>
      </c>
      <c r="AG120" s="697"/>
      <c r="AH120" s="697"/>
      <c r="AI120" s="697"/>
      <c r="AJ120" s="698"/>
      <c r="AK120" s="699" t="s">
        <v>122</v>
      </c>
      <c r="AL120" s="697"/>
      <c r="AM120" s="697"/>
      <c r="AN120" s="697"/>
      <c r="AO120" s="698"/>
      <c r="AP120" s="741" t="s">
        <v>122</v>
      </c>
      <c r="AQ120" s="742"/>
      <c r="AR120" s="742"/>
      <c r="AS120" s="742"/>
      <c r="AT120" s="743"/>
      <c r="AU120" s="797" t="s">
        <v>443</v>
      </c>
      <c r="AV120" s="798"/>
      <c r="AW120" s="798"/>
      <c r="AX120" s="798"/>
      <c r="AY120" s="799"/>
      <c r="AZ120" s="777" t="s">
        <v>444</v>
      </c>
      <c r="BA120" s="725"/>
      <c r="BB120" s="725"/>
      <c r="BC120" s="725"/>
      <c r="BD120" s="725"/>
      <c r="BE120" s="725"/>
      <c r="BF120" s="725"/>
      <c r="BG120" s="725"/>
      <c r="BH120" s="725"/>
      <c r="BI120" s="725"/>
      <c r="BJ120" s="725"/>
      <c r="BK120" s="725"/>
      <c r="BL120" s="725"/>
      <c r="BM120" s="725"/>
      <c r="BN120" s="725"/>
      <c r="BO120" s="725"/>
      <c r="BP120" s="726"/>
      <c r="BQ120" s="778">
        <v>2916586</v>
      </c>
      <c r="BR120" s="759"/>
      <c r="BS120" s="759"/>
      <c r="BT120" s="759"/>
      <c r="BU120" s="759"/>
      <c r="BV120" s="759">
        <v>3121629</v>
      </c>
      <c r="BW120" s="759"/>
      <c r="BX120" s="759"/>
      <c r="BY120" s="759"/>
      <c r="BZ120" s="759"/>
      <c r="CA120" s="759">
        <v>3197232</v>
      </c>
      <c r="CB120" s="759"/>
      <c r="CC120" s="759"/>
      <c r="CD120" s="759"/>
      <c r="CE120" s="759"/>
      <c r="CF120" s="783">
        <v>31.2</v>
      </c>
      <c r="CG120" s="784"/>
      <c r="CH120" s="784"/>
      <c r="CI120" s="784"/>
      <c r="CJ120" s="784"/>
      <c r="CK120" s="785" t="s">
        <v>445</v>
      </c>
      <c r="CL120" s="769"/>
      <c r="CM120" s="769"/>
      <c r="CN120" s="769"/>
      <c r="CO120" s="770"/>
      <c r="CP120" s="789" t="s">
        <v>394</v>
      </c>
      <c r="CQ120" s="790"/>
      <c r="CR120" s="790"/>
      <c r="CS120" s="790"/>
      <c r="CT120" s="790"/>
      <c r="CU120" s="790"/>
      <c r="CV120" s="790"/>
      <c r="CW120" s="790"/>
      <c r="CX120" s="790"/>
      <c r="CY120" s="790"/>
      <c r="CZ120" s="790"/>
      <c r="DA120" s="790"/>
      <c r="DB120" s="790"/>
      <c r="DC120" s="790"/>
      <c r="DD120" s="790"/>
      <c r="DE120" s="790"/>
      <c r="DF120" s="791"/>
      <c r="DG120" s="778">
        <v>3467352</v>
      </c>
      <c r="DH120" s="759"/>
      <c r="DI120" s="759"/>
      <c r="DJ120" s="759"/>
      <c r="DK120" s="759"/>
      <c r="DL120" s="759">
        <v>3407518</v>
      </c>
      <c r="DM120" s="759"/>
      <c r="DN120" s="759"/>
      <c r="DO120" s="759"/>
      <c r="DP120" s="759"/>
      <c r="DQ120" s="759">
        <v>3406095</v>
      </c>
      <c r="DR120" s="759"/>
      <c r="DS120" s="759"/>
      <c r="DT120" s="759"/>
      <c r="DU120" s="759"/>
      <c r="DV120" s="760">
        <v>33.299999999999997</v>
      </c>
      <c r="DW120" s="760"/>
      <c r="DX120" s="760"/>
      <c r="DY120" s="760"/>
      <c r="DZ120" s="761"/>
    </row>
    <row r="121" spans="1:130" s="218" customFormat="1" ht="26.25" customHeight="1" x14ac:dyDescent="0.15">
      <c r="A121" s="737"/>
      <c r="B121" s="738"/>
      <c r="C121" s="780" t="s">
        <v>446</v>
      </c>
      <c r="D121" s="781"/>
      <c r="E121" s="781"/>
      <c r="F121" s="781"/>
      <c r="G121" s="781"/>
      <c r="H121" s="781"/>
      <c r="I121" s="781"/>
      <c r="J121" s="781"/>
      <c r="K121" s="781"/>
      <c r="L121" s="781"/>
      <c r="M121" s="781"/>
      <c r="N121" s="781"/>
      <c r="O121" s="781"/>
      <c r="P121" s="781"/>
      <c r="Q121" s="781"/>
      <c r="R121" s="781"/>
      <c r="S121" s="781"/>
      <c r="T121" s="781"/>
      <c r="U121" s="781"/>
      <c r="V121" s="781"/>
      <c r="W121" s="781"/>
      <c r="X121" s="781"/>
      <c r="Y121" s="781"/>
      <c r="Z121" s="782"/>
      <c r="AA121" s="696" t="s">
        <v>122</v>
      </c>
      <c r="AB121" s="697"/>
      <c r="AC121" s="697"/>
      <c r="AD121" s="697"/>
      <c r="AE121" s="698"/>
      <c r="AF121" s="699" t="s">
        <v>122</v>
      </c>
      <c r="AG121" s="697"/>
      <c r="AH121" s="697"/>
      <c r="AI121" s="697"/>
      <c r="AJ121" s="698"/>
      <c r="AK121" s="699" t="s">
        <v>122</v>
      </c>
      <c r="AL121" s="697"/>
      <c r="AM121" s="697"/>
      <c r="AN121" s="697"/>
      <c r="AO121" s="698"/>
      <c r="AP121" s="741" t="s">
        <v>122</v>
      </c>
      <c r="AQ121" s="742"/>
      <c r="AR121" s="742"/>
      <c r="AS121" s="742"/>
      <c r="AT121" s="743"/>
      <c r="AU121" s="800"/>
      <c r="AV121" s="801"/>
      <c r="AW121" s="801"/>
      <c r="AX121" s="801"/>
      <c r="AY121" s="802"/>
      <c r="AZ121" s="732" t="s">
        <v>447</v>
      </c>
      <c r="BA121" s="669"/>
      <c r="BB121" s="669"/>
      <c r="BC121" s="669"/>
      <c r="BD121" s="669"/>
      <c r="BE121" s="669"/>
      <c r="BF121" s="669"/>
      <c r="BG121" s="669"/>
      <c r="BH121" s="669"/>
      <c r="BI121" s="669"/>
      <c r="BJ121" s="669"/>
      <c r="BK121" s="669"/>
      <c r="BL121" s="669"/>
      <c r="BM121" s="669"/>
      <c r="BN121" s="669"/>
      <c r="BO121" s="669"/>
      <c r="BP121" s="670"/>
      <c r="BQ121" s="733">
        <v>2115365</v>
      </c>
      <c r="BR121" s="734"/>
      <c r="BS121" s="734"/>
      <c r="BT121" s="734"/>
      <c r="BU121" s="734"/>
      <c r="BV121" s="734">
        <v>2038127</v>
      </c>
      <c r="BW121" s="734"/>
      <c r="BX121" s="734"/>
      <c r="BY121" s="734"/>
      <c r="BZ121" s="734"/>
      <c r="CA121" s="734">
        <v>1940758</v>
      </c>
      <c r="CB121" s="734"/>
      <c r="CC121" s="734"/>
      <c r="CD121" s="734"/>
      <c r="CE121" s="734"/>
      <c r="CF121" s="792">
        <v>18.899999999999999</v>
      </c>
      <c r="CG121" s="793"/>
      <c r="CH121" s="793"/>
      <c r="CI121" s="793"/>
      <c r="CJ121" s="793"/>
      <c r="CK121" s="786"/>
      <c r="CL121" s="772"/>
      <c r="CM121" s="772"/>
      <c r="CN121" s="772"/>
      <c r="CO121" s="773"/>
      <c r="CP121" s="752" t="s">
        <v>448</v>
      </c>
      <c r="CQ121" s="753"/>
      <c r="CR121" s="753"/>
      <c r="CS121" s="753"/>
      <c r="CT121" s="753"/>
      <c r="CU121" s="753"/>
      <c r="CV121" s="753"/>
      <c r="CW121" s="753"/>
      <c r="CX121" s="753"/>
      <c r="CY121" s="753"/>
      <c r="CZ121" s="753"/>
      <c r="DA121" s="753"/>
      <c r="DB121" s="753"/>
      <c r="DC121" s="753"/>
      <c r="DD121" s="753"/>
      <c r="DE121" s="753"/>
      <c r="DF121" s="754"/>
      <c r="DG121" s="733" t="s">
        <v>122</v>
      </c>
      <c r="DH121" s="734"/>
      <c r="DI121" s="734"/>
      <c r="DJ121" s="734"/>
      <c r="DK121" s="734"/>
      <c r="DL121" s="734" t="s">
        <v>122</v>
      </c>
      <c r="DM121" s="734"/>
      <c r="DN121" s="734"/>
      <c r="DO121" s="734"/>
      <c r="DP121" s="734"/>
      <c r="DQ121" s="734">
        <v>124254</v>
      </c>
      <c r="DR121" s="734"/>
      <c r="DS121" s="734"/>
      <c r="DT121" s="734"/>
      <c r="DU121" s="734"/>
      <c r="DV121" s="711">
        <v>1.2</v>
      </c>
      <c r="DW121" s="711"/>
      <c r="DX121" s="711"/>
      <c r="DY121" s="711"/>
      <c r="DZ121" s="712"/>
    </row>
    <row r="122" spans="1:130" s="218" customFormat="1" ht="26.25" customHeight="1" x14ac:dyDescent="0.15">
      <c r="A122" s="737"/>
      <c r="B122" s="738"/>
      <c r="C122" s="732" t="s">
        <v>429</v>
      </c>
      <c r="D122" s="669"/>
      <c r="E122" s="669"/>
      <c r="F122" s="669"/>
      <c r="G122" s="669"/>
      <c r="H122" s="669"/>
      <c r="I122" s="669"/>
      <c r="J122" s="669"/>
      <c r="K122" s="669"/>
      <c r="L122" s="669"/>
      <c r="M122" s="669"/>
      <c r="N122" s="669"/>
      <c r="O122" s="669"/>
      <c r="P122" s="669"/>
      <c r="Q122" s="669"/>
      <c r="R122" s="669"/>
      <c r="S122" s="669"/>
      <c r="T122" s="669"/>
      <c r="U122" s="669"/>
      <c r="V122" s="669"/>
      <c r="W122" s="669"/>
      <c r="X122" s="669"/>
      <c r="Y122" s="669"/>
      <c r="Z122" s="670"/>
      <c r="AA122" s="696" t="s">
        <v>122</v>
      </c>
      <c r="AB122" s="697"/>
      <c r="AC122" s="697"/>
      <c r="AD122" s="697"/>
      <c r="AE122" s="698"/>
      <c r="AF122" s="699" t="s">
        <v>122</v>
      </c>
      <c r="AG122" s="697"/>
      <c r="AH122" s="697"/>
      <c r="AI122" s="697"/>
      <c r="AJ122" s="698"/>
      <c r="AK122" s="699" t="s">
        <v>122</v>
      </c>
      <c r="AL122" s="697"/>
      <c r="AM122" s="697"/>
      <c r="AN122" s="697"/>
      <c r="AO122" s="698"/>
      <c r="AP122" s="741" t="s">
        <v>122</v>
      </c>
      <c r="AQ122" s="742"/>
      <c r="AR122" s="742"/>
      <c r="AS122" s="742"/>
      <c r="AT122" s="743"/>
      <c r="AU122" s="800"/>
      <c r="AV122" s="801"/>
      <c r="AW122" s="801"/>
      <c r="AX122" s="801"/>
      <c r="AY122" s="802"/>
      <c r="AZ122" s="755" t="s">
        <v>449</v>
      </c>
      <c r="BA122" s="756"/>
      <c r="BB122" s="756"/>
      <c r="BC122" s="756"/>
      <c r="BD122" s="756"/>
      <c r="BE122" s="756"/>
      <c r="BF122" s="756"/>
      <c r="BG122" s="756"/>
      <c r="BH122" s="756"/>
      <c r="BI122" s="756"/>
      <c r="BJ122" s="756"/>
      <c r="BK122" s="756"/>
      <c r="BL122" s="756"/>
      <c r="BM122" s="756"/>
      <c r="BN122" s="756"/>
      <c r="BO122" s="756"/>
      <c r="BP122" s="757"/>
      <c r="BQ122" s="796">
        <v>12109676</v>
      </c>
      <c r="BR122" s="762"/>
      <c r="BS122" s="762"/>
      <c r="BT122" s="762"/>
      <c r="BU122" s="762"/>
      <c r="BV122" s="762">
        <v>10904527</v>
      </c>
      <c r="BW122" s="762"/>
      <c r="BX122" s="762"/>
      <c r="BY122" s="762"/>
      <c r="BZ122" s="762"/>
      <c r="CA122" s="762">
        <v>10974887</v>
      </c>
      <c r="CB122" s="762"/>
      <c r="CC122" s="762"/>
      <c r="CD122" s="762"/>
      <c r="CE122" s="762"/>
      <c r="CF122" s="763">
        <v>107.1</v>
      </c>
      <c r="CG122" s="764"/>
      <c r="CH122" s="764"/>
      <c r="CI122" s="764"/>
      <c r="CJ122" s="764"/>
      <c r="CK122" s="786"/>
      <c r="CL122" s="772"/>
      <c r="CM122" s="772"/>
      <c r="CN122" s="772"/>
      <c r="CO122" s="773"/>
      <c r="CP122" s="752" t="s">
        <v>392</v>
      </c>
      <c r="CQ122" s="753"/>
      <c r="CR122" s="753"/>
      <c r="CS122" s="753"/>
      <c r="CT122" s="753"/>
      <c r="CU122" s="753"/>
      <c r="CV122" s="753"/>
      <c r="CW122" s="753"/>
      <c r="CX122" s="753"/>
      <c r="CY122" s="753"/>
      <c r="CZ122" s="753"/>
      <c r="DA122" s="753"/>
      <c r="DB122" s="753"/>
      <c r="DC122" s="753"/>
      <c r="DD122" s="753"/>
      <c r="DE122" s="753"/>
      <c r="DF122" s="754"/>
      <c r="DG122" s="733">
        <v>3652</v>
      </c>
      <c r="DH122" s="734"/>
      <c r="DI122" s="734"/>
      <c r="DJ122" s="734"/>
      <c r="DK122" s="734"/>
      <c r="DL122" s="734">
        <v>3250</v>
      </c>
      <c r="DM122" s="734"/>
      <c r="DN122" s="734"/>
      <c r="DO122" s="734"/>
      <c r="DP122" s="734"/>
      <c r="DQ122" s="734">
        <v>4471</v>
      </c>
      <c r="DR122" s="734"/>
      <c r="DS122" s="734"/>
      <c r="DT122" s="734"/>
      <c r="DU122" s="734"/>
      <c r="DV122" s="711">
        <v>0</v>
      </c>
      <c r="DW122" s="711"/>
      <c r="DX122" s="711"/>
      <c r="DY122" s="711"/>
      <c r="DZ122" s="712"/>
    </row>
    <row r="123" spans="1:130" s="218" customFormat="1" ht="26.25" customHeight="1" x14ac:dyDescent="0.15">
      <c r="A123" s="737"/>
      <c r="B123" s="738"/>
      <c r="C123" s="732" t="s">
        <v>435</v>
      </c>
      <c r="D123" s="669"/>
      <c r="E123" s="669"/>
      <c r="F123" s="669"/>
      <c r="G123" s="669"/>
      <c r="H123" s="669"/>
      <c r="I123" s="669"/>
      <c r="J123" s="669"/>
      <c r="K123" s="669"/>
      <c r="L123" s="669"/>
      <c r="M123" s="669"/>
      <c r="N123" s="669"/>
      <c r="O123" s="669"/>
      <c r="P123" s="669"/>
      <c r="Q123" s="669"/>
      <c r="R123" s="669"/>
      <c r="S123" s="669"/>
      <c r="T123" s="669"/>
      <c r="U123" s="669"/>
      <c r="V123" s="669"/>
      <c r="W123" s="669"/>
      <c r="X123" s="669"/>
      <c r="Y123" s="669"/>
      <c r="Z123" s="670"/>
      <c r="AA123" s="696" t="s">
        <v>122</v>
      </c>
      <c r="AB123" s="697"/>
      <c r="AC123" s="697"/>
      <c r="AD123" s="697"/>
      <c r="AE123" s="698"/>
      <c r="AF123" s="699" t="s">
        <v>122</v>
      </c>
      <c r="AG123" s="697"/>
      <c r="AH123" s="697"/>
      <c r="AI123" s="697"/>
      <c r="AJ123" s="698"/>
      <c r="AK123" s="699" t="s">
        <v>122</v>
      </c>
      <c r="AL123" s="697"/>
      <c r="AM123" s="697"/>
      <c r="AN123" s="697"/>
      <c r="AO123" s="698"/>
      <c r="AP123" s="741" t="s">
        <v>122</v>
      </c>
      <c r="AQ123" s="742"/>
      <c r="AR123" s="742"/>
      <c r="AS123" s="742"/>
      <c r="AT123" s="743"/>
      <c r="AU123" s="803"/>
      <c r="AV123" s="804"/>
      <c r="AW123" s="804"/>
      <c r="AX123" s="804"/>
      <c r="AY123" s="804"/>
      <c r="AZ123" s="239" t="s">
        <v>177</v>
      </c>
      <c r="BA123" s="239"/>
      <c r="BB123" s="239"/>
      <c r="BC123" s="239"/>
      <c r="BD123" s="239"/>
      <c r="BE123" s="239"/>
      <c r="BF123" s="239"/>
      <c r="BG123" s="239"/>
      <c r="BH123" s="239"/>
      <c r="BI123" s="239"/>
      <c r="BJ123" s="239"/>
      <c r="BK123" s="239"/>
      <c r="BL123" s="239"/>
      <c r="BM123" s="239"/>
      <c r="BN123" s="239"/>
      <c r="BO123" s="794" t="s">
        <v>450</v>
      </c>
      <c r="BP123" s="795"/>
      <c r="BQ123" s="749">
        <v>17141627</v>
      </c>
      <c r="BR123" s="750"/>
      <c r="BS123" s="750"/>
      <c r="BT123" s="750"/>
      <c r="BU123" s="750"/>
      <c r="BV123" s="750">
        <v>16064283</v>
      </c>
      <c r="BW123" s="750"/>
      <c r="BX123" s="750"/>
      <c r="BY123" s="750"/>
      <c r="BZ123" s="750"/>
      <c r="CA123" s="750">
        <v>16112877</v>
      </c>
      <c r="CB123" s="750"/>
      <c r="CC123" s="750"/>
      <c r="CD123" s="750"/>
      <c r="CE123" s="750"/>
      <c r="CF123" s="665"/>
      <c r="CG123" s="666"/>
      <c r="CH123" s="666"/>
      <c r="CI123" s="666"/>
      <c r="CJ123" s="751"/>
      <c r="CK123" s="786"/>
      <c r="CL123" s="772"/>
      <c r="CM123" s="772"/>
      <c r="CN123" s="772"/>
      <c r="CO123" s="773"/>
      <c r="CP123" s="752" t="s">
        <v>390</v>
      </c>
      <c r="CQ123" s="753"/>
      <c r="CR123" s="753"/>
      <c r="CS123" s="753"/>
      <c r="CT123" s="753"/>
      <c r="CU123" s="753"/>
      <c r="CV123" s="753"/>
      <c r="CW123" s="753"/>
      <c r="CX123" s="753"/>
      <c r="CY123" s="753"/>
      <c r="CZ123" s="753"/>
      <c r="DA123" s="753"/>
      <c r="DB123" s="753"/>
      <c r="DC123" s="753"/>
      <c r="DD123" s="753"/>
      <c r="DE123" s="753"/>
      <c r="DF123" s="754"/>
      <c r="DG123" s="696" t="s">
        <v>122</v>
      </c>
      <c r="DH123" s="697"/>
      <c r="DI123" s="697"/>
      <c r="DJ123" s="697"/>
      <c r="DK123" s="698"/>
      <c r="DL123" s="699" t="s">
        <v>122</v>
      </c>
      <c r="DM123" s="697"/>
      <c r="DN123" s="697"/>
      <c r="DO123" s="697"/>
      <c r="DP123" s="698"/>
      <c r="DQ123" s="699" t="s">
        <v>122</v>
      </c>
      <c r="DR123" s="697"/>
      <c r="DS123" s="697"/>
      <c r="DT123" s="697"/>
      <c r="DU123" s="698"/>
      <c r="DV123" s="741" t="s">
        <v>122</v>
      </c>
      <c r="DW123" s="742"/>
      <c r="DX123" s="742"/>
      <c r="DY123" s="742"/>
      <c r="DZ123" s="743"/>
    </row>
    <row r="124" spans="1:130" s="218" customFormat="1" ht="26.25" customHeight="1" thickBot="1" x14ac:dyDescent="0.2">
      <c r="A124" s="737"/>
      <c r="B124" s="738"/>
      <c r="C124" s="732" t="s">
        <v>438</v>
      </c>
      <c r="D124" s="669"/>
      <c r="E124" s="669"/>
      <c r="F124" s="669"/>
      <c r="G124" s="669"/>
      <c r="H124" s="669"/>
      <c r="I124" s="669"/>
      <c r="J124" s="669"/>
      <c r="K124" s="669"/>
      <c r="L124" s="669"/>
      <c r="M124" s="669"/>
      <c r="N124" s="669"/>
      <c r="O124" s="669"/>
      <c r="P124" s="669"/>
      <c r="Q124" s="669"/>
      <c r="R124" s="669"/>
      <c r="S124" s="669"/>
      <c r="T124" s="669"/>
      <c r="U124" s="669"/>
      <c r="V124" s="669"/>
      <c r="W124" s="669"/>
      <c r="X124" s="669"/>
      <c r="Y124" s="669"/>
      <c r="Z124" s="670"/>
      <c r="AA124" s="696" t="s">
        <v>122</v>
      </c>
      <c r="AB124" s="697"/>
      <c r="AC124" s="697"/>
      <c r="AD124" s="697"/>
      <c r="AE124" s="698"/>
      <c r="AF124" s="699" t="s">
        <v>122</v>
      </c>
      <c r="AG124" s="697"/>
      <c r="AH124" s="697"/>
      <c r="AI124" s="697"/>
      <c r="AJ124" s="698"/>
      <c r="AK124" s="699" t="s">
        <v>122</v>
      </c>
      <c r="AL124" s="697"/>
      <c r="AM124" s="697"/>
      <c r="AN124" s="697"/>
      <c r="AO124" s="698"/>
      <c r="AP124" s="741" t="s">
        <v>122</v>
      </c>
      <c r="AQ124" s="742"/>
      <c r="AR124" s="742"/>
      <c r="AS124" s="742"/>
      <c r="AT124" s="743"/>
      <c r="AU124" s="744" t="s">
        <v>451</v>
      </c>
      <c r="AV124" s="745"/>
      <c r="AW124" s="745"/>
      <c r="AX124" s="745"/>
      <c r="AY124" s="745"/>
      <c r="AZ124" s="745"/>
      <c r="BA124" s="745"/>
      <c r="BB124" s="745"/>
      <c r="BC124" s="745"/>
      <c r="BD124" s="745"/>
      <c r="BE124" s="745"/>
      <c r="BF124" s="745"/>
      <c r="BG124" s="745"/>
      <c r="BH124" s="745"/>
      <c r="BI124" s="745"/>
      <c r="BJ124" s="745"/>
      <c r="BK124" s="745"/>
      <c r="BL124" s="745"/>
      <c r="BM124" s="745"/>
      <c r="BN124" s="745"/>
      <c r="BO124" s="745"/>
      <c r="BP124" s="746"/>
      <c r="BQ124" s="747">
        <v>25.5</v>
      </c>
      <c r="BR124" s="748"/>
      <c r="BS124" s="748"/>
      <c r="BT124" s="748"/>
      <c r="BU124" s="748"/>
      <c r="BV124" s="748">
        <v>17</v>
      </c>
      <c r="BW124" s="748"/>
      <c r="BX124" s="748"/>
      <c r="BY124" s="748"/>
      <c r="BZ124" s="748"/>
      <c r="CA124" s="748">
        <v>11.6</v>
      </c>
      <c r="CB124" s="748"/>
      <c r="CC124" s="748"/>
      <c r="CD124" s="748"/>
      <c r="CE124" s="748"/>
      <c r="CF124" s="643"/>
      <c r="CG124" s="644"/>
      <c r="CH124" s="644"/>
      <c r="CI124" s="644"/>
      <c r="CJ124" s="779"/>
      <c r="CK124" s="787"/>
      <c r="CL124" s="787"/>
      <c r="CM124" s="787"/>
      <c r="CN124" s="787"/>
      <c r="CO124" s="788"/>
      <c r="CP124" s="752" t="s">
        <v>452</v>
      </c>
      <c r="CQ124" s="753"/>
      <c r="CR124" s="753"/>
      <c r="CS124" s="753"/>
      <c r="CT124" s="753"/>
      <c r="CU124" s="753"/>
      <c r="CV124" s="753"/>
      <c r="CW124" s="753"/>
      <c r="CX124" s="753"/>
      <c r="CY124" s="753"/>
      <c r="CZ124" s="753"/>
      <c r="DA124" s="753"/>
      <c r="DB124" s="753"/>
      <c r="DC124" s="753"/>
      <c r="DD124" s="753"/>
      <c r="DE124" s="753"/>
      <c r="DF124" s="754"/>
      <c r="DG124" s="680">
        <v>143455</v>
      </c>
      <c r="DH124" s="681"/>
      <c r="DI124" s="681"/>
      <c r="DJ124" s="681"/>
      <c r="DK124" s="682"/>
      <c r="DL124" s="683">
        <v>137535</v>
      </c>
      <c r="DM124" s="681"/>
      <c r="DN124" s="681"/>
      <c r="DO124" s="681"/>
      <c r="DP124" s="682"/>
      <c r="DQ124" s="683" t="s">
        <v>122</v>
      </c>
      <c r="DR124" s="681"/>
      <c r="DS124" s="681"/>
      <c r="DT124" s="681"/>
      <c r="DU124" s="682"/>
      <c r="DV124" s="765" t="s">
        <v>122</v>
      </c>
      <c r="DW124" s="766"/>
      <c r="DX124" s="766"/>
      <c r="DY124" s="766"/>
      <c r="DZ124" s="767"/>
    </row>
    <row r="125" spans="1:130" s="218" customFormat="1" ht="26.25" customHeight="1" x14ac:dyDescent="0.15">
      <c r="A125" s="737"/>
      <c r="B125" s="738"/>
      <c r="C125" s="732" t="s">
        <v>440</v>
      </c>
      <c r="D125" s="669"/>
      <c r="E125" s="669"/>
      <c r="F125" s="669"/>
      <c r="G125" s="669"/>
      <c r="H125" s="669"/>
      <c r="I125" s="669"/>
      <c r="J125" s="669"/>
      <c r="K125" s="669"/>
      <c r="L125" s="669"/>
      <c r="M125" s="669"/>
      <c r="N125" s="669"/>
      <c r="O125" s="669"/>
      <c r="P125" s="669"/>
      <c r="Q125" s="669"/>
      <c r="R125" s="669"/>
      <c r="S125" s="669"/>
      <c r="T125" s="669"/>
      <c r="U125" s="669"/>
      <c r="V125" s="669"/>
      <c r="W125" s="669"/>
      <c r="X125" s="669"/>
      <c r="Y125" s="669"/>
      <c r="Z125" s="670"/>
      <c r="AA125" s="696" t="s">
        <v>122</v>
      </c>
      <c r="AB125" s="697"/>
      <c r="AC125" s="697"/>
      <c r="AD125" s="697"/>
      <c r="AE125" s="698"/>
      <c r="AF125" s="699" t="s">
        <v>122</v>
      </c>
      <c r="AG125" s="697"/>
      <c r="AH125" s="697"/>
      <c r="AI125" s="697"/>
      <c r="AJ125" s="698"/>
      <c r="AK125" s="699" t="s">
        <v>122</v>
      </c>
      <c r="AL125" s="697"/>
      <c r="AM125" s="697"/>
      <c r="AN125" s="697"/>
      <c r="AO125" s="698"/>
      <c r="AP125" s="741" t="s">
        <v>122</v>
      </c>
      <c r="AQ125" s="742"/>
      <c r="AR125" s="742"/>
      <c r="AS125" s="742"/>
      <c r="AT125" s="743"/>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768" t="s">
        <v>453</v>
      </c>
      <c r="CL125" s="769"/>
      <c r="CM125" s="769"/>
      <c r="CN125" s="769"/>
      <c r="CO125" s="770"/>
      <c r="CP125" s="777" t="s">
        <v>454</v>
      </c>
      <c r="CQ125" s="725"/>
      <c r="CR125" s="725"/>
      <c r="CS125" s="725"/>
      <c r="CT125" s="725"/>
      <c r="CU125" s="725"/>
      <c r="CV125" s="725"/>
      <c r="CW125" s="725"/>
      <c r="CX125" s="725"/>
      <c r="CY125" s="725"/>
      <c r="CZ125" s="725"/>
      <c r="DA125" s="725"/>
      <c r="DB125" s="725"/>
      <c r="DC125" s="725"/>
      <c r="DD125" s="725"/>
      <c r="DE125" s="725"/>
      <c r="DF125" s="726"/>
      <c r="DG125" s="778" t="s">
        <v>122</v>
      </c>
      <c r="DH125" s="759"/>
      <c r="DI125" s="759"/>
      <c r="DJ125" s="759"/>
      <c r="DK125" s="759"/>
      <c r="DL125" s="759" t="s">
        <v>122</v>
      </c>
      <c r="DM125" s="759"/>
      <c r="DN125" s="759"/>
      <c r="DO125" s="759"/>
      <c r="DP125" s="759"/>
      <c r="DQ125" s="759" t="s">
        <v>122</v>
      </c>
      <c r="DR125" s="759"/>
      <c r="DS125" s="759"/>
      <c r="DT125" s="759"/>
      <c r="DU125" s="759"/>
      <c r="DV125" s="760" t="s">
        <v>122</v>
      </c>
      <c r="DW125" s="760"/>
      <c r="DX125" s="760"/>
      <c r="DY125" s="760"/>
      <c r="DZ125" s="761"/>
    </row>
    <row r="126" spans="1:130" s="218" customFormat="1" ht="26.25" customHeight="1" thickBot="1" x14ac:dyDescent="0.2">
      <c r="A126" s="737"/>
      <c r="B126" s="738"/>
      <c r="C126" s="732" t="s">
        <v>442</v>
      </c>
      <c r="D126" s="669"/>
      <c r="E126" s="669"/>
      <c r="F126" s="669"/>
      <c r="G126" s="669"/>
      <c r="H126" s="669"/>
      <c r="I126" s="669"/>
      <c r="J126" s="669"/>
      <c r="K126" s="669"/>
      <c r="L126" s="669"/>
      <c r="M126" s="669"/>
      <c r="N126" s="669"/>
      <c r="O126" s="669"/>
      <c r="P126" s="669"/>
      <c r="Q126" s="669"/>
      <c r="R126" s="669"/>
      <c r="S126" s="669"/>
      <c r="T126" s="669"/>
      <c r="U126" s="669"/>
      <c r="V126" s="669"/>
      <c r="W126" s="669"/>
      <c r="X126" s="669"/>
      <c r="Y126" s="669"/>
      <c r="Z126" s="670"/>
      <c r="AA126" s="696">
        <v>50978</v>
      </c>
      <c r="AB126" s="697"/>
      <c r="AC126" s="697"/>
      <c r="AD126" s="697"/>
      <c r="AE126" s="698"/>
      <c r="AF126" s="699">
        <v>50978</v>
      </c>
      <c r="AG126" s="697"/>
      <c r="AH126" s="697"/>
      <c r="AI126" s="697"/>
      <c r="AJ126" s="698"/>
      <c r="AK126" s="699">
        <v>50978</v>
      </c>
      <c r="AL126" s="697"/>
      <c r="AM126" s="697"/>
      <c r="AN126" s="697"/>
      <c r="AO126" s="698"/>
      <c r="AP126" s="741">
        <v>0.5</v>
      </c>
      <c r="AQ126" s="742"/>
      <c r="AR126" s="742"/>
      <c r="AS126" s="742"/>
      <c r="AT126" s="743"/>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771"/>
      <c r="CL126" s="772"/>
      <c r="CM126" s="772"/>
      <c r="CN126" s="772"/>
      <c r="CO126" s="773"/>
      <c r="CP126" s="732" t="s">
        <v>455</v>
      </c>
      <c r="CQ126" s="669"/>
      <c r="CR126" s="669"/>
      <c r="CS126" s="669"/>
      <c r="CT126" s="669"/>
      <c r="CU126" s="669"/>
      <c r="CV126" s="669"/>
      <c r="CW126" s="669"/>
      <c r="CX126" s="669"/>
      <c r="CY126" s="669"/>
      <c r="CZ126" s="669"/>
      <c r="DA126" s="669"/>
      <c r="DB126" s="669"/>
      <c r="DC126" s="669"/>
      <c r="DD126" s="669"/>
      <c r="DE126" s="669"/>
      <c r="DF126" s="670"/>
      <c r="DG126" s="733">
        <v>196216</v>
      </c>
      <c r="DH126" s="734"/>
      <c r="DI126" s="734"/>
      <c r="DJ126" s="734"/>
      <c r="DK126" s="734"/>
      <c r="DL126" s="734">
        <v>82551</v>
      </c>
      <c r="DM126" s="734"/>
      <c r="DN126" s="734"/>
      <c r="DO126" s="734"/>
      <c r="DP126" s="734"/>
      <c r="DQ126" s="734">
        <v>85359</v>
      </c>
      <c r="DR126" s="734"/>
      <c r="DS126" s="734"/>
      <c r="DT126" s="734"/>
      <c r="DU126" s="734"/>
      <c r="DV126" s="711">
        <v>0.8</v>
      </c>
      <c r="DW126" s="711"/>
      <c r="DX126" s="711"/>
      <c r="DY126" s="711"/>
      <c r="DZ126" s="712"/>
    </row>
    <row r="127" spans="1:130" s="218" customFormat="1" ht="26.25" customHeight="1" x14ac:dyDescent="0.15">
      <c r="A127" s="739"/>
      <c r="B127" s="740"/>
      <c r="C127" s="755" t="s">
        <v>456</v>
      </c>
      <c r="D127" s="756"/>
      <c r="E127" s="756"/>
      <c r="F127" s="756"/>
      <c r="G127" s="756"/>
      <c r="H127" s="756"/>
      <c r="I127" s="756"/>
      <c r="J127" s="756"/>
      <c r="K127" s="756"/>
      <c r="L127" s="756"/>
      <c r="M127" s="756"/>
      <c r="N127" s="756"/>
      <c r="O127" s="756"/>
      <c r="P127" s="756"/>
      <c r="Q127" s="756"/>
      <c r="R127" s="756"/>
      <c r="S127" s="756"/>
      <c r="T127" s="756"/>
      <c r="U127" s="756"/>
      <c r="V127" s="756"/>
      <c r="W127" s="756"/>
      <c r="X127" s="756"/>
      <c r="Y127" s="756"/>
      <c r="Z127" s="757"/>
      <c r="AA127" s="696" t="s">
        <v>122</v>
      </c>
      <c r="AB127" s="697"/>
      <c r="AC127" s="697"/>
      <c r="AD127" s="697"/>
      <c r="AE127" s="698"/>
      <c r="AF127" s="699" t="s">
        <v>122</v>
      </c>
      <c r="AG127" s="697"/>
      <c r="AH127" s="697"/>
      <c r="AI127" s="697"/>
      <c r="AJ127" s="698"/>
      <c r="AK127" s="699" t="s">
        <v>122</v>
      </c>
      <c r="AL127" s="697"/>
      <c r="AM127" s="697"/>
      <c r="AN127" s="697"/>
      <c r="AO127" s="698"/>
      <c r="AP127" s="741" t="s">
        <v>122</v>
      </c>
      <c r="AQ127" s="742"/>
      <c r="AR127" s="742"/>
      <c r="AS127" s="742"/>
      <c r="AT127" s="743"/>
      <c r="AU127" s="220"/>
      <c r="AV127" s="220"/>
      <c r="AW127" s="220"/>
      <c r="AX127" s="758" t="s">
        <v>457</v>
      </c>
      <c r="AY127" s="729"/>
      <c r="AZ127" s="729"/>
      <c r="BA127" s="729"/>
      <c r="BB127" s="729"/>
      <c r="BC127" s="729"/>
      <c r="BD127" s="729"/>
      <c r="BE127" s="730"/>
      <c r="BF127" s="728" t="s">
        <v>458</v>
      </c>
      <c r="BG127" s="729"/>
      <c r="BH127" s="729"/>
      <c r="BI127" s="729"/>
      <c r="BJ127" s="729"/>
      <c r="BK127" s="729"/>
      <c r="BL127" s="730"/>
      <c r="BM127" s="728" t="s">
        <v>459</v>
      </c>
      <c r="BN127" s="729"/>
      <c r="BO127" s="729"/>
      <c r="BP127" s="729"/>
      <c r="BQ127" s="729"/>
      <c r="BR127" s="729"/>
      <c r="BS127" s="730"/>
      <c r="BT127" s="728" t="s">
        <v>460</v>
      </c>
      <c r="BU127" s="729"/>
      <c r="BV127" s="729"/>
      <c r="BW127" s="729"/>
      <c r="BX127" s="729"/>
      <c r="BY127" s="729"/>
      <c r="BZ127" s="731"/>
      <c r="CA127" s="220"/>
      <c r="CB127" s="220"/>
      <c r="CC127" s="220"/>
      <c r="CD127" s="243"/>
      <c r="CE127" s="243"/>
      <c r="CF127" s="243"/>
      <c r="CG127" s="220"/>
      <c r="CH127" s="220"/>
      <c r="CI127" s="220"/>
      <c r="CJ127" s="242"/>
      <c r="CK127" s="771"/>
      <c r="CL127" s="772"/>
      <c r="CM127" s="772"/>
      <c r="CN127" s="772"/>
      <c r="CO127" s="773"/>
      <c r="CP127" s="732" t="s">
        <v>461</v>
      </c>
      <c r="CQ127" s="669"/>
      <c r="CR127" s="669"/>
      <c r="CS127" s="669"/>
      <c r="CT127" s="669"/>
      <c r="CU127" s="669"/>
      <c r="CV127" s="669"/>
      <c r="CW127" s="669"/>
      <c r="CX127" s="669"/>
      <c r="CY127" s="669"/>
      <c r="CZ127" s="669"/>
      <c r="DA127" s="669"/>
      <c r="DB127" s="669"/>
      <c r="DC127" s="669"/>
      <c r="DD127" s="669"/>
      <c r="DE127" s="669"/>
      <c r="DF127" s="670"/>
      <c r="DG127" s="733" t="s">
        <v>122</v>
      </c>
      <c r="DH127" s="734"/>
      <c r="DI127" s="734"/>
      <c r="DJ127" s="734"/>
      <c r="DK127" s="734"/>
      <c r="DL127" s="734" t="s">
        <v>122</v>
      </c>
      <c r="DM127" s="734"/>
      <c r="DN127" s="734"/>
      <c r="DO127" s="734"/>
      <c r="DP127" s="734"/>
      <c r="DQ127" s="734" t="s">
        <v>122</v>
      </c>
      <c r="DR127" s="734"/>
      <c r="DS127" s="734"/>
      <c r="DT127" s="734"/>
      <c r="DU127" s="734"/>
      <c r="DV127" s="711" t="s">
        <v>122</v>
      </c>
      <c r="DW127" s="711"/>
      <c r="DX127" s="711"/>
      <c r="DY127" s="711"/>
      <c r="DZ127" s="712"/>
    </row>
    <row r="128" spans="1:130" s="218" customFormat="1" ht="26.25" customHeight="1" thickBot="1" x14ac:dyDescent="0.2">
      <c r="A128" s="713" t="s">
        <v>462</v>
      </c>
      <c r="B128" s="714"/>
      <c r="C128" s="714"/>
      <c r="D128" s="714"/>
      <c r="E128" s="714"/>
      <c r="F128" s="714"/>
      <c r="G128" s="714"/>
      <c r="H128" s="714"/>
      <c r="I128" s="714"/>
      <c r="J128" s="714"/>
      <c r="K128" s="714"/>
      <c r="L128" s="714"/>
      <c r="M128" s="714"/>
      <c r="N128" s="714"/>
      <c r="O128" s="714"/>
      <c r="P128" s="714"/>
      <c r="Q128" s="714"/>
      <c r="R128" s="714"/>
      <c r="S128" s="714"/>
      <c r="T128" s="714"/>
      <c r="U128" s="714"/>
      <c r="V128" s="714"/>
      <c r="W128" s="715" t="s">
        <v>463</v>
      </c>
      <c r="X128" s="715"/>
      <c r="Y128" s="715"/>
      <c r="Z128" s="716"/>
      <c r="AA128" s="717">
        <v>199078</v>
      </c>
      <c r="AB128" s="718"/>
      <c r="AC128" s="718"/>
      <c r="AD128" s="718"/>
      <c r="AE128" s="719"/>
      <c r="AF128" s="720">
        <v>211032</v>
      </c>
      <c r="AG128" s="718"/>
      <c r="AH128" s="718"/>
      <c r="AI128" s="718"/>
      <c r="AJ128" s="719"/>
      <c r="AK128" s="720">
        <v>241264</v>
      </c>
      <c r="AL128" s="718"/>
      <c r="AM128" s="718"/>
      <c r="AN128" s="718"/>
      <c r="AO128" s="719"/>
      <c r="AP128" s="721"/>
      <c r="AQ128" s="722"/>
      <c r="AR128" s="722"/>
      <c r="AS128" s="722"/>
      <c r="AT128" s="723"/>
      <c r="AU128" s="220"/>
      <c r="AV128" s="220"/>
      <c r="AW128" s="220"/>
      <c r="AX128" s="724" t="s">
        <v>464</v>
      </c>
      <c r="AY128" s="725"/>
      <c r="AZ128" s="725"/>
      <c r="BA128" s="725"/>
      <c r="BB128" s="725"/>
      <c r="BC128" s="725"/>
      <c r="BD128" s="725"/>
      <c r="BE128" s="726"/>
      <c r="BF128" s="703" t="s">
        <v>122</v>
      </c>
      <c r="BG128" s="704"/>
      <c r="BH128" s="704"/>
      <c r="BI128" s="704"/>
      <c r="BJ128" s="704"/>
      <c r="BK128" s="704"/>
      <c r="BL128" s="727"/>
      <c r="BM128" s="703">
        <v>13.14</v>
      </c>
      <c r="BN128" s="704"/>
      <c r="BO128" s="704"/>
      <c r="BP128" s="704"/>
      <c r="BQ128" s="704"/>
      <c r="BR128" s="704"/>
      <c r="BS128" s="727"/>
      <c r="BT128" s="703">
        <v>20</v>
      </c>
      <c r="BU128" s="704"/>
      <c r="BV128" s="704"/>
      <c r="BW128" s="704"/>
      <c r="BX128" s="704"/>
      <c r="BY128" s="704"/>
      <c r="BZ128" s="705"/>
      <c r="CA128" s="243"/>
      <c r="CB128" s="243"/>
      <c r="CC128" s="243"/>
      <c r="CD128" s="243"/>
      <c r="CE128" s="243"/>
      <c r="CF128" s="243"/>
      <c r="CG128" s="220"/>
      <c r="CH128" s="220"/>
      <c r="CI128" s="220"/>
      <c r="CJ128" s="242"/>
      <c r="CK128" s="774"/>
      <c r="CL128" s="775"/>
      <c r="CM128" s="775"/>
      <c r="CN128" s="775"/>
      <c r="CO128" s="776"/>
      <c r="CP128" s="706" t="s">
        <v>465</v>
      </c>
      <c r="CQ128" s="647"/>
      <c r="CR128" s="647"/>
      <c r="CS128" s="647"/>
      <c r="CT128" s="647"/>
      <c r="CU128" s="647"/>
      <c r="CV128" s="647"/>
      <c r="CW128" s="647"/>
      <c r="CX128" s="647"/>
      <c r="CY128" s="647"/>
      <c r="CZ128" s="647"/>
      <c r="DA128" s="647"/>
      <c r="DB128" s="647"/>
      <c r="DC128" s="647"/>
      <c r="DD128" s="647"/>
      <c r="DE128" s="647"/>
      <c r="DF128" s="648"/>
      <c r="DG128" s="707" t="s">
        <v>122</v>
      </c>
      <c r="DH128" s="708"/>
      <c r="DI128" s="708"/>
      <c r="DJ128" s="708"/>
      <c r="DK128" s="708"/>
      <c r="DL128" s="708" t="s">
        <v>122</v>
      </c>
      <c r="DM128" s="708"/>
      <c r="DN128" s="708"/>
      <c r="DO128" s="708"/>
      <c r="DP128" s="708"/>
      <c r="DQ128" s="708" t="s">
        <v>122</v>
      </c>
      <c r="DR128" s="708"/>
      <c r="DS128" s="708"/>
      <c r="DT128" s="708"/>
      <c r="DU128" s="708"/>
      <c r="DV128" s="709" t="s">
        <v>122</v>
      </c>
      <c r="DW128" s="709"/>
      <c r="DX128" s="709"/>
      <c r="DY128" s="709"/>
      <c r="DZ128" s="710"/>
    </row>
    <row r="129" spans="1:131" s="218" customFormat="1" ht="26.25" customHeight="1" x14ac:dyDescent="0.15">
      <c r="A129" s="691" t="s">
        <v>103</v>
      </c>
      <c r="B129" s="692"/>
      <c r="C129" s="692"/>
      <c r="D129" s="692"/>
      <c r="E129" s="692"/>
      <c r="F129" s="692"/>
      <c r="G129" s="692"/>
      <c r="H129" s="692"/>
      <c r="I129" s="692"/>
      <c r="J129" s="692"/>
      <c r="K129" s="692"/>
      <c r="L129" s="692"/>
      <c r="M129" s="692"/>
      <c r="N129" s="692"/>
      <c r="O129" s="692"/>
      <c r="P129" s="692"/>
      <c r="Q129" s="692"/>
      <c r="R129" s="692"/>
      <c r="S129" s="692"/>
      <c r="T129" s="692"/>
      <c r="U129" s="692"/>
      <c r="V129" s="692"/>
      <c r="W129" s="693" t="s">
        <v>466</v>
      </c>
      <c r="X129" s="694"/>
      <c r="Y129" s="694"/>
      <c r="Z129" s="695"/>
      <c r="AA129" s="696">
        <v>10872331</v>
      </c>
      <c r="AB129" s="697"/>
      <c r="AC129" s="697"/>
      <c r="AD129" s="697"/>
      <c r="AE129" s="698"/>
      <c r="AF129" s="699">
        <v>11014682</v>
      </c>
      <c r="AG129" s="697"/>
      <c r="AH129" s="697"/>
      <c r="AI129" s="697"/>
      <c r="AJ129" s="698"/>
      <c r="AK129" s="699">
        <v>11289522</v>
      </c>
      <c r="AL129" s="697"/>
      <c r="AM129" s="697"/>
      <c r="AN129" s="697"/>
      <c r="AO129" s="698"/>
      <c r="AP129" s="700"/>
      <c r="AQ129" s="701"/>
      <c r="AR129" s="701"/>
      <c r="AS129" s="701"/>
      <c r="AT129" s="702"/>
      <c r="AU129" s="221"/>
      <c r="AV129" s="221"/>
      <c r="AW129" s="221"/>
      <c r="AX129" s="668" t="s">
        <v>467</v>
      </c>
      <c r="AY129" s="669"/>
      <c r="AZ129" s="669"/>
      <c r="BA129" s="669"/>
      <c r="BB129" s="669"/>
      <c r="BC129" s="669"/>
      <c r="BD129" s="669"/>
      <c r="BE129" s="670"/>
      <c r="BF129" s="687" t="s">
        <v>122</v>
      </c>
      <c r="BG129" s="688"/>
      <c r="BH129" s="688"/>
      <c r="BI129" s="688"/>
      <c r="BJ129" s="688"/>
      <c r="BK129" s="688"/>
      <c r="BL129" s="689"/>
      <c r="BM129" s="687">
        <v>18.14</v>
      </c>
      <c r="BN129" s="688"/>
      <c r="BO129" s="688"/>
      <c r="BP129" s="688"/>
      <c r="BQ129" s="688"/>
      <c r="BR129" s="688"/>
      <c r="BS129" s="689"/>
      <c r="BT129" s="687">
        <v>30</v>
      </c>
      <c r="BU129" s="688"/>
      <c r="BV129" s="688"/>
      <c r="BW129" s="688"/>
      <c r="BX129" s="688"/>
      <c r="BY129" s="688"/>
      <c r="BZ129" s="690"/>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691" t="s">
        <v>468</v>
      </c>
      <c r="B130" s="692"/>
      <c r="C130" s="692"/>
      <c r="D130" s="692"/>
      <c r="E130" s="692"/>
      <c r="F130" s="692"/>
      <c r="G130" s="692"/>
      <c r="H130" s="692"/>
      <c r="I130" s="692"/>
      <c r="J130" s="692"/>
      <c r="K130" s="692"/>
      <c r="L130" s="692"/>
      <c r="M130" s="692"/>
      <c r="N130" s="692"/>
      <c r="O130" s="692"/>
      <c r="P130" s="692"/>
      <c r="Q130" s="692"/>
      <c r="R130" s="692"/>
      <c r="S130" s="692"/>
      <c r="T130" s="692"/>
      <c r="U130" s="692"/>
      <c r="V130" s="692"/>
      <c r="W130" s="693" t="s">
        <v>469</v>
      </c>
      <c r="X130" s="694"/>
      <c r="Y130" s="694"/>
      <c r="Z130" s="695"/>
      <c r="AA130" s="696">
        <v>1144286</v>
      </c>
      <c r="AB130" s="697"/>
      <c r="AC130" s="697"/>
      <c r="AD130" s="697"/>
      <c r="AE130" s="698"/>
      <c r="AF130" s="699">
        <v>1093744</v>
      </c>
      <c r="AG130" s="697"/>
      <c r="AH130" s="697"/>
      <c r="AI130" s="697"/>
      <c r="AJ130" s="698"/>
      <c r="AK130" s="699">
        <v>1046346</v>
      </c>
      <c r="AL130" s="697"/>
      <c r="AM130" s="697"/>
      <c r="AN130" s="697"/>
      <c r="AO130" s="698"/>
      <c r="AP130" s="700"/>
      <c r="AQ130" s="701"/>
      <c r="AR130" s="701"/>
      <c r="AS130" s="701"/>
      <c r="AT130" s="702"/>
      <c r="AU130" s="221"/>
      <c r="AV130" s="221"/>
      <c r="AW130" s="221"/>
      <c r="AX130" s="668" t="s">
        <v>470</v>
      </c>
      <c r="AY130" s="669"/>
      <c r="AZ130" s="669"/>
      <c r="BA130" s="669"/>
      <c r="BB130" s="669"/>
      <c r="BC130" s="669"/>
      <c r="BD130" s="669"/>
      <c r="BE130" s="670"/>
      <c r="BF130" s="671">
        <v>4.7</v>
      </c>
      <c r="BG130" s="672"/>
      <c r="BH130" s="672"/>
      <c r="BI130" s="672"/>
      <c r="BJ130" s="672"/>
      <c r="BK130" s="672"/>
      <c r="BL130" s="673"/>
      <c r="BM130" s="671">
        <v>25</v>
      </c>
      <c r="BN130" s="672"/>
      <c r="BO130" s="672"/>
      <c r="BP130" s="672"/>
      <c r="BQ130" s="672"/>
      <c r="BR130" s="672"/>
      <c r="BS130" s="673"/>
      <c r="BT130" s="671">
        <v>35</v>
      </c>
      <c r="BU130" s="672"/>
      <c r="BV130" s="672"/>
      <c r="BW130" s="672"/>
      <c r="BX130" s="672"/>
      <c r="BY130" s="672"/>
      <c r="BZ130" s="67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675"/>
      <c r="B131" s="676"/>
      <c r="C131" s="676"/>
      <c r="D131" s="676"/>
      <c r="E131" s="676"/>
      <c r="F131" s="676"/>
      <c r="G131" s="676"/>
      <c r="H131" s="676"/>
      <c r="I131" s="676"/>
      <c r="J131" s="676"/>
      <c r="K131" s="676"/>
      <c r="L131" s="676"/>
      <c r="M131" s="676"/>
      <c r="N131" s="676"/>
      <c r="O131" s="676"/>
      <c r="P131" s="676"/>
      <c r="Q131" s="676"/>
      <c r="R131" s="676"/>
      <c r="S131" s="676"/>
      <c r="T131" s="676"/>
      <c r="U131" s="676"/>
      <c r="V131" s="676"/>
      <c r="W131" s="677" t="s">
        <v>471</v>
      </c>
      <c r="X131" s="678"/>
      <c r="Y131" s="678"/>
      <c r="Z131" s="679"/>
      <c r="AA131" s="680">
        <v>9728045</v>
      </c>
      <c r="AB131" s="681"/>
      <c r="AC131" s="681"/>
      <c r="AD131" s="681"/>
      <c r="AE131" s="682"/>
      <c r="AF131" s="683">
        <v>9920938</v>
      </c>
      <c r="AG131" s="681"/>
      <c r="AH131" s="681"/>
      <c r="AI131" s="681"/>
      <c r="AJ131" s="682"/>
      <c r="AK131" s="683">
        <v>10243176</v>
      </c>
      <c r="AL131" s="681"/>
      <c r="AM131" s="681"/>
      <c r="AN131" s="681"/>
      <c r="AO131" s="682"/>
      <c r="AP131" s="684"/>
      <c r="AQ131" s="685"/>
      <c r="AR131" s="685"/>
      <c r="AS131" s="685"/>
      <c r="AT131" s="686"/>
      <c r="AU131" s="221"/>
      <c r="AV131" s="221"/>
      <c r="AW131" s="221"/>
      <c r="AX131" s="646" t="s">
        <v>472</v>
      </c>
      <c r="AY131" s="647"/>
      <c r="AZ131" s="647"/>
      <c r="BA131" s="647"/>
      <c r="BB131" s="647"/>
      <c r="BC131" s="647"/>
      <c r="BD131" s="647"/>
      <c r="BE131" s="648"/>
      <c r="BF131" s="649">
        <v>11.6</v>
      </c>
      <c r="BG131" s="650"/>
      <c r="BH131" s="650"/>
      <c r="BI131" s="650"/>
      <c r="BJ131" s="650"/>
      <c r="BK131" s="650"/>
      <c r="BL131" s="651"/>
      <c r="BM131" s="649">
        <v>350</v>
      </c>
      <c r="BN131" s="650"/>
      <c r="BO131" s="650"/>
      <c r="BP131" s="650"/>
      <c r="BQ131" s="650"/>
      <c r="BR131" s="650"/>
      <c r="BS131" s="651"/>
      <c r="BT131" s="652"/>
      <c r="BU131" s="653"/>
      <c r="BV131" s="653"/>
      <c r="BW131" s="653"/>
      <c r="BX131" s="653"/>
      <c r="BY131" s="653"/>
      <c r="BZ131" s="654"/>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655" t="s">
        <v>473</v>
      </c>
      <c r="B132" s="656"/>
      <c r="C132" s="656"/>
      <c r="D132" s="656"/>
      <c r="E132" s="656"/>
      <c r="F132" s="656"/>
      <c r="G132" s="656"/>
      <c r="H132" s="656"/>
      <c r="I132" s="656"/>
      <c r="J132" s="656"/>
      <c r="K132" s="656"/>
      <c r="L132" s="656"/>
      <c r="M132" s="656"/>
      <c r="N132" s="656"/>
      <c r="O132" s="656"/>
      <c r="P132" s="656"/>
      <c r="Q132" s="656"/>
      <c r="R132" s="656"/>
      <c r="S132" s="656"/>
      <c r="T132" s="656"/>
      <c r="U132" s="656"/>
      <c r="V132" s="659" t="s">
        <v>474</v>
      </c>
      <c r="W132" s="659"/>
      <c r="X132" s="659"/>
      <c r="Y132" s="659"/>
      <c r="Z132" s="660"/>
      <c r="AA132" s="661">
        <v>4.7275648099999996</v>
      </c>
      <c r="AB132" s="662"/>
      <c r="AC132" s="662"/>
      <c r="AD132" s="662"/>
      <c r="AE132" s="663"/>
      <c r="AF132" s="664">
        <v>4.7850769289999997</v>
      </c>
      <c r="AG132" s="662"/>
      <c r="AH132" s="662"/>
      <c r="AI132" s="662"/>
      <c r="AJ132" s="663"/>
      <c r="AK132" s="664">
        <v>4.8758012659999999</v>
      </c>
      <c r="AL132" s="662"/>
      <c r="AM132" s="662"/>
      <c r="AN132" s="662"/>
      <c r="AO132" s="663"/>
      <c r="AP132" s="665"/>
      <c r="AQ132" s="666"/>
      <c r="AR132" s="666"/>
      <c r="AS132" s="666"/>
      <c r="AT132" s="667"/>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657"/>
      <c r="B133" s="658"/>
      <c r="C133" s="658"/>
      <c r="D133" s="658"/>
      <c r="E133" s="658"/>
      <c r="F133" s="658"/>
      <c r="G133" s="658"/>
      <c r="H133" s="658"/>
      <c r="I133" s="658"/>
      <c r="J133" s="658"/>
      <c r="K133" s="658"/>
      <c r="L133" s="658"/>
      <c r="M133" s="658"/>
      <c r="N133" s="658"/>
      <c r="O133" s="658"/>
      <c r="P133" s="658"/>
      <c r="Q133" s="658"/>
      <c r="R133" s="658"/>
      <c r="S133" s="658"/>
      <c r="T133" s="658"/>
      <c r="U133" s="658"/>
      <c r="V133" s="638" t="s">
        <v>475</v>
      </c>
      <c r="W133" s="638"/>
      <c r="X133" s="638"/>
      <c r="Y133" s="638"/>
      <c r="Z133" s="639"/>
      <c r="AA133" s="640">
        <v>3.8</v>
      </c>
      <c r="AB133" s="641"/>
      <c r="AC133" s="641"/>
      <c r="AD133" s="641"/>
      <c r="AE133" s="642"/>
      <c r="AF133" s="640">
        <v>4.3</v>
      </c>
      <c r="AG133" s="641"/>
      <c r="AH133" s="641"/>
      <c r="AI133" s="641"/>
      <c r="AJ133" s="642"/>
      <c r="AK133" s="640">
        <v>4.7</v>
      </c>
      <c r="AL133" s="641"/>
      <c r="AM133" s="641"/>
      <c r="AN133" s="641"/>
      <c r="AO133" s="642"/>
      <c r="AP133" s="643"/>
      <c r="AQ133" s="644"/>
      <c r="AR133" s="644"/>
      <c r="AS133" s="644"/>
      <c r="AT133" s="645"/>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0MzCPE2LQKdhgB1mhzkxVK4jLLs3jdpFyCG67OH+ok6xKwV1jBQ89jbV5/YZeWTjC4V/dI10zKFK3njwWjgcLw==" saltValue="yHE9qbNzBPRq47Qeh86Lc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H8" zoomScale="85" zoomScaleNormal="85" workbookViewId="0">
      <selection activeCell="DL35" sqref="DL35:DV35"/>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1146" t="s">
        <v>202</v>
      </c>
      <c r="DI1" s="1147"/>
      <c r="DJ1" s="1147"/>
      <c r="DK1" s="1147"/>
      <c r="DL1" s="1147"/>
      <c r="DM1" s="1147"/>
      <c r="DN1" s="1148"/>
      <c r="DO1" s="202"/>
      <c r="DP1" s="1146" t="s">
        <v>203</v>
      </c>
      <c r="DQ1" s="1147"/>
      <c r="DR1" s="1147"/>
      <c r="DS1" s="1147"/>
      <c r="DT1" s="1147"/>
      <c r="DU1" s="1147"/>
      <c r="DV1" s="1147"/>
      <c r="DW1" s="1147"/>
      <c r="DX1" s="1147"/>
      <c r="DY1" s="1147"/>
      <c r="DZ1" s="1147"/>
      <c r="EA1" s="1147"/>
      <c r="EB1" s="1147"/>
      <c r="EC1" s="1148"/>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1102" t="s">
        <v>205</v>
      </c>
      <c r="C3" s="1103"/>
      <c r="D3" s="1103"/>
      <c r="E3" s="1103"/>
      <c r="F3" s="1103"/>
      <c r="G3" s="1103"/>
      <c r="H3" s="1103"/>
      <c r="I3" s="1103"/>
      <c r="J3" s="1103"/>
      <c r="K3" s="1103"/>
      <c r="L3" s="1103"/>
      <c r="M3" s="1103"/>
      <c r="N3" s="1103"/>
      <c r="O3" s="1103"/>
      <c r="P3" s="1103"/>
      <c r="Q3" s="1103"/>
      <c r="R3" s="1103"/>
      <c r="S3" s="1103"/>
      <c r="T3" s="1103"/>
      <c r="U3" s="1103"/>
      <c r="V3" s="1103"/>
      <c r="W3" s="1103"/>
      <c r="X3" s="1103"/>
      <c r="Y3" s="1103"/>
      <c r="Z3" s="1103"/>
      <c r="AA3" s="1103"/>
      <c r="AB3" s="1103"/>
      <c r="AC3" s="1103"/>
      <c r="AD3" s="1103"/>
      <c r="AE3" s="1103"/>
      <c r="AF3" s="1103"/>
      <c r="AG3" s="1103"/>
      <c r="AH3" s="1103"/>
      <c r="AI3" s="1103"/>
      <c r="AJ3" s="1103"/>
      <c r="AK3" s="1103"/>
      <c r="AL3" s="1103"/>
      <c r="AM3" s="1103"/>
      <c r="AN3" s="1103"/>
      <c r="AO3" s="1103"/>
      <c r="AP3" s="1102" t="s">
        <v>206</v>
      </c>
      <c r="AQ3" s="1103"/>
      <c r="AR3" s="1103"/>
      <c r="AS3" s="1103"/>
      <c r="AT3" s="1103"/>
      <c r="AU3" s="1103"/>
      <c r="AV3" s="1103"/>
      <c r="AW3" s="1103"/>
      <c r="AX3" s="1103"/>
      <c r="AY3" s="1103"/>
      <c r="AZ3" s="1103"/>
      <c r="BA3" s="1103"/>
      <c r="BB3" s="1103"/>
      <c r="BC3" s="1103"/>
      <c r="BD3" s="1103"/>
      <c r="BE3" s="1103"/>
      <c r="BF3" s="1103"/>
      <c r="BG3" s="1103"/>
      <c r="BH3" s="1103"/>
      <c r="BI3" s="1103"/>
      <c r="BJ3" s="1103"/>
      <c r="BK3" s="1103"/>
      <c r="BL3" s="1103"/>
      <c r="BM3" s="1103"/>
      <c r="BN3" s="1103"/>
      <c r="BO3" s="1103"/>
      <c r="BP3" s="1103"/>
      <c r="BQ3" s="1103"/>
      <c r="BR3" s="1103"/>
      <c r="BS3" s="1103"/>
      <c r="BT3" s="1103"/>
      <c r="BU3" s="1103"/>
      <c r="BV3" s="1103"/>
      <c r="BW3" s="1103"/>
      <c r="BX3" s="1103"/>
      <c r="BY3" s="1103"/>
      <c r="BZ3" s="1103"/>
      <c r="CA3" s="1103"/>
      <c r="CB3" s="1104"/>
      <c r="CD3" s="1102" t="s">
        <v>207</v>
      </c>
      <c r="CE3" s="1103"/>
      <c r="CF3" s="1103"/>
      <c r="CG3" s="1103"/>
      <c r="CH3" s="1103"/>
      <c r="CI3" s="1103"/>
      <c r="CJ3" s="1103"/>
      <c r="CK3" s="1103"/>
      <c r="CL3" s="1103"/>
      <c r="CM3" s="1103"/>
      <c r="CN3" s="1103"/>
      <c r="CO3" s="1103"/>
      <c r="CP3" s="1103"/>
      <c r="CQ3" s="1103"/>
      <c r="CR3" s="1103"/>
      <c r="CS3" s="1103"/>
      <c r="CT3" s="1103"/>
      <c r="CU3" s="1103"/>
      <c r="CV3" s="1103"/>
      <c r="CW3" s="1103"/>
      <c r="CX3" s="1103"/>
      <c r="CY3" s="1103"/>
      <c r="CZ3" s="1103"/>
      <c r="DA3" s="1103"/>
      <c r="DB3" s="1103"/>
      <c r="DC3" s="1103"/>
      <c r="DD3" s="1103"/>
      <c r="DE3" s="1103"/>
      <c r="DF3" s="1103"/>
      <c r="DG3" s="1103"/>
      <c r="DH3" s="1103"/>
      <c r="DI3" s="1103"/>
      <c r="DJ3" s="1103"/>
      <c r="DK3" s="1103"/>
      <c r="DL3" s="1103"/>
      <c r="DM3" s="1103"/>
      <c r="DN3" s="1103"/>
      <c r="DO3" s="1103"/>
      <c r="DP3" s="1103"/>
      <c r="DQ3" s="1103"/>
      <c r="DR3" s="1103"/>
      <c r="DS3" s="1103"/>
      <c r="DT3" s="1103"/>
      <c r="DU3" s="1103"/>
      <c r="DV3" s="1103"/>
      <c r="DW3" s="1103"/>
      <c r="DX3" s="1103"/>
      <c r="DY3" s="1103"/>
      <c r="DZ3" s="1103"/>
      <c r="EA3" s="1103"/>
      <c r="EB3" s="1103"/>
      <c r="EC3" s="1104"/>
    </row>
    <row r="4" spans="2:143" ht="11.25" customHeight="1" x14ac:dyDescent="0.15">
      <c r="B4" s="1102" t="s">
        <v>1</v>
      </c>
      <c r="C4" s="1103"/>
      <c r="D4" s="1103"/>
      <c r="E4" s="1103"/>
      <c r="F4" s="1103"/>
      <c r="G4" s="1103"/>
      <c r="H4" s="1103"/>
      <c r="I4" s="1103"/>
      <c r="J4" s="1103"/>
      <c r="K4" s="1103"/>
      <c r="L4" s="1103"/>
      <c r="M4" s="1103"/>
      <c r="N4" s="1103"/>
      <c r="O4" s="1103"/>
      <c r="P4" s="1103"/>
      <c r="Q4" s="1104"/>
      <c r="R4" s="1102" t="s">
        <v>208</v>
      </c>
      <c r="S4" s="1103"/>
      <c r="T4" s="1103"/>
      <c r="U4" s="1103"/>
      <c r="V4" s="1103"/>
      <c r="W4" s="1103"/>
      <c r="X4" s="1103"/>
      <c r="Y4" s="1104"/>
      <c r="Z4" s="1102" t="s">
        <v>209</v>
      </c>
      <c r="AA4" s="1103"/>
      <c r="AB4" s="1103"/>
      <c r="AC4" s="1104"/>
      <c r="AD4" s="1102" t="s">
        <v>210</v>
      </c>
      <c r="AE4" s="1103"/>
      <c r="AF4" s="1103"/>
      <c r="AG4" s="1103"/>
      <c r="AH4" s="1103"/>
      <c r="AI4" s="1103"/>
      <c r="AJ4" s="1103"/>
      <c r="AK4" s="1104"/>
      <c r="AL4" s="1102" t="s">
        <v>209</v>
      </c>
      <c r="AM4" s="1103"/>
      <c r="AN4" s="1103"/>
      <c r="AO4" s="1104"/>
      <c r="AP4" s="1149" t="s">
        <v>211</v>
      </c>
      <c r="AQ4" s="1149"/>
      <c r="AR4" s="1149"/>
      <c r="AS4" s="1149"/>
      <c r="AT4" s="1149"/>
      <c r="AU4" s="1149"/>
      <c r="AV4" s="1149"/>
      <c r="AW4" s="1149"/>
      <c r="AX4" s="1149"/>
      <c r="AY4" s="1149"/>
      <c r="AZ4" s="1149"/>
      <c r="BA4" s="1149"/>
      <c r="BB4" s="1149"/>
      <c r="BC4" s="1149"/>
      <c r="BD4" s="1149"/>
      <c r="BE4" s="1149"/>
      <c r="BF4" s="1149"/>
      <c r="BG4" s="1149" t="s">
        <v>212</v>
      </c>
      <c r="BH4" s="1149"/>
      <c r="BI4" s="1149"/>
      <c r="BJ4" s="1149"/>
      <c r="BK4" s="1149"/>
      <c r="BL4" s="1149"/>
      <c r="BM4" s="1149"/>
      <c r="BN4" s="1149"/>
      <c r="BO4" s="1149" t="s">
        <v>209</v>
      </c>
      <c r="BP4" s="1149"/>
      <c r="BQ4" s="1149"/>
      <c r="BR4" s="1149"/>
      <c r="BS4" s="1149" t="s">
        <v>213</v>
      </c>
      <c r="BT4" s="1149"/>
      <c r="BU4" s="1149"/>
      <c r="BV4" s="1149"/>
      <c r="BW4" s="1149"/>
      <c r="BX4" s="1149"/>
      <c r="BY4" s="1149"/>
      <c r="BZ4" s="1149"/>
      <c r="CA4" s="1149"/>
      <c r="CB4" s="1149"/>
      <c r="CD4" s="1102" t="s">
        <v>214</v>
      </c>
      <c r="CE4" s="1103"/>
      <c r="CF4" s="1103"/>
      <c r="CG4" s="1103"/>
      <c r="CH4" s="1103"/>
      <c r="CI4" s="1103"/>
      <c r="CJ4" s="1103"/>
      <c r="CK4" s="1103"/>
      <c r="CL4" s="1103"/>
      <c r="CM4" s="1103"/>
      <c r="CN4" s="1103"/>
      <c r="CO4" s="1103"/>
      <c r="CP4" s="1103"/>
      <c r="CQ4" s="1103"/>
      <c r="CR4" s="1103"/>
      <c r="CS4" s="1103"/>
      <c r="CT4" s="1103"/>
      <c r="CU4" s="1103"/>
      <c r="CV4" s="1103"/>
      <c r="CW4" s="1103"/>
      <c r="CX4" s="1103"/>
      <c r="CY4" s="1103"/>
      <c r="CZ4" s="1103"/>
      <c r="DA4" s="1103"/>
      <c r="DB4" s="1103"/>
      <c r="DC4" s="1103"/>
      <c r="DD4" s="1103"/>
      <c r="DE4" s="1103"/>
      <c r="DF4" s="1103"/>
      <c r="DG4" s="1103"/>
      <c r="DH4" s="1103"/>
      <c r="DI4" s="1103"/>
      <c r="DJ4" s="1103"/>
      <c r="DK4" s="1103"/>
      <c r="DL4" s="1103"/>
      <c r="DM4" s="1103"/>
      <c r="DN4" s="1103"/>
      <c r="DO4" s="1103"/>
      <c r="DP4" s="1103"/>
      <c r="DQ4" s="1103"/>
      <c r="DR4" s="1103"/>
      <c r="DS4" s="1103"/>
      <c r="DT4" s="1103"/>
      <c r="DU4" s="1103"/>
      <c r="DV4" s="1103"/>
      <c r="DW4" s="1103"/>
      <c r="DX4" s="1103"/>
      <c r="DY4" s="1103"/>
      <c r="DZ4" s="1103"/>
      <c r="EA4" s="1103"/>
      <c r="EB4" s="1103"/>
      <c r="EC4" s="1104"/>
    </row>
    <row r="5" spans="2:143" ht="11.25" customHeight="1" x14ac:dyDescent="0.15">
      <c r="B5" s="1108" t="s">
        <v>215</v>
      </c>
      <c r="C5" s="1109"/>
      <c r="D5" s="1109"/>
      <c r="E5" s="1109"/>
      <c r="F5" s="1109"/>
      <c r="G5" s="1109"/>
      <c r="H5" s="1109"/>
      <c r="I5" s="1109"/>
      <c r="J5" s="1109"/>
      <c r="K5" s="1109"/>
      <c r="L5" s="1109"/>
      <c r="M5" s="1109"/>
      <c r="N5" s="1109"/>
      <c r="O5" s="1109"/>
      <c r="P5" s="1109"/>
      <c r="Q5" s="1110"/>
      <c r="R5" s="1105">
        <v>6744685</v>
      </c>
      <c r="S5" s="1106"/>
      <c r="T5" s="1106"/>
      <c r="U5" s="1106"/>
      <c r="V5" s="1106"/>
      <c r="W5" s="1106"/>
      <c r="X5" s="1106"/>
      <c r="Y5" s="1131"/>
      <c r="Z5" s="1144">
        <v>32.799999999999997</v>
      </c>
      <c r="AA5" s="1144"/>
      <c r="AB5" s="1144"/>
      <c r="AC5" s="1144"/>
      <c r="AD5" s="1145">
        <v>6396045</v>
      </c>
      <c r="AE5" s="1145"/>
      <c r="AF5" s="1145"/>
      <c r="AG5" s="1145"/>
      <c r="AH5" s="1145"/>
      <c r="AI5" s="1145"/>
      <c r="AJ5" s="1145"/>
      <c r="AK5" s="1145"/>
      <c r="AL5" s="1132">
        <v>55</v>
      </c>
      <c r="AM5" s="1114"/>
      <c r="AN5" s="1114"/>
      <c r="AO5" s="1133"/>
      <c r="AP5" s="1108" t="s">
        <v>216</v>
      </c>
      <c r="AQ5" s="1109"/>
      <c r="AR5" s="1109"/>
      <c r="AS5" s="1109"/>
      <c r="AT5" s="1109"/>
      <c r="AU5" s="1109"/>
      <c r="AV5" s="1109"/>
      <c r="AW5" s="1109"/>
      <c r="AX5" s="1109"/>
      <c r="AY5" s="1109"/>
      <c r="AZ5" s="1109"/>
      <c r="BA5" s="1109"/>
      <c r="BB5" s="1109"/>
      <c r="BC5" s="1109"/>
      <c r="BD5" s="1109"/>
      <c r="BE5" s="1109"/>
      <c r="BF5" s="1110"/>
      <c r="BG5" s="1050">
        <v>6396045</v>
      </c>
      <c r="BH5" s="1051"/>
      <c r="BI5" s="1051"/>
      <c r="BJ5" s="1051"/>
      <c r="BK5" s="1051"/>
      <c r="BL5" s="1051"/>
      <c r="BM5" s="1051"/>
      <c r="BN5" s="1052"/>
      <c r="BO5" s="1088">
        <v>94.8</v>
      </c>
      <c r="BP5" s="1088"/>
      <c r="BQ5" s="1088"/>
      <c r="BR5" s="1088"/>
      <c r="BS5" s="1089">
        <v>49478</v>
      </c>
      <c r="BT5" s="1089"/>
      <c r="BU5" s="1089"/>
      <c r="BV5" s="1089"/>
      <c r="BW5" s="1089"/>
      <c r="BX5" s="1089"/>
      <c r="BY5" s="1089"/>
      <c r="BZ5" s="1089"/>
      <c r="CA5" s="1089"/>
      <c r="CB5" s="1127"/>
      <c r="CD5" s="1102" t="s">
        <v>211</v>
      </c>
      <c r="CE5" s="1103"/>
      <c r="CF5" s="1103"/>
      <c r="CG5" s="1103"/>
      <c r="CH5" s="1103"/>
      <c r="CI5" s="1103"/>
      <c r="CJ5" s="1103"/>
      <c r="CK5" s="1103"/>
      <c r="CL5" s="1103"/>
      <c r="CM5" s="1103"/>
      <c r="CN5" s="1103"/>
      <c r="CO5" s="1103"/>
      <c r="CP5" s="1103"/>
      <c r="CQ5" s="1104"/>
      <c r="CR5" s="1102" t="s">
        <v>217</v>
      </c>
      <c r="CS5" s="1103"/>
      <c r="CT5" s="1103"/>
      <c r="CU5" s="1103"/>
      <c r="CV5" s="1103"/>
      <c r="CW5" s="1103"/>
      <c r="CX5" s="1103"/>
      <c r="CY5" s="1104"/>
      <c r="CZ5" s="1102" t="s">
        <v>209</v>
      </c>
      <c r="DA5" s="1103"/>
      <c r="DB5" s="1103"/>
      <c r="DC5" s="1104"/>
      <c r="DD5" s="1102" t="s">
        <v>218</v>
      </c>
      <c r="DE5" s="1103"/>
      <c r="DF5" s="1103"/>
      <c r="DG5" s="1103"/>
      <c r="DH5" s="1103"/>
      <c r="DI5" s="1103"/>
      <c r="DJ5" s="1103"/>
      <c r="DK5" s="1103"/>
      <c r="DL5" s="1103"/>
      <c r="DM5" s="1103"/>
      <c r="DN5" s="1103"/>
      <c r="DO5" s="1103"/>
      <c r="DP5" s="1104"/>
      <c r="DQ5" s="1102" t="s">
        <v>219</v>
      </c>
      <c r="DR5" s="1103"/>
      <c r="DS5" s="1103"/>
      <c r="DT5" s="1103"/>
      <c r="DU5" s="1103"/>
      <c r="DV5" s="1103"/>
      <c r="DW5" s="1103"/>
      <c r="DX5" s="1103"/>
      <c r="DY5" s="1103"/>
      <c r="DZ5" s="1103"/>
      <c r="EA5" s="1103"/>
      <c r="EB5" s="1103"/>
      <c r="EC5" s="1104"/>
    </row>
    <row r="6" spans="2:143" ht="11.25" customHeight="1" x14ac:dyDescent="0.15">
      <c r="B6" s="1047" t="s">
        <v>220</v>
      </c>
      <c r="C6" s="1048"/>
      <c r="D6" s="1048"/>
      <c r="E6" s="1048"/>
      <c r="F6" s="1048"/>
      <c r="G6" s="1048"/>
      <c r="H6" s="1048"/>
      <c r="I6" s="1048"/>
      <c r="J6" s="1048"/>
      <c r="K6" s="1048"/>
      <c r="L6" s="1048"/>
      <c r="M6" s="1048"/>
      <c r="N6" s="1048"/>
      <c r="O6" s="1048"/>
      <c r="P6" s="1048"/>
      <c r="Q6" s="1049"/>
      <c r="R6" s="1050">
        <v>177909</v>
      </c>
      <c r="S6" s="1051"/>
      <c r="T6" s="1051"/>
      <c r="U6" s="1051"/>
      <c r="V6" s="1051"/>
      <c r="W6" s="1051"/>
      <c r="X6" s="1051"/>
      <c r="Y6" s="1052"/>
      <c r="Z6" s="1088">
        <v>0.9</v>
      </c>
      <c r="AA6" s="1088"/>
      <c r="AB6" s="1088"/>
      <c r="AC6" s="1088"/>
      <c r="AD6" s="1089">
        <v>177909</v>
      </c>
      <c r="AE6" s="1089"/>
      <c r="AF6" s="1089"/>
      <c r="AG6" s="1089"/>
      <c r="AH6" s="1089"/>
      <c r="AI6" s="1089"/>
      <c r="AJ6" s="1089"/>
      <c r="AK6" s="1089"/>
      <c r="AL6" s="1053">
        <v>1.5</v>
      </c>
      <c r="AM6" s="1054"/>
      <c r="AN6" s="1054"/>
      <c r="AO6" s="1090"/>
      <c r="AP6" s="1047" t="s">
        <v>221</v>
      </c>
      <c r="AQ6" s="1048"/>
      <c r="AR6" s="1048"/>
      <c r="AS6" s="1048"/>
      <c r="AT6" s="1048"/>
      <c r="AU6" s="1048"/>
      <c r="AV6" s="1048"/>
      <c r="AW6" s="1048"/>
      <c r="AX6" s="1048"/>
      <c r="AY6" s="1048"/>
      <c r="AZ6" s="1048"/>
      <c r="BA6" s="1048"/>
      <c r="BB6" s="1048"/>
      <c r="BC6" s="1048"/>
      <c r="BD6" s="1048"/>
      <c r="BE6" s="1048"/>
      <c r="BF6" s="1049"/>
      <c r="BG6" s="1050">
        <v>6396045</v>
      </c>
      <c r="BH6" s="1051"/>
      <c r="BI6" s="1051"/>
      <c r="BJ6" s="1051"/>
      <c r="BK6" s="1051"/>
      <c r="BL6" s="1051"/>
      <c r="BM6" s="1051"/>
      <c r="BN6" s="1052"/>
      <c r="BO6" s="1088">
        <v>94.8</v>
      </c>
      <c r="BP6" s="1088"/>
      <c r="BQ6" s="1088"/>
      <c r="BR6" s="1088"/>
      <c r="BS6" s="1089">
        <v>49478</v>
      </c>
      <c r="BT6" s="1089"/>
      <c r="BU6" s="1089"/>
      <c r="BV6" s="1089"/>
      <c r="BW6" s="1089"/>
      <c r="BX6" s="1089"/>
      <c r="BY6" s="1089"/>
      <c r="BZ6" s="1089"/>
      <c r="CA6" s="1089"/>
      <c r="CB6" s="1127"/>
      <c r="CD6" s="1108" t="s">
        <v>222</v>
      </c>
      <c r="CE6" s="1109"/>
      <c r="CF6" s="1109"/>
      <c r="CG6" s="1109"/>
      <c r="CH6" s="1109"/>
      <c r="CI6" s="1109"/>
      <c r="CJ6" s="1109"/>
      <c r="CK6" s="1109"/>
      <c r="CL6" s="1109"/>
      <c r="CM6" s="1109"/>
      <c r="CN6" s="1109"/>
      <c r="CO6" s="1109"/>
      <c r="CP6" s="1109"/>
      <c r="CQ6" s="1110"/>
      <c r="CR6" s="1050">
        <v>164744</v>
      </c>
      <c r="CS6" s="1051"/>
      <c r="CT6" s="1051"/>
      <c r="CU6" s="1051"/>
      <c r="CV6" s="1051"/>
      <c r="CW6" s="1051"/>
      <c r="CX6" s="1051"/>
      <c r="CY6" s="1052"/>
      <c r="CZ6" s="1132">
        <v>0.9</v>
      </c>
      <c r="DA6" s="1114"/>
      <c r="DB6" s="1114"/>
      <c r="DC6" s="1134"/>
      <c r="DD6" s="1056" t="s">
        <v>122</v>
      </c>
      <c r="DE6" s="1051"/>
      <c r="DF6" s="1051"/>
      <c r="DG6" s="1051"/>
      <c r="DH6" s="1051"/>
      <c r="DI6" s="1051"/>
      <c r="DJ6" s="1051"/>
      <c r="DK6" s="1051"/>
      <c r="DL6" s="1051"/>
      <c r="DM6" s="1051"/>
      <c r="DN6" s="1051"/>
      <c r="DO6" s="1051"/>
      <c r="DP6" s="1052"/>
      <c r="DQ6" s="1056">
        <v>164744</v>
      </c>
      <c r="DR6" s="1051"/>
      <c r="DS6" s="1051"/>
      <c r="DT6" s="1051"/>
      <c r="DU6" s="1051"/>
      <c r="DV6" s="1051"/>
      <c r="DW6" s="1051"/>
      <c r="DX6" s="1051"/>
      <c r="DY6" s="1051"/>
      <c r="DZ6" s="1051"/>
      <c r="EA6" s="1051"/>
      <c r="EB6" s="1051"/>
      <c r="EC6" s="1087"/>
    </row>
    <row r="7" spans="2:143" ht="11.25" customHeight="1" x14ac:dyDescent="0.15">
      <c r="B7" s="1047" t="s">
        <v>223</v>
      </c>
      <c r="C7" s="1048"/>
      <c r="D7" s="1048"/>
      <c r="E7" s="1048"/>
      <c r="F7" s="1048"/>
      <c r="G7" s="1048"/>
      <c r="H7" s="1048"/>
      <c r="I7" s="1048"/>
      <c r="J7" s="1048"/>
      <c r="K7" s="1048"/>
      <c r="L7" s="1048"/>
      <c r="M7" s="1048"/>
      <c r="N7" s="1048"/>
      <c r="O7" s="1048"/>
      <c r="P7" s="1048"/>
      <c r="Q7" s="1049"/>
      <c r="R7" s="1050">
        <v>2817</v>
      </c>
      <c r="S7" s="1051"/>
      <c r="T7" s="1051"/>
      <c r="U7" s="1051"/>
      <c r="V7" s="1051"/>
      <c r="W7" s="1051"/>
      <c r="X7" s="1051"/>
      <c r="Y7" s="1052"/>
      <c r="Z7" s="1088">
        <v>0</v>
      </c>
      <c r="AA7" s="1088"/>
      <c r="AB7" s="1088"/>
      <c r="AC7" s="1088"/>
      <c r="AD7" s="1089">
        <v>2817</v>
      </c>
      <c r="AE7" s="1089"/>
      <c r="AF7" s="1089"/>
      <c r="AG7" s="1089"/>
      <c r="AH7" s="1089"/>
      <c r="AI7" s="1089"/>
      <c r="AJ7" s="1089"/>
      <c r="AK7" s="1089"/>
      <c r="AL7" s="1053">
        <v>0</v>
      </c>
      <c r="AM7" s="1054"/>
      <c r="AN7" s="1054"/>
      <c r="AO7" s="1090"/>
      <c r="AP7" s="1047" t="s">
        <v>224</v>
      </c>
      <c r="AQ7" s="1048"/>
      <c r="AR7" s="1048"/>
      <c r="AS7" s="1048"/>
      <c r="AT7" s="1048"/>
      <c r="AU7" s="1048"/>
      <c r="AV7" s="1048"/>
      <c r="AW7" s="1048"/>
      <c r="AX7" s="1048"/>
      <c r="AY7" s="1048"/>
      <c r="AZ7" s="1048"/>
      <c r="BA7" s="1048"/>
      <c r="BB7" s="1048"/>
      <c r="BC7" s="1048"/>
      <c r="BD7" s="1048"/>
      <c r="BE7" s="1048"/>
      <c r="BF7" s="1049"/>
      <c r="BG7" s="1050">
        <v>2810992</v>
      </c>
      <c r="BH7" s="1051"/>
      <c r="BI7" s="1051"/>
      <c r="BJ7" s="1051"/>
      <c r="BK7" s="1051"/>
      <c r="BL7" s="1051"/>
      <c r="BM7" s="1051"/>
      <c r="BN7" s="1052"/>
      <c r="BO7" s="1088">
        <v>41.7</v>
      </c>
      <c r="BP7" s="1088"/>
      <c r="BQ7" s="1088"/>
      <c r="BR7" s="1088"/>
      <c r="BS7" s="1089">
        <v>49478</v>
      </c>
      <c r="BT7" s="1089"/>
      <c r="BU7" s="1089"/>
      <c r="BV7" s="1089"/>
      <c r="BW7" s="1089"/>
      <c r="BX7" s="1089"/>
      <c r="BY7" s="1089"/>
      <c r="BZ7" s="1089"/>
      <c r="CA7" s="1089"/>
      <c r="CB7" s="1127"/>
      <c r="CD7" s="1047" t="s">
        <v>225</v>
      </c>
      <c r="CE7" s="1048"/>
      <c r="CF7" s="1048"/>
      <c r="CG7" s="1048"/>
      <c r="CH7" s="1048"/>
      <c r="CI7" s="1048"/>
      <c r="CJ7" s="1048"/>
      <c r="CK7" s="1048"/>
      <c r="CL7" s="1048"/>
      <c r="CM7" s="1048"/>
      <c r="CN7" s="1048"/>
      <c r="CO7" s="1048"/>
      <c r="CP7" s="1048"/>
      <c r="CQ7" s="1049"/>
      <c r="CR7" s="1050">
        <v>2505663</v>
      </c>
      <c r="CS7" s="1051"/>
      <c r="CT7" s="1051"/>
      <c r="CU7" s="1051"/>
      <c r="CV7" s="1051"/>
      <c r="CW7" s="1051"/>
      <c r="CX7" s="1051"/>
      <c r="CY7" s="1052"/>
      <c r="CZ7" s="1088">
        <v>13</v>
      </c>
      <c r="DA7" s="1088"/>
      <c r="DB7" s="1088"/>
      <c r="DC7" s="1088"/>
      <c r="DD7" s="1056">
        <v>6333</v>
      </c>
      <c r="DE7" s="1051"/>
      <c r="DF7" s="1051"/>
      <c r="DG7" s="1051"/>
      <c r="DH7" s="1051"/>
      <c r="DI7" s="1051"/>
      <c r="DJ7" s="1051"/>
      <c r="DK7" s="1051"/>
      <c r="DL7" s="1051"/>
      <c r="DM7" s="1051"/>
      <c r="DN7" s="1051"/>
      <c r="DO7" s="1051"/>
      <c r="DP7" s="1052"/>
      <c r="DQ7" s="1056">
        <v>2253369</v>
      </c>
      <c r="DR7" s="1051"/>
      <c r="DS7" s="1051"/>
      <c r="DT7" s="1051"/>
      <c r="DU7" s="1051"/>
      <c r="DV7" s="1051"/>
      <c r="DW7" s="1051"/>
      <c r="DX7" s="1051"/>
      <c r="DY7" s="1051"/>
      <c r="DZ7" s="1051"/>
      <c r="EA7" s="1051"/>
      <c r="EB7" s="1051"/>
      <c r="EC7" s="1087"/>
    </row>
    <row r="8" spans="2:143" ht="11.25" customHeight="1" x14ac:dyDescent="0.15">
      <c r="B8" s="1047" t="s">
        <v>226</v>
      </c>
      <c r="C8" s="1048"/>
      <c r="D8" s="1048"/>
      <c r="E8" s="1048"/>
      <c r="F8" s="1048"/>
      <c r="G8" s="1048"/>
      <c r="H8" s="1048"/>
      <c r="I8" s="1048"/>
      <c r="J8" s="1048"/>
      <c r="K8" s="1048"/>
      <c r="L8" s="1048"/>
      <c r="M8" s="1048"/>
      <c r="N8" s="1048"/>
      <c r="O8" s="1048"/>
      <c r="P8" s="1048"/>
      <c r="Q8" s="1049"/>
      <c r="R8" s="1050">
        <v>53474</v>
      </c>
      <c r="S8" s="1051"/>
      <c r="T8" s="1051"/>
      <c r="U8" s="1051"/>
      <c r="V8" s="1051"/>
      <c r="W8" s="1051"/>
      <c r="X8" s="1051"/>
      <c r="Y8" s="1052"/>
      <c r="Z8" s="1088">
        <v>0.3</v>
      </c>
      <c r="AA8" s="1088"/>
      <c r="AB8" s="1088"/>
      <c r="AC8" s="1088"/>
      <c r="AD8" s="1089">
        <v>53474</v>
      </c>
      <c r="AE8" s="1089"/>
      <c r="AF8" s="1089"/>
      <c r="AG8" s="1089"/>
      <c r="AH8" s="1089"/>
      <c r="AI8" s="1089"/>
      <c r="AJ8" s="1089"/>
      <c r="AK8" s="1089"/>
      <c r="AL8" s="1053">
        <v>0.5</v>
      </c>
      <c r="AM8" s="1054"/>
      <c r="AN8" s="1054"/>
      <c r="AO8" s="1090"/>
      <c r="AP8" s="1047" t="s">
        <v>227</v>
      </c>
      <c r="AQ8" s="1048"/>
      <c r="AR8" s="1048"/>
      <c r="AS8" s="1048"/>
      <c r="AT8" s="1048"/>
      <c r="AU8" s="1048"/>
      <c r="AV8" s="1048"/>
      <c r="AW8" s="1048"/>
      <c r="AX8" s="1048"/>
      <c r="AY8" s="1048"/>
      <c r="AZ8" s="1048"/>
      <c r="BA8" s="1048"/>
      <c r="BB8" s="1048"/>
      <c r="BC8" s="1048"/>
      <c r="BD8" s="1048"/>
      <c r="BE8" s="1048"/>
      <c r="BF8" s="1049"/>
      <c r="BG8" s="1050">
        <v>77426</v>
      </c>
      <c r="BH8" s="1051"/>
      <c r="BI8" s="1051"/>
      <c r="BJ8" s="1051"/>
      <c r="BK8" s="1051"/>
      <c r="BL8" s="1051"/>
      <c r="BM8" s="1051"/>
      <c r="BN8" s="1052"/>
      <c r="BO8" s="1088">
        <v>1.1000000000000001</v>
      </c>
      <c r="BP8" s="1088"/>
      <c r="BQ8" s="1088"/>
      <c r="BR8" s="1088"/>
      <c r="BS8" s="1089" t="s">
        <v>122</v>
      </c>
      <c r="BT8" s="1089"/>
      <c r="BU8" s="1089"/>
      <c r="BV8" s="1089"/>
      <c r="BW8" s="1089"/>
      <c r="BX8" s="1089"/>
      <c r="BY8" s="1089"/>
      <c r="BZ8" s="1089"/>
      <c r="CA8" s="1089"/>
      <c r="CB8" s="1127"/>
      <c r="CD8" s="1047" t="s">
        <v>228</v>
      </c>
      <c r="CE8" s="1048"/>
      <c r="CF8" s="1048"/>
      <c r="CG8" s="1048"/>
      <c r="CH8" s="1048"/>
      <c r="CI8" s="1048"/>
      <c r="CJ8" s="1048"/>
      <c r="CK8" s="1048"/>
      <c r="CL8" s="1048"/>
      <c r="CM8" s="1048"/>
      <c r="CN8" s="1048"/>
      <c r="CO8" s="1048"/>
      <c r="CP8" s="1048"/>
      <c r="CQ8" s="1049"/>
      <c r="CR8" s="1050">
        <v>8337605</v>
      </c>
      <c r="CS8" s="1051"/>
      <c r="CT8" s="1051"/>
      <c r="CU8" s="1051"/>
      <c r="CV8" s="1051"/>
      <c r="CW8" s="1051"/>
      <c r="CX8" s="1051"/>
      <c r="CY8" s="1052"/>
      <c r="CZ8" s="1088">
        <v>43.3</v>
      </c>
      <c r="DA8" s="1088"/>
      <c r="DB8" s="1088"/>
      <c r="DC8" s="1088"/>
      <c r="DD8" s="1056">
        <v>2131</v>
      </c>
      <c r="DE8" s="1051"/>
      <c r="DF8" s="1051"/>
      <c r="DG8" s="1051"/>
      <c r="DH8" s="1051"/>
      <c r="DI8" s="1051"/>
      <c r="DJ8" s="1051"/>
      <c r="DK8" s="1051"/>
      <c r="DL8" s="1051"/>
      <c r="DM8" s="1051"/>
      <c r="DN8" s="1051"/>
      <c r="DO8" s="1051"/>
      <c r="DP8" s="1052"/>
      <c r="DQ8" s="1056">
        <v>4659526</v>
      </c>
      <c r="DR8" s="1051"/>
      <c r="DS8" s="1051"/>
      <c r="DT8" s="1051"/>
      <c r="DU8" s="1051"/>
      <c r="DV8" s="1051"/>
      <c r="DW8" s="1051"/>
      <c r="DX8" s="1051"/>
      <c r="DY8" s="1051"/>
      <c r="DZ8" s="1051"/>
      <c r="EA8" s="1051"/>
      <c r="EB8" s="1051"/>
      <c r="EC8" s="1087"/>
    </row>
    <row r="9" spans="2:143" ht="11.25" customHeight="1" x14ac:dyDescent="0.15">
      <c r="B9" s="1047" t="s">
        <v>229</v>
      </c>
      <c r="C9" s="1048"/>
      <c r="D9" s="1048"/>
      <c r="E9" s="1048"/>
      <c r="F9" s="1048"/>
      <c r="G9" s="1048"/>
      <c r="H9" s="1048"/>
      <c r="I9" s="1048"/>
      <c r="J9" s="1048"/>
      <c r="K9" s="1048"/>
      <c r="L9" s="1048"/>
      <c r="M9" s="1048"/>
      <c r="N9" s="1048"/>
      <c r="O9" s="1048"/>
      <c r="P9" s="1048"/>
      <c r="Q9" s="1049"/>
      <c r="R9" s="1050">
        <v>76682</v>
      </c>
      <c r="S9" s="1051"/>
      <c r="T9" s="1051"/>
      <c r="U9" s="1051"/>
      <c r="V9" s="1051"/>
      <c r="W9" s="1051"/>
      <c r="X9" s="1051"/>
      <c r="Y9" s="1052"/>
      <c r="Z9" s="1088">
        <v>0.4</v>
      </c>
      <c r="AA9" s="1088"/>
      <c r="AB9" s="1088"/>
      <c r="AC9" s="1088"/>
      <c r="AD9" s="1089">
        <v>76682</v>
      </c>
      <c r="AE9" s="1089"/>
      <c r="AF9" s="1089"/>
      <c r="AG9" s="1089"/>
      <c r="AH9" s="1089"/>
      <c r="AI9" s="1089"/>
      <c r="AJ9" s="1089"/>
      <c r="AK9" s="1089"/>
      <c r="AL9" s="1053">
        <v>0.7</v>
      </c>
      <c r="AM9" s="1054"/>
      <c r="AN9" s="1054"/>
      <c r="AO9" s="1090"/>
      <c r="AP9" s="1047" t="s">
        <v>230</v>
      </c>
      <c r="AQ9" s="1048"/>
      <c r="AR9" s="1048"/>
      <c r="AS9" s="1048"/>
      <c r="AT9" s="1048"/>
      <c r="AU9" s="1048"/>
      <c r="AV9" s="1048"/>
      <c r="AW9" s="1048"/>
      <c r="AX9" s="1048"/>
      <c r="AY9" s="1048"/>
      <c r="AZ9" s="1048"/>
      <c r="BA9" s="1048"/>
      <c r="BB9" s="1048"/>
      <c r="BC9" s="1048"/>
      <c r="BD9" s="1048"/>
      <c r="BE9" s="1048"/>
      <c r="BF9" s="1049"/>
      <c r="BG9" s="1050">
        <v>2321182</v>
      </c>
      <c r="BH9" s="1051"/>
      <c r="BI9" s="1051"/>
      <c r="BJ9" s="1051"/>
      <c r="BK9" s="1051"/>
      <c r="BL9" s="1051"/>
      <c r="BM9" s="1051"/>
      <c r="BN9" s="1052"/>
      <c r="BO9" s="1088">
        <v>34.4</v>
      </c>
      <c r="BP9" s="1088"/>
      <c r="BQ9" s="1088"/>
      <c r="BR9" s="1088"/>
      <c r="BS9" s="1089" t="s">
        <v>122</v>
      </c>
      <c r="BT9" s="1089"/>
      <c r="BU9" s="1089"/>
      <c r="BV9" s="1089"/>
      <c r="BW9" s="1089"/>
      <c r="BX9" s="1089"/>
      <c r="BY9" s="1089"/>
      <c r="BZ9" s="1089"/>
      <c r="CA9" s="1089"/>
      <c r="CB9" s="1127"/>
      <c r="CD9" s="1047" t="s">
        <v>231</v>
      </c>
      <c r="CE9" s="1048"/>
      <c r="CF9" s="1048"/>
      <c r="CG9" s="1048"/>
      <c r="CH9" s="1048"/>
      <c r="CI9" s="1048"/>
      <c r="CJ9" s="1048"/>
      <c r="CK9" s="1048"/>
      <c r="CL9" s="1048"/>
      <c r="CM9" s="1048"/>
      <c r="CN9" s="1048"/>
      <c r="CO9" s="1048"/>
      <c r="CP9" s="1048"/>
      <c r="CQ9" s="1049"/>
      <c r="CR9" s="1050">
        <v>1769828</v>
      </c>
      <c r="CS9" s="1051"/>
      <c r="CT9" s="1051"/>
      <c r="CU9" s="1051"/>
      <c r="CV9" s="1051"/>
      <c r="CW9" s="1051"/>
      <c r="CX9" s="1051"/>
      <c r="CY9" s="1052"/>
      <c r="CZ9" s="1088">
        <v>9.1999999999999993</v>
      </c>
      <c r="DA9" s="1088"/>
      <c r="DB9" s="1088"/>
      <c r="DC9" s="1088"/>
      <c r="DD9" s="1056">
        <v>313585</v>
      </c>
      <c r="DE9" s="1051"/>
      <c r="DF9" s="1051"/>
      <c r="DG9" s="1051"/>
      <c r="DH9" s="1051"/>
      <c r="DI9" s="1051"/>
      <c r="DJ9" s="1051"/>
      <c r="DK9" s="1051"/>
      <c r="DL9" s="1051"/>
      <c r="DM9" s="1051"/>
      <c r="DN9" s="1051"/>
      <c r="DO9" s="1051"/>
      <c r="DP9" s="1052"/>
      <c r="DQ9" s="1056">
        <v>1355683</v>
      </c>
      <c r="DR9" s="1051"/>
      <c r="DS9" s="1051"/>
      <c r="DT9" s="1051"/>
      <c r="DU9" s="1051"/>
      <c r="DV9" s="1051"/>
      <c r="DW9" s="1051"/>
      <c r="DX9" s="1051"/>
      <c r="DY9" s="1051"/>
      <c r="DZ9" s="1051"/>
      <c r="EA9" s="1051"/>
      <c r="EB9" s="1051"/>
      <c r="EC9" s="1087"/>
    </row>
    <row r="10" spans="2:143" ht="11.25" customHeight="1" x14ac:dyDescent="0.15">
      <c r="B10" s="1047" t="s">
        <v>232</v>
      </c>
      <c r="C10" s="1048"/>
      <c r="D10" s="1048"/>
      <c r="E10" s="1048"/>
      <c r="F10" s="1048"/>
      <c r="G10" s="1048"/>
      <c r="H10" s="1048"/>
      <c r="I10" s="1048"/>
      <c r="J10" s="1048"/>
      <c r="K10" s="1048"/>
      <c r="L10" s="1048"/>
      <c r="M10" s="1048"/>
      <c r="N10" s="1048"/>
      <c r="O10" s="1048"/>
      <c r="P10" s="1048"/>
      <c r="Q10" s="1049"/>
      <c r="R10" s="1050" t="s">
        <v>122</v>
      </c>
      <c r="S10" s="1051"/>
      <c r="T10" s="1051"/>
      <c r="U10" s="1051"/>
      <c r="V10" s="1051"/>
      <c r="W10" s="1051"/>
      <c r="X10" s="1051"/>
      <c r="Y10" s="1052"/>
      <c r="Z10" s="1088" t="s">
        <v>122</v>
      </c>
      <c r="AA10" s="1088"/>
      <c r="AB10" s="1088"/>
      <c r="AC10" s="1088"/>
      <c r="AD10" s="1089" t="s">
        <v>122</v>
      </c>
      <c r="AE10" s="1089"/>
      <c r="AF10" s="1089"/>
      <c r="AG10" s="1089"/>
      <c r="AH10" s="1089"/>
      <c r="AI10" s="1089"/>
      <c r="AJ10" s="1089"/>
      <c r="AK10" s="1089"/>
      <c r="AL10" s="1053" t="s">
        <v>122</v>
      </c>
      <c r="AM10" s="1054"/>
      <c r="AN10" s="1054"/>
      <c r="AO10" s="1090"/>
      <c r="AP10" s="1047" t="s">
        <v>233</v>
      </c>
      <c r="AQ10" s="1048"/>
      <c r="AR10" s="1048"/>
      <c r="AS10" s="1048"/>
      <c r="AT10" s="1048"/>
      <c r="AU10" s="1048"/>
      <c r="AV10" s="1048"/>
      <c r="AW10" s="1048"/>
      <c r="AX10" s="1048"/>
      <c r="AY10" s="1048"/>
      <c r="AZ10" s="1048"/>
      <c r="BA10" s="1048"/>
      <c r="BB10" s="1048"/>
      <c r="BC10" s="1048"/>
      <c r="BD10" s="1048"/>
      <c r="BE10" s="1048"/>
      <c r="BF10" s="1049"/>
      <c r="BG10" s="1050">
        <v>138961</v>
      </c>
      <c r="BH10" s="1051"/>
      <c r="BI10" s="1051"/>
      <c r="BJ10" s="1051"/>
      <c r="BK10" s="1051"/>
      <c r="BL10" s="1051"/>
      <c r="BM10" s="1051"/>
      <c r="BN10" s="1052"/>
      <c r="BO10" s="1088">
        <v>2.1</v>
      </c>
      <c r="BP10" s="1088"/>
      <c r="BQ10" s="1088"/>
      <c r="BR10" s="1088"/>
      <c r="BS10" s="1089" t="s">
        <v>122</v>
      </c>
      <c r="BT10" s="1089"/>
      <c r="BU10" s="1089"/>
      <c r="BV10" s="1089"/>
      <c r="BW10" s="1089"/>
      <c r="BX10" s="1089"/>
      <c r="BY10" s="1089"/>
      <c r="BZ10" s="1089"/>
      <c r="CA10" s="1089"/>
      <c r="CB10" s="1127"/>
      <c r="CD10" s="1047" t="s">
        <v>234</v>
      </c>
      <c r="CE10" s="1048"/>
      <c r="CF10" s="1048"/>
      <c r="CG10" s="1048"/>
      <c r="CH10" s="1048"/>
      <c r="CI10" s="1048"/>
      <c r="CJ10" s="1048"/>
      <c r="CK10" s="1048"/>
      <c r="CL10" s="1048"/>
      <c r="CM10" s="1048"/>
      <c r="CN10" s="1048"/>
      <c r="CO10" s="1048"/>
      <c r="CP10" s="1048"/>
      <c r="CQ10" s="1049"/>
      <c r="CR10" s="1050">
        <v>18989</v>
      </c>
      <c r="CS10" s="1051"/>
      <c r="CT10" s="1051"/>
      <c r="CU10" s="1051"/>
      <c r="CV10" s="1051"/>
      <c r="CW10" s="1051"/>
      <c r="CX10" s="1051"/>
      <c r="CY10" s="1052"/>
      <c r="CZ10" s="1088">
        <v>0.1</v>
      </c>
      <c r="DA10" s="1088"/>
      <c r="DB10" s="1088"/>
      <c r="DC10" s="1088"/>
      <c r="DD10" s="1056">
        <v>1440</v>
      </c>
      <c r="DE10" s="1051"/>
      <c r="DF10" s="1051"/>
      <c r="DG10" s="1051"/>
      <c r="DH10" s="1051"/>
      <c r="DI10" s="1051"/>
      <c r="DJ10" s="1051"/>
      <c r="DK10" s="1051"/>
      <c r="DL10" s="1051"/>
      <c r="DM10" s="1051"/>
      <c r="DN10" s="1051"/>
      <c r="DO10" s="1051"/>
      <c r="DP10" s="1052"/>
      <c r="DQ10" s="1056">
        <v>18070</v>
      </c>
      <c r="DR10" s="1051"/>
      <c r="DS10" s="1051"/>
      <c r="DT10" s="1051"/>
      <c r="DU10" s="1051"/>
      <c r="DV10" s="1051"/>
      <c r="DW10" s="1051"/>
      <c r="DX10" s="1051"/>
      <c r="DY10" s="1051"/>
      <c r="DZ10" s="1051"/>
      <c r="EA10" s="1051"/>
      <c r="EB10" s="1051"/>
      <c r="EC10" s="1087"/>
    </row>
    <row r="11" spans="2:143" ht="11.25" customHeight="1" x14ac:dyDescent="0.15">
      <c r="B11" s="1047" t="s">
        <v>235</v>
      </c>
      <c r="C11" s="1048"/>
      <c r="D11" s="1048"/>
      <c r="E11" s="1048"/>
      <c r="F11" s="1048"/>
      <c r="G11" s="1048"/>
      <c r="H11" s="1048"/>
      <c r="I11" s="1048"/>
      <c r="J11" s="1048"/>
      <c r="K11" s="1048"/>
      <c r="L11" s="1048"/>
      <c r="M11" s="1048"/>
      <c r="N11" s="1048"/>
      <c r="O11" s="1048"/>
      <c r="P11" s="1048"/>
      <c r="Q11" s="1049"/>
      <c r="R11" s="1050">
        <v>1207848</v>
      </c>
      <c r="S11" s="1051"/>
      <c r="T11" s="1051"/>
      <c r="U11" s="1051"/>
      <c r="V11" s="1051"/>
      <c r="W11" s="1051"/>
      <c r="X11" s="1051"/>
      <c r="Y11" s="1052"/>
      <c r="Z11" s="1053">
        <v>5.9</v>
      </c>
      <c r="AA11" s="1054"/>
      <c r="AB11" s="1054"/>
      <c r="AC11" s="1055"/>
      <c r="AD11" s="1056">
        <v>1207848</v>
      </c>
      <c r="AE11" s="1051"/>
      <c r="AF11" s="1051"/>
      <c r="AG11" s="1051"/>
      <c r="AH11" s="1051"/>
      <c r="AI11" s="1051"/>
      <c r="AJ11" s="1051"/>
      <c r="AK11" s="1052"/>
      <c r="AL11" s="1053">
        <v>10.4</v>
      </c>
      <c r="AM11" s="1054"/>
      <c r="AN11" s="1054"/>
      <c r="AO11" s="1090"/>
      <c r="AP11" s="1047" t="s">
        <v>236</v>
      </c>
      <c r="AQ11" s="1048"/>
      <c r="AR11" s="1048"/>
      <c r="AS11" s="1048"/>
      <c r="AT11" s="1048"/>
      <c r="AU11" s="1048"/>
      <c r="AV11" s="1048"/>
      <c r="AW11" s="1048"/>
      <c r="AX11" s="1048"/>
      <c r="AY11" s="1048"/>
      <c r="AZ11" s="1048"/>
      <c r="BA11" s="1048"/>
      <c r="BB11" s="1048"/>
      <c r="BC11" s="1048"/>
      <c r="BD11" s="1048"/>
      <c r="BE11" s="1048"/>
      <c r="BF11" s="1049"/>
      <c r="BG11" s="1050">
        <v>273423</v>
      </c>
      <c r="BH11" s="1051"/>
      <c r="BI11" s="1051"/>
      <c r="BJ11" s="1051"/>
      <c r="BK11" s="1051"/>
      <c r="BL11" s="1051"/>
      <c r="BM11" s="1051"/>
      <c r="BN11" s="1052"/>
      <c r="BO11" s="1088">
        <v>4.0999999999999996</v>
      </c>
      <c r="BP11" s="1088"/>
      <c r="BQ11" s="1088"/>
      <c r="BR11" s="1088"/>
      <c r="BS11" s="1089">
        <v>49478</v>
      </c>
      <c r="BT11" s="1089"/>
      <c r="BU11" s="1089"/>
      <c r="BV11" s="1089"/>
      <c r="BW11" s="1089"/>
      <c r="BX11" s="1089"/>
      <c r="BY11" s="1089"/>
      <c r="BZ11" s="1089"/>
      <c r="CA11" s="1089"/>
      <c r="CB11" s="1127"/>
      <c r="CD11" s="1047" t="s">
        <v>237</v>
      </c>
      <c r="CE11" s="1048"/>
      <c r="CF11" s="1048"/>
      <c r="CG11" s="1048"/>
      <c r="CH11" s="1048"/>
      <c r="CI11" s="1048"/>
      <c r="CJ11" s="1048"/>
      <c r="CK11" s="1048"/>
      <c r="CL11" s="1048"/>
      <c r="CM11" s="1048"/>
      <c r="CN11" s="1048"/>
      <c r="CO11" s="1048"/>
      <c r="CP11" s="1048"/>
      <c r="CQ11" s="1049"/>
      <c r="CR11" s="1050">
        <v>199277</v>
      </c>
      <c r="CS11" s="1051"/>
      <c r="CT11" s="1051"/>
      <c r="CU11" s="1051"/>
      <c r="CV11" s="1051"/>
      <c r="CW11" s="1051"/>
      <c r="CX11" s="1051"/>
      <c r="CY11" s="1052"/>
      <c r="CZ11" s="1088">
        <v>1</v>
      </c>
      <c r="DA11" s="1088"/>
      <c r="DB11" s="1088"/>
      <c r="DC11" s="1088"/>
      <c r="DD11" s="1056">
        <v>42185</v>
      </c>
      <c r="DE11" s="1051"/>
      <c r="DF11" s="1051"/>
      <c r="DG11" s="1051"/>
      <c r="DH11" s="1051"/>
      <c r="DI11" s="1051"/>
      <c r="DJ11" s="1051"/>
      <c r="DK11" s="1051"/>
      <c r="DL11" s="1051"/>
      <c r="DM11" s="1051"/>
      <c r="DN11" s="1051"/>
      <c r="DO11" s="1051"/>
      <c r="DP11" s="1052"/>
      <c r="DQ11" s="1056">
        <v>129733</v>
      </c>
      <c r="DR11" s="1051"/>
      <c r="DS11" s="1051"/>
      <c r="DT11" s="1051"/>
      <c r="DU11" s="1051"/>
      <c r="DV11" s="1051"/>
      <c r="DW11" s="1051"/>
      <c r="DX11" s="1051"/>
      <c r="DY11" s="1051"/>
      <c r="DZ11" s="1051"/>
      <c r="EA11" s="1051"/>
      <c r="EB11" s="1051"/>
      <c r="EC11" s="1087"/>
    </row>
    <row r="12" spans="2:143" ht="11.25" customHeight="1" x14ac:dyDescent="0.15">
      <c r="B12" s="1047" t="s">
        <v>238</v>
      </c>
      <c r="C12" s="1048"/>
      <c r="D12" s="1048"/>
      <c r="E12" s="1048"/>
      <c r="F12" s="1048"/>
      <c r="G12" s="1048"/>
      <c r="H12" s="1048"/>
      <c r="I12" s="1048"/>
      <c r="J12" s="1048"/>
      <c r="K12" s="1048"/>
      <c r="L12" s="1048"/>
      <c r="M12" s="1048"/>
      <c r="N12" s="1048"/>
      <c r="O12" s="1048"/>
      <c r="P12" s="1048"/>
      <c r="Q12" s="1049"/>
      <c r="R12" s="1050" t="s">
        <v>122</v>
      </c>
      <c r="S12" s="1051"/>
      <c r="T12" s="1051"/>
      <c r="U12" s="1051"/>
      <c r="V12" s="1051"/>
      <c r="W12" s="1051"/>
      <c r="X12" s="1051"/>
      <c r="Y12" s="1052"/>
      <c r="Z12" s="1088" t="s">
        <v>122</v>
      </c>
      <c r="AA12" s="1088"/>
      <c r="AB12" s="1088"/>
      <c r="AC12" s="1088"/>
      <c r="AD12" s="1089" t="s">
        <v>122</v>
      </c>
      <c r="AE12" s="1089"/>
      <c r="AF12" s="1089"/>
      <c r="AG12" s="1089"/>
      <c r="AH12" s="1089"/>
      <c r="AI12" s="1089"/>
      <c r="AJ12" s="1089"/>
      <c r="AK12" s="1089"/>
      <c r="AL12" s="1053" t="s">
        <v>122</v>
      </c>
      <c r="AM12" s="1054"/>
      <c r="AN12" s="1054"/>
      <c r="AO12" s="1090"/>
      <c r="AP12" s="1047" t="s">
        <v>239</v>
      </c>
      <c r="AQ12" s="1048"/>
      <c r="AR12" s="1048"/>
      <c r="AS12" s="1048"/>
      <c r="AT12" s="1048"/>
      <c r="AU12" s="1048"/>
      <c r="AV12" s="1048"/>
      <c r="AW12" s="1048"/>
      <c r="AX12" s="1048"/>
      <c r="AY12" s="1048"/>
      <c r="AZ12" s="1048"/>
      <c r="BA12" s="1048"/>
      <c r="BB12" s="1048"/>
      <c r="BC12" s="1048"/>
      <c r="BD12" s="1048"/>
      <c r="BE12" s="1048"/>
      <c r="BF12" s="1049"/>
      <c r="BG12" s="1050">
        <v>3073606</v>
      </c>
      <c r="BH12" s="1051"/>
      <c r="BI12" s="1051"/>
      <c r="BJ12" s="1051"/>
      <c r="BK12" s="1051"/>
      <c r="BL12" s="1051"/>
      <c r="BM12" s="1051"/>
      <c r="BN12" s="1052"/>
      <c r="BO12" s="1088">
        <v>45.6</v>
      </c>
      <c r="BP12" s="1088"/>
      <c r="BQ12" s="1088"/>
      <c r="BR12" s="1088"/>
      <c r="BS12" s="1089" t="s">
        <v>122</v>
      </c>
      <c r="BT12" s="1089"/>
      <c r="BU12" s="1089"/>
      <c r="BV12" s="1089"/>
      <c r="BW12" s="1089"/>
      <c r="BX12" s="1089"/>
      <c r="BY12" s="1089"/>
      <c r="BZ12" s="1089"/>
      <c r="CA12" s="1089"/>
      <c r="CB12" s="1127"/>
      <c r="CD12" s="1047" t="s">
        <v>240</v>
      </c>
      <c r="CE12" s="1048"/>
      <c r="CF12" s="1048"/>
      <c r="CG12" s="1048"/>
      <c r="CH12" s="1048"/>
      <c r="CI12" s="1048"/>
      <c r="CJ12" s="1048"/>
      <c r="CK12" s="1048"/>
      <c r="CL12" s="1048"/>
      <c r="CM12" s="1048"/>
      <c r="CN12" s="1048"/>
      <c r="CO12" s="1048"/>
      <c r="CP12" s="1048"/>
      <c r="CQ12" s="1049"/>
      <c r="CR12" s="1050">
        <v>218218</v>
      </c>
      <c r="CS12" s="1051"/>
      <c r="CT12" s="1051"/>
      <c r="CU12" s="1051"/>
      <c r="CV12" s="1051"/>
      <c r="CW12" s="1051"/>
      <c r="CX12" s="1051"/>
      <c r="CY12" s="1052"/>
      <c r="CZ12" s="1088">
        <v>1.1000000000000001</v>
      </c>
      <c r="DA12" s="1088"/>
      <c r="DB12" s="1088"/>
      <c r="DC12" s="1088"/>
      <c r="DD12" s="1056" t="s">
        <v>122</v>
      </c>
      <c r="DE12" s="1051"/>
      <c r="DF12" s="1051"/>
      <c r="DG12" s="1051"/>
      <c r="DH12" s="1051"/>
      <c r="DI12" s="1051"/>
      <c r="DJ12" s="1051"/>
      <c r="DK12" s="1051"/>
      <c r="DL12" s="1051"/>
      <c r="DM12" s="1051"/>
      <c r="DN12" s="1051"/>
      <c r="DO12" s="1051"/>
      <c r="DP12" s="1052"/>
      <c r="DQ12" s="1056">
        <v>215262</v>
      </c>
      <c r="DR12" s="1051"/>
      <c r="DS12" s="1051"/>
      <c r="DT12" s="1051"/>
      <c r="DU12" s="1051"/>
      <c r="DV12" s="1051"/>
      <c r="DW12" s="1051"/>
      <c r="DX12" s="1051"/>
      <c r="DY12" s="1051"/>
      <c r="DZ12" s="1051"/>
      <c r="EA12" s="1051"/>
      <c r="EB12" s="1051"/>
      <c r="EC12" s="1087"/>
    </row>
    <row r="13" spans="2:143" ht="11.25" customHeight="1" x14ac:dyDescent="0.15">
      <c r="B13" s="1047" t="s">
        <v>241</v>
      </c>
      <c r="C13" s="1048"/>
      <c r="D13" s="1048"/>
      <c r="E13" s="1048"/>
      <c r="F13" s="1048"/>
      <c r="G13" s="1048"/>
      <c r="H13" s="1048"/>
      <c r="I13" s="1048"/>
      <c r="J13" s="1048"/>
      <c r="K13" s="1048"/>
      <c r="L13" s="1048"/>
      <c r="M13" s="1048"/>
      <c r="N13" s="1048"/>
      <c r="O13" s="1048"/>
      <c r="P13" s="1048"/>
      <c r="Q13" s="1049"/>
      <c r="R13" s="1050" t="s">
        <v>122</v>
      </c>
      <c r="S13" s="1051"/>
      <c r="T13" s="1051"/>
      <c r="U13" s="1051"/>
      <c r="V13" s="1051"/>
      <c r="W13" s="1051"/>
      <c r="X13" s="1051"/>
      <c r="Y13" s="1052"/>
      <c r="Z13" s="1088" t="s">
        <v>122</v>
      </c>
      <c r="AA13" s="1088"/>
      <c r="AB13" s="1088"/>
      <c r="AC13" s="1088"/>
      <c r="AD13" s="1089" t="s">
        <v>122</v>
      </c>
      <c r="AE13" s="1089"/>
      <c r="AF13" s="1089"/>
      <c r="AG13" s="1089"/>
      <c r="AH13" s="1089"/>
      <c r="AI13" s="1089"/>
      <c r="AJ13" s="1089"/>
      <c r="AK13" s="1089"/>
      <c r="AL13" s="1053" t="s">
        <v>122</v>
      </c>
      <c r="AM13" s="1054"/>
      <c r="AN13" s="1054"/>
      <c r="AO13" s="1090"/>
      <c r="AP13" s="1047" t="s">
        <v>242</v>
      </c>
      <c r="AQ13" s="1048"/>
      <c r="AR13" s="1048"/>
      <c r="AS13" s="1048"/>
      <c r="AT13" s="1048"/>
      <c r="AU13" s="1048"/>
      <c r="AV13" s="1048"/>
      <c r="AW13" s="1048"/>
      <c r="AX13" s="1048"/>
      <c r="AY13" s="1048"/>
      <c r="AZ13" s="1048"/>
      <c r="BA13" s="1048"/>
      <c r="BB13" s="1048"/>
      <c r="BC13" s="1048"/>
      <c r="BD13" s="1048"/>
      <c r="BE13" s="1048"/>
      <c r="BF13" s="1049"/>
      <c r="BG13" s="1050">
        <v>3069889</v>
      </c>
      <c r="BH13" s="1051"/>
      <c r="BI13" s="1051"/>
      <c r="BJ13" s="1051"/>
      <c r="BK13" s="1051"/>
      <c r="BL13" s="1051"/>
      <c r="BM13" s="1051"/>
      <c r="BN13" s="1052"/>
      <c r="BO13" s="1088">
        <v>45.5</v>
      </c>
      <c r="BP13" s="1088"/>
      <c r="BQ13" s="1088"/>
      <c r="BR13" s="1088"/>
      <c r="BS13" s="1089" t="s">
        <v>122</v>
      </c>
      <c r="BT13" s="1089"/>
      <c r="BU13" s="1089"/>
      <c r="BV13" s="1089"/>
      <c r="BW13" s="1089"/>
      <c r="BX13" s="1089"/>
      <c r="BY13" s="1089"/>
      <c r="BZ13" s="1089"/>
      <c r="CA13" s="1089"/>
      <c r="CB13" s="1127"/>
      <c r="CD13" s="1047" t="s">
        <v>243</v>
      </c>
      <c r="CE13" s="1048"/>
      <c r="CF13" s="1048"/>
      <c r="CG13" s="1048"/>
      <c r="CH13" s="1048"/>
      <c r="CI13" s="1048"/>
      <c r="CJ13" s="1048"/>
      <c r="CK13" s="1048"/>
      <c r="CL13" s="1048"/>
      <c r="CM13" s="1048"/>
      <c r="CN13" s="1048"/>
      <c r="CO13" s="1048"/>
      <c r="CP13" s="1048"/>
      <c r="CQ13" s="1049"/>
      <c r="CR13" s="1050">
        <v>1847595</v>
      </c>
      <c r="CS13" s="1051"/>
      <c r="CT13" s="1051"/>
      <c r="CU13" s="1051"/>
      <c r="CV13" s="1051"/>
      <c r="CW13" s="1051"/>
      <c r="CX13" s="1051"/>
      <c r="CY13" s="1052"/>
      <c r="CZ13" s="1088">
        <v>9.6</v>
      </c>
      <c r="DA13" s="1088"/>
      <c r="DB13" s="1088"/>
      <c r="DC13" s="1088"/>
      <c r="DD13" s="1056">
        <v>732703</v>
      </c>
      <c r="DE13" s="1051"/>
      <c r="DF13" s="1051"/>
      <c r="DG13" s="1051"/>
      <c r="DH13" s="1051"/>
      <c r="DI13" s="1051"/>
      <c r="DJ13" s="1051"/>
      <c r="DK13" s="1051"/>
      <c r="DL13" s="1051"/>
      <c r="DM13" s="1051"/>
      <c r="DN13" s="1051"/>
      <c r="DO13" s="1051"/>
      <c r="DP13" s="1052"/>
      <c r="DQ13" s="1056">
        <v>1185264</v>
      </c>
      <c r="DR13" s="1051"/>
      <c r="DS13" s="1051"/>
      <c r="DT13" s="1051"/>
      <c r="DU13" s="1051"/>
      <c r="DV13" s="1051"/>
      <c r="DW13" s="1051"/>
      <c r="DX13" s="1051"/>
      <c r="DY13" s="1051"/>
      <c r="DZ13" s="1051"/>
      <c r="EA13" s="1051"/>
      <c r="EB13" s="1051"/>
      <c r="EC13" s="1087"/>
    </row>
    <row r="14" spans="2:143" ht="11.25" customHeight="1" x14ac:dyDescent="0.15">
      <c r="B14" s="1047" t="s">
        <v>244</v>
      </c>
      <c r="C14" s="1048"/>
      <c r="D14" s="1048"/>
      <c r="E14" s="1048"/>
      <c r="F14" s="1048"/>
      <c r="G14" s="1048"/>
      <c r="H14" s="1048"/>
      <c r="I14" s="1048"/>
      <c r="J14" s="1048"/>
      <c r="K14" s="1048"/>
      <c r="L14" s="1048"/>
      <c r="M14" s="1048"/>
      <c r="N14" s="1048"/>
      <c r="O14" s="1048"/>
      <c r="P14" s="1048"/>
      <c r="Q14" s="1049"/>
      <c r="R14" s="1050" t="s">
        <v>122</v>
      </c>
      <c r="S14" s="1051"/>
      <c r="T14" s="1051"/>
      <c r="U14" s="1051"/>
      <c r="V14" s="1051"/>
      <c r="W14" s="1051"/>
      <c r="X14" s="1051"/>
      <c r="Y14" s="1052"/>
      <c r="Z14" s="1088" t="s">
        <v>122</v>
      </c>
      <c r="AA14" s="1088"/>
      <c r="AB14" s="1088"/>
      <c r="AC14" s="1088"/>
      <c r="AD14" s="1089" t="s">
        <v>122</v>
      </c>
      <c r="AE14" s="1089"/>
      <c r="AF14" s="1089"/>
      <c r="AG14" s="1089"/>
      <c r="AH14" s="1089"/>
      <c r="AI14" s="1089"/>
      <c r="AJ14" s="1089"/>
      <c r="AK14" s="1089"/>
      <c r="AL14" s="1053" t="s">
        <v>122</v>
      </c>
      <c r="AM14" s="1054"/>
      <c r="AN14" s="1054"/>
      <c r="AO14" s="1090"/>
      <c r="AP14" s="1047" t="s">
        <v>245</v>
      </c>
      <c r="AQ14" s="1048"/>
      <c r="AR14" s="1048"/>
      <c r="AS14" s="1048"/>
      <c r="AT14" s="1048"/>
      <c r="AU14" s="1048"/>
      <c r="AV14" s="1048"/>
      <c r="AW14" s="1048"/>
      <c r="AX14" s="1048"/>
      <c r="AY14" s="1048"/>
      <c r="AZ14" s="1048"/>
      <c r="BA14" s="1048"/>
      <c r="BB14" s="1048"/>
      <c r="BC14" s="1048"/>
      <c r="BD14" s="1048"/>
      <c r="BE14" s="1048"/>
      <c r="BF14" s="1049"/>
      <c r="BG14" s="1050">
        <v>149072</v>
      </c>
      <c r="BH14" s="1051"/>
      <c r="BI14" s="1051"/>
      <c r="BJ14" s="1051"/>
      <c r="BK14" s="1051"/>
      <c r="BL14" s="1051"/>
      <c r="BM14" s="1051"/>
      <c r="BN14" s="1052"/>
      <c r="BO14" s="1088">
        <v>2.2000000000000002</v>
      </c>
      <c r="BP14" s="1088"/>
      <c r="BQ14" s="1088"/>
      <c r="BR14" s="1088"/>
      <c r="BS14" s="1089" t="s">
        <v>122</v>
      </c>
      <c r="BT14" s="1089"/>
      <c r="BU14" s="1089"/>
      <c r="BV14" s="1089"/>
      <c r="BW14" s="1089"/>
      <c r="BX14" s="1089"/>
      <c r="BY14" s="1089"/>
      <c r="BZ14" s="1089"/>
      <c r="CA14" s="1089"/>
      <c r="CB14" s="1127"/>
      <c r="CD14" s="1047" t="s">
        <v>246</v>
      </c>
      <c r="CE14" s="1048"/>
      <c r="CF14" s="1048"/>
      <c r="CG14" s="1048"/>
      <c r="CH14" s="1048"/>
      <c r="CI14" s="1048"/>
      <c r="CJ14" s="1048"/>
      <c r="CK14" s="1048"/>
      <c r="CL14" s="1048"/>
      <c r="CM14" s="1048"/>
      <c r="CN14" s="1048"/>
      <c r="CO14" s="1048"/>
      <c r="CP14" s="1048"/>
      <c r="CQ14" s="1049"/>
      <c r="CR14" s="1050">
        <v>806751</v>
      </c>
      <c r="CS14" s="1051"/>
      <c r="CT14" s="1051"/>
      <c r="CU14" s="1051"/>
      <c r="CV14" s="1051"/>
      <c r="CW14" s="1051"/>
      <c r="CX14" s="1051"/>
      <c r="CY14" s="1052"/>
      <c r="CZ14" s="1088">
        <v>4.2</v>
      </c>
      <c r="DA14" s="1088"/>
      <c r="DB14" s="1088"/>
      <c r="DC14" s="1088"/>
      <c r="DD14" s="1056">
        <v>5585</v>
      </c>
      <c r="DE14" s="1051"/>
      <c r="DF14" s="1051"/>
      <c r="DG14" s="1051"/>
      <c r="DH14" s="1051"/>
      <c r="DI14" s="1051"/>
      <c r="DJ14" s="1051"/>
      <c r="DK14" s="1051"/>
      <c r="DL14" s="1051"/>
      <c r="DM14" s="1051"/>
      <c r="DN14" s="1051"/>
      <c r="DO14" s="1051"/>
      <c r="DP14" s="1052"/>
      <c r="DQ14" s="1056">
        <v>800253</v>
      </c>
      <c r="DR14" s="1051"/>
      <c r="DS14" s="1051"/>
      <c r="DT14" s="1051"/>
      <c r="DU14" s="1051"/>
      <c r="DV14" s="1051"/>
      <c r="DW14" s="1051"/>
      <c r="DX14" s="1051"/>
      <c r="DY14" s="1051"/>
      <c r="DZ14" s="1051"/>
      <c r="EA14" s="1051"/>
      <c r="EB14" s="1051"/>
      <c r="EC14" s="1087"/>
    </row>
    <row r="15" spans="2:143" ht="11.25" customHeight="1" x14ac:dyDescent="0.15">
      <c r="B15" s="1047" t="s">
        <v>247</v>
      </c>
      <c r="C15" s="1048"/>
      <c r="D15" s="1048"/>
      <c r="E15" s="1048"/>
      <c r="F15" s="1048"/>
      <c r="G15" s="1048"/>
      <c r="H15" s="1048"/>
      <c r="I15" s="1048"/>
      <c r="J15" s="1048"/>
      <c r="K15" s="1048"/>
      <c r="L15" s="1048"/>
      <c r="M15" s="1048"/>
      <c r="N15" s="1048"/>
      <c r="O15" s="1048"/>
      <c r="P15" s="1048"/>
      <c r="Q15" s="1049"/>
      <c r="R15" s="1050">
        <v>38823</v>
      </c>
      <c r="S15" s="1051"/>
      <c r="T15" s="1051"/>
      <c r="U15" s="1051"/>
      <c r="V15" s="1051"/>
      <c r="W15" s="1051"/>
      <c r="X15" s="1051"/>
      <c r="Y15" s="1052"/>
      <c r="Z15" s="1088">
        <v>0.2</v>
      </c>
      <c r="AA15" s="1088"/>
      <c r="AB15" s="1088"/>
      <c r="AC15" s="1088"/>
      <c r="AD15" s="1089">
        <v>38823</v>
      </c>
      <c r="AE15" s="1089"/>
      <c r="AF15" s="1089"/>
      <c r="AG15" s="1089"/>
      <c r="AH15" s="1089"/>
      <c r="AI15" s="1089"/>
      <c r="AJ15" s="1089"/>
      <c r="AK15" s="1089"/>
      <c r="AL15" s="1053">
        <v>0.3</v>
      </c>
      <c r="AM15" s="1054"/>
      <c r="AN15" s="1054"/>
      <c r="AO15" s="1090"/>
      <c r="AP15" s="1047" t="s">
        <v>248</v>
      </c>
      <c r="AQ15" s="1048"/>
      <c r="AR15" s="1048"/>
      <c r="AS15" s="1048"/>
      <c r="AT15" s="1048"/>
      <c r="AU15" s="1048"/>
      <c r="AV15" s="1048"/>
      <c r="AW15" s="1048"/>
      <c r="AX15" s="1048"/>
      <c r="AY15" s="1048"/>
      <c r="AZ15" s="1048"/>
      <c r="BA15" s="1048"/>
      <c r="BB15" s="1048"/>
      <c r="BC15" s="1048"/>
      <c r="BD15" s="1048"/>
      <c r="BE15" s="1048"/>
      <c r="BF15" s="1049"/>
      <c r="BG15" s="1050">
        <v>362375</v>
      </c>
      <c r="BH15" s="1051"/>
      <c r="BI15" s="1051"/>
      <c r="BJ15" s="1051"/>
      <c r="BK15" s="1051"/>
      <c r="BL15" s="1051"/>
      <c r="BM15" s="1051"/>
      <c r="BN15" s="1052"/>
      <c r="BO15" s="1088">
        <v>5.4</v>
      </c>
      <c r="BP15" s="1088"/>
      <c r="BQ15" s="1088"/>
      <c r="BR15" s="1088"/>
      <c r="BS15" s="1089" t="s">
        <v>122</v>
      </c>
      <c r="BT15" s="1089"/>
      <c r="BU15" s="1089"/>
      <c r="BV15" s="1089"/>
      <c r="BW15" s="1089"/>
      <c r="BX15" s="1089"/>
      <c r="BY15" s="1089"/>
      <c r="BZ15" s="1089"/>
      <c r="CA15" s="1089"/>
      <c r="CB15" s="1127"/>
      <c r="CD15" s="1047" t="s">
        <v>249</v>
      </c>
      <c r="CE15" s="1048"/>
      <c r="CF15" s="1048"/>
      <c r="CG15" s="1048"/>
      <c r="CH15" s="1048"/>
      <c r="CI15" s="1048"/>
      <c r="CJ15" s="1048"/>
      <c r="CK15" s="1048"/>
      <c r="CL15" s="1048"/>
      <c r="CM15" s="1048"/>
      <c r="CN15" s="1048"/>
      <c r="CO15" s="1048"/>
      <c r="CP15" s="1048"/>
      <c r="CQ15" s="1049"/>
      <c r="CR15" s="1050">
        <v>1993500</v>
      </c>
      <c r="CS15" s="1051"/>
      <c r="CT15" s="1051"/>
      <c r="CU15" s="1051"/>
      <c r="CV15" s="1051"/>
      <c r="CW15" s="1051"/>
      <c r="CX15" s="1051"/>
      <c r="CY15" s="1052"/>
      <c r="CZ15" s="1088">
        <v>10.3</v>
      </c>
      <c r="DA15" s="1088"/>
      <c r="DB15" s="1088"/>
      <c r="DC15" s="1088"/>
      <c r="DD15" s="1056">
        <v>112018</v>
      </c>
      <c r="DE15" s="1051"/>
      <c r="DF15" s="1051"/>
      <c r="DG15" s="1051"/>
      <c r="DH15" s="1051"/>
      <c r="DI15" s="1051"/>
      <c r="DJ15" s="1051"/>
      <c r="DK15" s="1051"/>
      <c r="DL15" s="1051"/>
      <c r="DM15" s="1051"/>
      <c r="DN15" s="1051"/>
      <c r="DO15" s="1051"/>
      <c r="DP15" s="1052"/>
      <c r="DQ15" s="1056">
        <v>1751111</v>
      </c>
      <c r="DR15" s="1051"/>
      <c r="DS15" s="1051"/>
      <c r="DT15" s="1051"/>
      <c r="DU15" s="1051"/>
      <c r="DV15" s="1051"/>
      <c r="DW15" s="1051"/>
      <c r="DX15" s="1051"/>
      <c r="DY15" s="1051"/>
      <c r="DZ15" s="1051"/>
      <c r="EA15" s="1051"/>
      <c r="EB15" s="1051"/>
      <c r="EC15" s="1087"/>
    </row>
    <row r="16" spans="2:143" ht="11.25" customHeight="1" x14ac:dyDescent="0.15">
      <c r="B16" s="1047" t="s">
        <v>250</v>
      </c>
      <c r="C16" s="1048"/>
      <c r="D16" s="1048"/>
      <c r="E16" s="1048"/>
      <c r="F16" s="1048"/>
      <c r="G16" s="1048"/>
      <c r="H16" s="1048"/>
      <c r="I16" s="1048"/>
      <c r="J16" s="1048"/>
      <c r="K16" s="1048"/>
      <c r="L16" s="1048"/>
      <c r="M16" s="1048"/>
      <c r="N16" s="1048"/>
      <c r="O16" s="1048"/>
      <c r="P16" s="1048"/>
      <c r="Q16" s="1049"/>
      <c r="R16" s="1050">
        <v>97107</v>
      </c>
      <c r="S16" s="1051"/>
      <c r="T16" s="1051"/>
      <c r="U16" s="1051"/>
      <c r="V16" s="1051"/>
      <c r="W16" s="1051"/>
      <c r="X16" s="1051"/>
      <c r="Y16" s="1052"/>
      <c r="Z16" s="1088">
        <v>0.5</v>
      </c>
      <c r="AA16" s="1088"/>
      <c r="AB16" s="1088"/>
      <c r="AC16" s="1088"/>
      <c r="AD16" s="1089">
        <v>97107</v>
      </c>
      <c r="AE16" s="1089"/>
      <c r="AF16" s="1089"/>
      <c r="AG16" s="1089"/>
      <c r="AH16" s="1089"/>
      <c r="AI16" s="1089"/>
      <c r="AJ16" s="1089"/>
      <c r="AK16" s="1089"/>
      <c r="AL16" s="1053">
        <v>0.8</v>
      </c>
      <c r="AM16" s="1054"/>
      <c r="AN16" s="1054"/>
      <c r="AO16" s="1090"/>
      <c r="AP16" s="1047" t="s">
        <v>251</v>
      </c>
      <c r="AQ16" s="1048"/>
      <c r="AR16" s="1048"/>
      <c r="AS16" s="1048"/>
      <c r="AT16" s="1048"/>
      <c r="AU16" s="1048"/>
      <c r="AV16" s="1048"/>
      <c r="AW16" s="1048"/>
      <c r="AX16" s="1048"/>
      <c r="AY16" s="1048"/>
      <c r="AZ16" s="1048"/>
      <c r="BA16" s="1048"/>
      <c r="BB16" s="1048"/>
      <c r="BC16" s="1048"/>
      <c r="BD16" s="1048"/>
      <c r="BE16" s="1048"/>
      <c r="BF16" s="1049"/>
      <c r="BG16" s="1050" t="s">
        <v>122</v>
      </c>
      <c r="BH16" s="1051"/>
      <c r="BI16" s="1051"/>
      <c r="BJ16" s="1051"/>
      <c r="BK16" s="1051"/>
      <c r="BL16" s="1051"/>
      <c r="BM16" s="1051"/>
      <c r="BN16" s="1052"/>
      <c r="BO16" s="1088" t="s">
        <v>122</v>
      </c>
      <c r="BP16" s="1088"/>
      <c r="BQ16" s="1088"/>
      <c r="BR16" s="1088"/>
      <c r="BS16" s="1089" t="s">
        <v>122</v>
      </c>
      <c r="BT16" s="1089"/>
      <c r="BU16" s="1089"/>
      <c r="BV16" s="1089"/>
      <c r="BW16" s="1089"/>
      <c r="BX16" s="1089"/>
      <c r="BY16" s="1089"/>
      <c r="BZ16" s="1089"/>
      <c r="CA16" s="1089"/>
      <c r="CB16" s="1127"/>
      <c r="CD16" s="1047" t="s">
        <v>252</v>
      </c>
      <c r="CE16" s="1048"/>
      <c r="CF16" s="1048"/>
      <c r="CG16" s="1048"/>
      <c r="CH16" s="1048"/>
      <c r="CI16" s="1048"/>
      <c r="CJ16" s="1048"/>
      <c r="CK16" s="1048"/>
      <c r="CL16" s="1048"/>
      <c r="CM16" s="1048"/>
      <c r="CN16" s="1048"/>
      <c r="CO16" s="1048"/>
      <c r="CP16" s="1048"/>
      <c r="CQ16" s="1049"/>
      <c r="CR16" s="1050" t="s">
        <v>122</v>
      </c>
      <c r="CS16" s="1051"/>
      <c r="CT16" s="1051"/>
      <c r="CU16" s="1051"/>
      <c r="CV16" s="1051"/>
      <c r="CW16" s="1051"/>
      <c r="CX16" s="1051"/>
      <c r="CY16" s="1052"/>
      <c r="CZ16" s="1088" t="s">
        <v>122</v>
      </c>
      <c r="DA16" s="1088"/>
      <c r="DB16" s="1088"/>
      <c r="DC16" s="1088"/>
      <c r="DD16" s="1056" t="s">
        <v>122</v>
      </c>
      <c r="DE16" s="1051"/>
      <c r="DF16" s="1051"/>
      <c r="DG16" s="1051"/>
      <c r="DH16" s="1051"/>
      <c r="DI16" s="1051"/>
      <c r="DJ16" s="1051"/>
      <c r="DK16" s="1051"/>
      <c r="DL16" s="1051"/>
      <c r="DM16" s="1051"/>
      <c r="DN16" s="1051"/>
      <c r="DO16" s="1051"/>
      <c r="DP16" s="1052"/>
      <c r="DQ16" s="1056" t="s">
        <v>122</v>
      </c>
      <c r="DR16" s="1051"/>
      <c r="DS16" s="1051"/>
      <c r="DT16" s="1051"/>
      <c r="DU16" s="1051"/>
      <c r="DV16" s="1051"/>
      <c r="DW16" s="1051"/>
      <c r="DX16" s="1051"/>
      <c r="DY16" s="1051"/>
      <c r="DZ16" s="1051"/>
      <c r="EA16" s="1051"/>
      <c r="EB16" s="1051"/>
      <c r="EC16" s="1087"/>
    </row>
    <row r="17" spans="2:133" ht="11.25" customHeight="1" x14ac:dyDescent="0.15">
      <c r="B17" s="1047" t="s">
        <v>253</v>
      </c>
      <c r="C17" s="1048"/>
      <c r="D17" s="1048"/>
      <c r="E17" s="1048"/>
      <c r="F17" s="1048"/>
      <c r="G17" s="1048"/>
      <c r="H17" s="1048"/>
      <c r="I17" s="1048"/>
      <c r="J17" s="1048"/>
      <c r="K17" s="1048"/>
      <c r="L17" s="1048"/>
      <c r="M17" s="1048"/>
      <c r="N17" s="1048"/>
      <c r="O17" s="1048"/>
      <c r="P17" s="1048"/>
      <c r="Q17" s="1049"/>
      <c r="R17" s="1050">
        <v>258199</v>
      </c>
      <c r="S17" s="1051"/>
      <c r="T17" s="1051"/>
      <c r="U17" s="1051"/>
      <c r="V17" s="1051"/>
      <c r="W17" s="1051"/>
      <c r="X17" s="1051"/>
      <c r="Y17" s="1052"/>
      <c r="Z17" s="1088">
        <v>1.3</v>
      </c>
      <c r="AA17" s="1088"/>
      <c r="AB17" s="1088"/>
      <c r="AC17" s="1088"/>
      <c r="AD17" s="1089">
        <v>258199</v>
      </c>
      <c r="AE17" s="1089"/>
      <c r="AF17" s="1089"/>
      <c r="AG17" s="1089"/>
      <c r="AH17" s="1089"/>
      <c r="AI17" s="1089"/>
      <c r="AJ17" s="1089"/>
      <c r="AK17" s="1089"/>
      <c r="AL17" s="1053">
        <v>2.2000000000000002</v>
      </c>
      <c r="AM17" s="1054"/>
      <c r="AN17" s="1054"/>
      <c r="AO17" s="1090"/>
      <c r="AP17" s="1047" t="s">
        <v>254</v>
      </c>
      <c r="AQ17" s="1048"/>
      <c r="AR17" s="1048"/>
      <c r="AS17" s="1048"/>
      <c r="AT17" s="1048"/>
      <c r="AU17" s="1048"/>
      <c r="AV17" s="1048"/>
      <c r="AW17" s="1048"/>
      <c r="AX17" s="1048"/>
      <c r="AY17" s="1048"/>
      <c r="AZ17" s="1048"/>
      <c r="BA17" s="1048"/>
      <c r="BB17" s="1048"/>
      <c r="BC17" s="1048"/>
      <c r="BD17" s="1048"/>
      <c r="BE17" s="1048"/>
      <c r="BF17" s="1049"/>
      <c r="BG17" s="1050" t="s">
        <v>122</v>
      </c>
      <c r="BH17" s="1051"/>
      <c r="BI17" s="1051"/>
      <c r="BJ17" s="1051"/>
      <c r="BK17" s="1051"/>
      <c r="BL17" s="1051"/>
      <c r="BM17" s="1051"/>
      <c r="BN17" s="1052"/>
      <c r="BO17" s="1088" t="s">
        <v>122</v>
      </c>
      <c r="BP17" s="1088"/>
      <c r="BQ17" s="1088"/>
      <c r="BR17" s="1088"/>
      <c r="BS17" s="1089" t="s">
        <v>122</v>
      </c>
      <c r="BT17" s="1089"/>
      <c r="BU17" s="1089"/>
      <c r="BV17" s="1089"/>
      <c r="BW17" s="1089"/>
      <c r="BX17" s="1089"/>
      <c r="BY17" s="1089"/>
      <c r="BZ17" s="1089"/>
      <c r="CA17" s="1089"/>
      <c r="CB17" s="1127"/>
      <c r="CD17" s="1047" t="s">
        <v>255</v>
      </c>
      <c r="CE17" s="1048"/>
      <c r="CF17" s="1048"/>
      <c r="CG17" s="1048"/>
      <c r="CH17" s="1048"/>
      <c r="CI17" s="1048"/>
      <c r="CJ17" s="1048"/>
      <c r="CK17" s="1048"/>
      <c r="CL17" s="1048"/>
      <c r="CM17" s="1048"/>
      <c r="CN17" s="1048"/>
      <c r="CO17" s="1048"/>
      <c r="CP17" s="1048"/>
      <c r="CQ17" s="1049"/>
      <c r="CR17" s="1050">
        <v>1411440</v>
      </c>
      <c r="CS17" s="1051"/>
      <c r="CT17" s="1051"/>
      <c r="CU17" s="1051"/>
      <c r="CV17" s="1051"/>
      <c r="CW17" s="1051"/>
      <c r="CX17" s="1051"/>
      <c r="CY17" s="1052"/>
      <c r="CZ17" s="1088">
        <v>7.3</v>
      </c>
      <c r="DA17" s="1088"/>
      <c r="DB17" s="1088"/>
      <c r="DC17" s="1088"/>
      <c r="DD17" s="1056" t="s">
        <v>122</v>
      </c>
      <c r="DE17" s="1051"/>
      <c r="DF17" s="1051"/>
      <c r="DG17" s="1051"/>
      <c r="DH17" s="1051"/>
      <c r="DI17" s="1051"/>
      <c r="DJ17" s="1051"/>
      <c r="DK17" s="1051"/>
      <c r="DL17" s="1051"/>
      <c r="DM17" s="1051"/>
      <c r="DN17" s="1051"/>
      <c r="DO17" s="1051"/>
      <c r="DP17" s="1052"/>
      <c r="DQ17" s="1056">
        <v>1411440</v>
      </c>
      <c r="DR17" s="1051"/>
      <c r="DS17" s="1051"/>
      <c r="DT17" s="1051"/>
      <c r="DU17" s="1051"/>
      <c r="DV17" s="1051"/>
      <c r="DW17" s="1051"/>
      <c r="DX17" s="1051"/>
      <c r="DY17" s="1051"/>
      <c r="DZ17" s="1051"/>
      <c r="EA17" s="1051"/>
      <c r="EB17" s="1051"/>
      <c r="EC17" s="1087"/>
    </row>
    <row r="18" spans="2:133" ht="11.25" customHeight="1" x14ac:dyDescent="0.15">
      <c r="B18" s="1047" t="s">
        <v>256</v>
      </c>
      <c r="C18" s="1048"/>
      <c r="D18" s="1048"/>
      <c r="E18" s="1048"/>
      <c r="F18" s="1048"/>
      <c r="G18" s="1048"/>
      <c r="H18" s="1048"/>
      <c r="I18" s="1048"/>
      <c r="J18" s="1048"/>
      <c r="K18" s="1048"/>
      <c r="L18" s="1048"/>
      <c r="M18" s="1048"/>
      <c r="N18" s="1048"/>
      <c r="O18" s="1048"/>
      <c r="P18" s="1048"/>
      <c r="Q18" s="1049"/>
      <c r="R18" s="1050">
        <v>43540</v>
      </c>
      <c r="S18" s="1051"/>
      <c r="T18" s="1051"/>
      <c r="U18" s="1051"/>
      <c r="V18" s="1051"/>
      <c r="W18" s="1051"/>
      <c r="X18" s="1051"/>
      <c r="Y18" s="1052"/>
      <c r="Z18" s="1088">
        <v>0.2</v>
      </c>
      <c r="AA18" s="1088"/>
      <c r="AB18" s="1088"/>
      <c r="AC18" s="1088"/>
      <c r="AD18" s="1089">
        <v>43540</v>
      </c>
      <c r="AE18" s="1089"/>
      <c r="AF18" s="1089"/>
      <c r="AG18" s="1089"/>
      <c r="AH18" s="1089"/>
      <c r="AI18" s="1089"/>
      <c r="AJ18" s="1089"/>
      <c r="AK18" s="1089"/>
      <c r="AL18" s="1053">
        <v>0.4</v>
      </c>
      <c r="AM18" s="1054"/>
      <c r="AN18" s="1054"/>
      <c r="AO18" s="1090"/>
      <c r="AP18" s="1047" t="s">
        <v>257</v>
      </c>
      <c r="AQ18" s="1048"/>
      <c r="AR18" s="1048"/>
      <c r="AS18" s="1048"/>
      <c r="AT18" s="1048"/>
      <c r="AU18" s="1048"/>
      <c r="AV18" s="1048"/>
      <c r="AW18" s="1048"/>
      <c r="AX18" s="1048"/>
      <c r="AY18" s="1048"/>
      <c r="AZ18" s="1048"/>
      <c r="BA18" s="1048"/>
      <c r="BB18" s="1048"/>
      <c r="BC18" s="1048"/>
      <c r="BD18" s="1048"/>
      <c r="BE18" s="1048"/>
      <c r="BF18" s="1049"/>
      <c r="BG18" s="1050" t="s">
        <v>122</v>
      </c>
      <c r="BH18" s="1051"/>
      <c r="BI18" s="1051"/>
      <c r="BJ18" s="1051"/>
      <c r="BK18" s="1051"/>
      <c r="BL18" s="1051"/>
      <c r="BM18" s="1051"/>
      <c r="BN18" s="1052"/>
      <c r="BO18" s="1088" t="s">
        <v>122</v>
      </c>
      <c r="BP18" s="1088"/>
      <c r="BQ18" s="1088"/>
      <c r="BR18" s="1088"/>
      <c r="BS18" s="1089" t="s">
        <v>122</v>
      </c>
      <c r="BT18" s="1089"/>
      <c r="BU18" s="1089"/>
      <c r="BV18" s="1089"/>
      <c r="BW18" s="1089"/>
      <c r="BX18" s="1089"/>
      <c r="BY18" s="1089"/>
      <c r="BZ18" s="1089"/>
      <c r="CA18" s="1089"/>
      <c r="CB18" s="1127"/>
      <c r="CD18" s="1047" t="s">
        <v>258</v>
      </c>
      <c r="CE18" s="1048"/>
      <c r="CF18" s="1048"/>
      <c r="CG18" s="1048"/>
      <c r="CH18" s="1048"/>
      <c r="CI18" s="1048"/>
      <c r="CJ18" s="1048"/>
      <c r="CK18" s="1048"/>
      <c r="CL18" s="1048"/>
      <c r="CM18" s="1048"/>
      <c r="CN18" s="1048"/>
      <c r="CO18" s="1048"/>
      <c r="CP18" s="1048"/>
      <c r="CQ18" s="1049"/>
      <c r="CR18" s="1050" t="s">
        <v>122</v>
      </c>
      <c r="CS18" s="1051"/>
      <c r="CT18" s="1051"/>
      <c r="CU18" s="1051"/>
      <c r="CV18" s="1051"/>
      <c r="CW18" s="1051"/>
      <c r="CX18" s="1051"/>
      <c r="CY18" s="1052"/>
      <c r="CZ18" s="1088" t="s">
        <v>122</v>
      </c>
      <c r="DA18" s="1088"/>
      <c r="DB18" s="1088"/>
      <c r="DC18" s="1088"/>
      <c r="DD18" s="1056" t="s">
        <v>122</v>
      </c>
      <c r="DE18" s="1051"/>
      <c r="DF18" s="1051"/>
      <c r="DG18" s="1051"/>
      <c r="DH18" s="1051"/>
      <c r="DI18" s="1051"/>
      <c r="DJ18" s="1051"/>
      <c r="DK18" s="1051"/>
      <c r="DL18" s="1051"/>
      <c r="DM18" s="1051"/>
      <c r="DN18" s="1051"/>
      <c r="DO18" s="1051"/>
      <c r="DP18" s="1052"/>
      <c r="DQ18" s="1056" t="s">
        <v>122</v>
      </c>
      <c r="DR18" s="1051"/>
      <c r="DS18" s="1051"/>
      <c r="DT18" s="1051"/>
      <c r="DU18" s="1051"/>
      <c r="DV18" s="1051"/>
      <c r="DW18" s="1051"/>
      <c r="DX18" s="1051"/>
      <c r="DY18" s="1051"/>
      <c r="DZ18" s="1051"/>
      <c r="EA18" s="1051"/>
      <c r="EB18" s="1051"/>
      <c r="EC18" s="1087"/>
    </row>
    <row r="19" spans="2:133" ht="11.25" customHeight="1" x14ac:dyDescent="0.15">
      <c r="B19" s="1047" t="s">
        <v>259</v>
      </c>
      <c r="C19" s="1048"/>
      <c r="D19" s="1048"/>
      <c r="E19" s="1048"/>
      <c r="F19" s="1048"/>
      <c r="G19" s="1048"/>
      <c r="H19" s="1048"/>
      <c r="I19" s="1048"/>
      <c r="J19" s="1048"/>
      <c r="K19" s="1048"/>
      <c r="L19" s="1048"/>
      <c r="M19" s="1048"/>
      <c r="N19" s="1048"/>
      <c r="O19" s="1048"/>
      <c r="P19" s="1048"/>
      <c r="Q19" s="1049"/>
      <c r="R19" s="1050">
        <v>212067</v>
      </c>
      <c r="S19" s="1051"/>
      <c r="T19" s="1051"/>
      <c r="U19" s="1051"/>
      <c r="V19" s="1051"/>
      <c r="W19" s="1051"/>
      <c r="X19" s="1051"/>
      <c r="Y19" s="1052"/>
      <c r="Z19" s="1088">
        <v>1</v>
      </c>
      <c r="AA19" s="1088"/>
      <c r="AB19" s="1088"/>
      <c r="AC19" s="1088"/>
      <c r="AD19" s="1089">
        <v>212067</v>
      </c>
      <c r="AE19" s="1089"/>
      <c r="AF19" s="1089"/>
      <c r="AG19" s="1089"/>
      <c r="AH19" s="1089"/>
      <c r="AI19" s="1089"/>
      <c r="AJ19" s="1089"/>
      <c r="AK19" s="1089"/>
      <c r="AL19" s="1053">
        <v>1.8</v>
      </c>
      <c r="AM19" s="1054"/>
      <c r="AN19" s="1054"/>
      <c r="AO19" s="1090"/>
      <c r="AP19" s="1047" t="s">
        <v>260</v>
      </c>
      <c r="AQ19" s="1048"/>
      <c r="AR19" s="1048"/>
      <c r="AS19" s="1048"/>
      <c r="AT19" s="1048"/>
      <c r="AU19" s="1048"/>
      <c r="AV19" s="1048"/>
      <c r="AW19" s="1048"/>
      <c r="AX19" s="1048"/>
      <c r="AY19" s="1048"/>
      <c r="AZ19" s="1048"/>
      <c r="BA19" s="1048"/>
      <c r="BB19" s="1048"/>
      <c r="BC19" s="1048"/>
      <c r="BD19" s="1048"/>
      <c r="BE19" s="1048"/>
      <c r="BF19" s="1049"/>
      <c r="BG19" s="1050">
        <v>348640</v>
      </c>
      <c r="BH19" s="1051"/>
      <c r="BI19" s="1051"/>
      <c r="BJ19" s="1051"/>
      <c r="BK19" s="1051"/>
      <c r="BL19" s="1051"/>
      <c r="BM19" s="1051"/>
      <c r="BN19" s="1052"/>
      <c r="BO19" s="1088">
        <v>5.2</v>
      </c>
      <c r="BP19" s="1088"/>
      <c r="BQ19" s="1088"/>
      <c r="BR19" s="1088"/>
      <c r="BS19" s="1089" t="s">
        <v>122</v>
      </c>
      <c r="BT19" s="1089"/>
      <c r="BU19" s="1089"/>
      <c r="BV19" s="1089"/>
      <c r="BW19" s="1089"/>
      <c r="BX19" s="1089"/>
      <c r="BY19" s="1089"/>
      <c r="BZ19" s="1089"/>
      <c r="CA19" s="1089"/>
      <c r="CB19" s="1127"/>
      <c r="CD19" s="1047" t="s">
        <v>261</v>
      </c>
      <c r="CE19" s="1048"/>
      <c r="CF19" s="1048"/>
      <c r="CG19" s="1048"/>
      <c r="CH19" s="1048"/>
      <c r="CI19" s="1048"/>
      <c r="CJ19" s="1048"/>
      <c r="CK19" s="1048"/>
      <c r="CL19" s="1048"/>
      <c r="CM19" s="1048"/>
      <c r="CN19" s="1048"/>
      <c r="CO19" s="1048"/>
      <c r="CP19" s="1048"/>
      <c r="CQ19" s="1049"/>
      <c r="CR19" s="1050" t="s">
        <v>122</v>
      </c>
      <c r="CS19" s="1051"/>
      <c r="CT19" s="1051"/>
      <c r="CU19" s="1051"/>
      <c r="CV19" s="1051"/>
      <c r="CW19" s="1051"/>
      <c r="CX19" s="1051"/>
      <c r="CY19" s="1052"/>
      <c r="CZ19" s="1088" t="s">
        <v>122</v>
      </c>
      <c r="DA19" s="1088"/>
      <c r="DB19" s="1088"/>
      <c r="DC19" s="1088"/>
      <c r="DD19" s="1056" t="s">
        <v>122</v>
      </c>
      <c r="DE19" s="1051"/>
      <c r="DF19" s="1051"/>
      <c r="DG19" s="1051"/>
      <c r="DH19" s="1051"/>
      <c r="DI19" s="1051"/>
      <c r="DJ19" s="1051"/>
      <c r="DK19" s="1051"/>
      <c r="DL19" s="1051"/>
      <c r="DM19" s="1051"/>
      <c r="DN19" s="1051"/>
      <c r="DO19" s="1051"/>
      <c r="DP19" s="1052"/>
      <c r="DQ19" s="1056" t="s">
        <v>122</v>
      </c>
      <c r="DR19" s="1051"/>
      <c r="DS19" s="1051"/>
      <c r="DT19" s="1051"/>
      <c r="DU19" s="1051"/>
      <c r="DV19" s="1051"/>
      <c r="DW19" s="1051"/>
      <c r="DX19" s="1051"/>
      <c r="DY19" s="1051"/>
      <c r="DZ19" s="1051"/>
      <c r="EA19" s="1051"/>
      <c r="EB19" s="1051"/>
      <c r="EC19" s="1087"/>
    </row>
    <row r="20" spans="2:133" ht="11.25" customHeight="1" x14ac:dyDescent="0.15">
      <c r="B20" s="1117" t="s">
        <v>262</v>
      </c>
      <c r="C20" s="1118"/>
      <c r="D20" s="1118"/>
      <c r="E20" s="1118"/>
      <c r="F20" s="1118"/>
      <c r="G20" s="1118"/>
      <c r="H20" s="1118"/>
      <c r="I20" s="1118"/>
      <c r="J20" s="1118"/>
      <c r="K20" s="1118"/>
      <c r="L20" s="1118"/>
      <c r="M20" s="1118"/>
      <c r="N20" s="1118"/>
      <c r="O20" s="1118"/>
      <c r="P20" s="1118"/>
      <c r="Q20" s="1119"/>
      <c r="R20" s="1050">
        <v>2592</v>
      </c>
      <c r="S20" s="1051"/>
      <c r="T20" s="1051"/>
      <c r="U20" s="1051"/>
      <c r="V20" s="1051"/>
      <c r="W20" s="1051"/>
      <c r="X20" s="1051"/>
      <c r="Y20" s="1052"/>
      <c r="Z20" s="1088">
        <v>0</v>
      </c>
      <c r="AA20" s="1088"/>
      <c r="AB20" s="1088"/>
      <c r="AC20" s="1088"/>
      <c r="AD20" s="1089">
        <v>2592</v>
      </c>
      <c r="AE20" s="1089"/>
      <c r="AF20" s="1089"/>
      <c r="AG20" s="1089"/>
      <c r="AH20" s="1089"/>
      <c r="AI20" s="1089"/>
      <c r="AJ20" s="1089"/>
      <c r="AK20" s="1089"/>
      <c r="AL20" s="1053">
        <v>0</v>
      </c>
      <c r="AM20" s="1054"/>
      <c r="AN20" s="1054"/>
      <c r="AO20" s="1090"/>
      <c r="AP20" s="1047" t="s">
        <v>263</v>
      </c>
      <c r="AQ20" s="1048"/>
      <c r="AR20" s="1048"/>
      <c r="AS20" s="1048"/>
      <c r="AT20" s="1048"/>
      <c r="AU20" s="1048"/>
      <c r="AV20" s="1048"/>
      <c r="AW20" s="1048"/>
      <c r="AX20" s="1048"/>
      <c r="AY20" s="1048"/>
      <c r="AZ20" s="1048"/>
      <c r="BA20" s="1048"/>
      <c r="BB20" s="1048"/>
      <c r="BC20" s="1048"/>
      <c r="BD20" s="1048"/>
      <c r="BE20" s="1048"/>
      <c r="BF20" s="1049"/>
      <c r="BG20" s="1050">
        <v>348640</v>
      </c>
      <c r="BH20" s="1051"/>
      <c r="BI20" s="1051"/>
      <c r="BJ20" s="1051"/>
      <c r="BK20" s="1051"/>
      <c r="BL20" s="1051"/>
      <c r="BM20" s="1051"/>
      <c r="BN20" s="1052"/>
      <c r="BO20" s="1088">
        <v>5.2</v>
      </c>
      <c r="BP20" s="1088"/>
      <c r="BQ20" s="1088"/>
      <c r="BR20" s="1088"/>
      <c r="BS20" s="1089" t="s">
        <v>122</v>
      </c>
      <c r="BT20" s="1089"/>
      <c r="BU20" s="1089"/>
      <c r="BV20" s="1089"/>
      <c r="BW20" s="1089"/>
      <c r="BX20" s="1089"/>
      <c r="BY20" s="1089"/>
      <c r="BZ20" s="1089"/>
      <c r="CA20" s="1089"/>
      <c r="CB20" s="1127"/>
      <c r="CD20" s="1047" t="s">
        <v>264</v>
      </c>
      <c r="CE20" s="1048"/>
      <c r="CF20" s="1048"/>
      <c r="CG20" s="1048"/>
      <c r="CH20" s="1048"/>
      <c r="CI20" s="1048"/>
      <c r="CJ20" s="1048"/>
      <c r="CK20" s="1048"/>
      <c r="CL20" s="1048"/>
      <c r="CM20" s="1048"/>
      <c r="CN20" s="1048"/>
      <c r="CO20" s="1048"/>
      <c r="CP20" s="1048"/>
      <c r="CQ20" s="1049"/>
      <c r="CR20" s="1050">
        <v>19273610</v>
      </c>
      <c r="CS20" s="1051"/>
      <c r="CT20" s="1051"/>
      <c r="CU20" s="1051"/>
      <c r="CV20" s="1051"/>
      <c r="CW20" s="1051"/>
      <c r="CX20" s="1051"/>
      <c r="CY20" s="1052"/>
      <c r="CZ20" s="1088">
        <v>100</v>
      </c>
      <c r="DA20" s="1088"/>
      <c r="DB20" s="1088"/>
      <c r="DC20" s="1088"/>
      <c r="DD20" s="1056">
        <v>1215980</v>
      </c>
      <c r="DE20" s="1051"/>
      <c r="DF20" s="1051"/>
      <c r="DG20" s="1051"/>
      <c r="DH20" s="1051"/>
      <c r="DI20" s="1051"/>
      <c r="DJ20" s="1051"/>
      <c r="DK20" s="1051"/>
      <c r="DL20" s="1051"/>
      <c r="DM20" s="1051"/>
      <c r="DN20" s="1051"/>
      <c r="DO20" s="1051"/>
      <c r="DP20" s="1052"/>
      <c r="DQ20" s="1056">
        <v>13944455</v>
      </c>
      <c r="DR20" s="1051"/>
      <c r="DS20" s="1051"/>
      <c r="DT20" s="1051"/>
      <c r="DU20" s="1051"/>
      <c r="DV20" s="1051"/>
      <c r="DW20" s="1051"/>
      <c r="DX20" s="1051"/>
      <c r="DY20" s="1051"/>
      <c r="DZ20" s="1051"/>
      <c r="EA20" s="1051"/>
      <c r="EB20" s="1051"/>
      <c r="EC20" s="1087"/>
    </row>
    <row r="21" spans="2:133" ht="11.25" customHeight="1" x14ac:dyDescent="0.15">
      <c r="B21" s="1047" t="s">
        <v>265</v>
      </c>
      <c r="C21" s="1048"/>
      <c r="D21" s="1048"/>
      <c r="E21" s="1048"/>
      <c r="F21" s="1048"/>
      <c r="G21" s="1048"/>
      <c r="H21" s="1048"/>
      <c r="I21" s="1048"/>
      <c r="J21" s="1048"/>
      <c r="K21" s="1048"/>
      <c r="L21" s="1048"/>
      <c r="M21" s="1048"/>
      <c r="N21" s="1048"/>
      <c r="O21" s="1048"/>
      <c r="P21" s="1048"/>
      <c r="Q21" s="1049"/>
      <c r="R21" s="1050">
        <v>3469587</v>
      </c>
      <c r="S21" s="1051"/>
      <c r="T21" s="1051"/>
      <c r="U21" s="1051"/>
      <c r="V21" s="1051"/>
      <c r="W21" s="1051"/>
      <c r="X21" s="1051"/>
      <c r="Y21" s="1052"/>
      <c r="Z21" s="1088">
        <v>16.899999999999999</v>
      </c>
      <c r="AA21" s="1088"/>
      <c r="AB21" s="1088"/>
      <c r="AC21" s="1088"/>
      <c r="AD21" s="1089">
        <v>3232118</v>
      </c>
      <c r="AE21" s="1089"/>
      <c r="AF21" s="1089"/>
      <c r="AG21" s="1089"/>
      <c r="AH21" s="1089"/>
      <c r="AI21" s="1089"/>
      <c r="AJ21" s="1089"/>
      <c r="AK21" s="1089"/>
      <c r="AL21" s="1053">
        <v>27.8</v>
      </c>
      <c r="AM21" s="1054"/>
      <c r="AN21" s="1054"/>
      <c r="AO21" s="1090"/>
      <c r="AP21" s="1047" t="s">
        <v>266</v>
      </c>
      <c r="AQ21" s="1128"/>
      <c r="AR21" s="1128"/>
      <c r="AS21" s="1128"/>
      <c r="AT21" s="1128"/>
      <c r="AU21" s="1128"/>
      <c r="AV21" s="1128"/>
      <c r="AW21" s="1128"/>
      <c r="AX21" s="1128"/>
      <c r="AY21" s="1128"/>
      <c r="AZ21" s="1128"/>
      <c r="BA21" s="1128"/>
      <c r="BB21" s="1128"/>
      <c r="BC21" s="1128"/>
      <c r="BD21" s="1128"/>
      <c r="BE21" s="1128"/>
      <c r="BF21" s="1129"/>
      <c r="BG21" s="1050" t="s">
        <v>122</v>
      </c>
      <c r="BH21" s="1051"/>
      <c r="BI21" s="1051"/>
      <c r="BJ21" s="1051"/>
      <c r="BK21" s="1051"/>
      <c r="BL21" s="1051"/>
      <c r="BM21" s="1051"/>
      <c r="BN21" s="1052"/>
      <c r="BO21" s="1088" t="s">
        <v>122</v>
      </c>
      <c r="BP21" s="1088"/>
      <c r="BQ21" s="1088"/>
      <c r="BR21" s="1088"/>
      <c r="BS21" s="1089" t="s">
        <v>122</v>
      </c>
      <c r="BT21" s="1089"/>
      <c r="BU21" s="1089"/>
      <c r="BV21" s="1089"/>
      <c r="BW21" s="1089"/>
      <c r="BX21" s="1089"/>
      <c r="BY21" s="1089"/>
      <c r="BZ21" s="1089"/>
      <c r="CA21" s="1089"/>
      <c r="CB21" s="1127"/>
      <c r="CD21" s="1031"/>
      <c r="CE21" s="1032"/>
      <c r="CF21" s="1032"/>
      <c r="CG21" s="1032"/>
      <c r="CH21" s="1032"/>
      <c r="CI21" s="1032"/>
      <c r="CJ21" s="1032"/>
      <c r="CK21" s="1032"/>
      <c r="CL21" s="1032"/>
      <c r="CM21" s="1032"/>
      <c r="CN21" s="1032"/>
      <c r="CO21" s="1032"/>
      <c r="CP21" s="1032"/>
      <c r="CQ21" s="1033"/>
      <c r="CR21" s="1135"/>
      <c r="CS21" s="1136"/>
      <c r="CT21" s="1136"/>
      <c r="CU21" s="1136"/>
      <c r="CV21" s="1136"/>
      <c r="CW21" s="1136"/>
      <c r="CX21" s="1136"/>
      <c r="CY21" s="1137"/>
      <c r="CZ21" s="1138"/>
      <c r="DA21" s="1138"/>
      <c r="DB21" s="1138"/>
      <c r="DC21" s="1138"/>
      <c r="DD21" s="1139"/>
      <c r="DE21" s="1136"/>
      <c r="DF21" s="1136"/>
      <c r="DG21" s="1136"/>
      <c r="DH21" s="1136"/>
      <c r="DI21" s="1136"/>
      <c r="DJ21" s="1136"/>
      <c r="DK21" s="1136"/>
      <c r="DL21" s="1136"/>
      <c r="DM21" s="1136"/>
      <c r="DN21" s="1136"/>
      <c r="DO21" s="1136"/>
      <c r="DP21" s="1137"/>
      <c r="DQ21" s="1139"/>
      <c r="DR21" s="1136"/>
      <c r="DS21" s="1136"/>
      <c r="DT21" s="1136"/>
      <c r="DU21" s="1136"/>
      <c r="DV21" s="1136"/>
      <c r="DW21" s="1136"/>
      <c r="DX21" s="1136"/>
      <c r="DY21" s="1136"/>
      <c r="DZ21" s="1136"/>
      <c r="EA21" s="1136"/>
      <c r="EB21" s="1136"/>
      <c r="EC21" s="1143"/>
    </row>
    <row r="22" spans="2:133" ht="11.25" customHeight="1" x14ac:dyDescent="0.15">
      <c r="B22" s="1047" t="s">
        <v>267</v>
      </c>
      <c r="C22" s="1048"/>
      <c r="D22" s="1048"/>
      <c r="E22" s="1048"/>
      <c r="F22" s="1048"/>
      <c r="G22" s="1048"/>
      <c r="H22" s="1048"/>
      <c r="I22" s="1048"/>
      <c r="J22" s="1048"/>
      <c r="K22" s="1048"/>
      <c r="L22" s="1048"/>
      <c r="M22" s="1048"/>
      <c r="N22" s="1048"/>
      <c r="O22" s="1048"/>
      <c r="P22" s="1048"/>
      <c r="Q22" s="1049"/>
      <c r="R22" s="1050">
        <v>3232118</v>
      </c>
      <c r="S22" s="1051"/>
      <c r="T22" s="1051"/>
      <c r="U22" s="1051"/>
      <c r="V22" s="1051"/>
      <c r="W22" s="1051"/>
      <c r="X22" s="1051"/>
      <c r="Y22" s="1052"/>
      <c r="Z22" s="1088">
        <v>15.7</v>
      </c>
      <c r="AA22" s="1088"/>
      <c r="AB22" s="1088"/>
      <c r="AC22" s="1088"/>
      <c r="AD22" s="1089">
        <v>3232118</v>
      </c>
      <c r="AE22" s="1089"/>
      <c r="AF22" s="1089"/>
      <c r="AG22" s="1089"/>
      <c r="AH22" s="1089"/>
      <c r="AI22" s="1089"/>
      <c r="AJ22" s="1089"/>
      <c r="AK22" s="1089"/>
      <c r="AL22" s="1053">
        <v>27.8</v>
      </c>
      <c r="AM22" s="1054"/>
      <c r="AN22" s="1054"/>
      <c r="AO22" s="1090"/>
      <c r="AP22" s="1047" t="s">
        <v>268</v>
      </c>
      <c r="AQ22" s="1128"/>
      <c r="AR22" s="1128"/>
      <c r="AS22" s="1128"/>
      <c r="AT22" s="1128"/>
      <c r="AU22" s="1128"/>
      <c r="AV22" s="1128"/>
      <c r="AW22" s="1128"/>
      <c r="AX22" s="1128"/>
      <c r="AY22" s="1128"/>
      <c r="AZ22" s="1128"/>
      <c r="BA22" s="1128"/>
      <c r="BB22" s="1128"/>
      <c r="BC22" s="1128"/>
      <c r="BD22" s="1128"/>
      <c r="BE22" s="1128"/>
      <c r="BF22" s="1129"/>
      <c r="BG22" s="1050" t="s">
        <v>122</v>
      </c>
      <c r="BH22" s="1051"/>
      <c r="BI22" s="1051"/>
      <c r="BJ22" s="1051"/>
      <c r="BK22" s="1051"/>
      <c r="BL22" s="1051"/>
      <c r="BM22" s="1051"/>
      <c r="BN22" s="1052"/>
      <c r="BO22" s="1088" t="s">
        <v>122</v>
      </c>
      <c r="BP22" s="1088"/>
      <c r="BQ22" s="1088"/>
      <c r="BR22" s="1088"/>
      <c r="BS22" s="1089" t="s">
        <v>122</v>
      </c>
      <c r="BT22" s="1089"/>
      <c r="BU22" s="1089"/>
      <c r="BV22" s="1089"/>
      <c r="BW22" s="1089"/>
      <c r="BX22" s="1089"/>
      <c r="BY22" s="1089"/>
      <c r="BZ22" s="1089"/>
      <c r="CA22" s="1089"/>
      <c r="CB22" s="1127"/>
      <c r="CD22" s="1102" t="s">
        <v>269</v>
      </c>
      <c r="CE22" s="1103"/>
      <c r="CF22" s="1103"/>
      <c r="CG22" s="1103"/>
      <c r="CH22" s="1103"/>
      <c r="CI22" s="1103"/>
      <c r="CJ22" s="1103"/>
      <c r="CK22" s="1103"/>
      <c r="CL22" s="1103"/>
      <c r="CM22" s="1103"/>
      <c r="CN22" s="1103"/>
      <c r="CO22" s="1103"/>
      <c r="CP22" s="1103"/>
      <c r="CQ22" s="1103"/>
      <c r="CR22" s="1103"/>
      <c r="CS22" s="1103"/>
      <c r="CT22" s="1103"/>
      <c r="CU22" s="1103"/>
      <c r="CV22" s="1103"/>
      <c r="CW22" s="1103"/>
      <c r="CX22" s="1103"/>
      <c r="CY22" s="1103"/>
      <c r="CZ22" s="1103"/>
      <c r="DA22" s="1103"/>
      <c r="DB22" s="1103"/>
      <c r="DC22" s="1103"/>
      <c r="DD22" s="1103"/>
      <c r="DE22" s="1103"/>
      <c r="DF22" s="1103"/>
      <c r="DG22" s="1103"/>
      <c r="DH22" s="1103"/>
      <c r="DI22" s="1103"/>
      <c r="DJ22" s="1103"/>
      <c r="DK22" s="1103"/>
      <c r="DL22" s="1103"/>
      <c r="DM22" s="1103"/>
      <c r="DN22" s="1103"/>
      <c r="DO22" s="1103"/>
      <c r="DP22" s="1103"/>
      <c r="DQ22" s="1103"/>
      <c r="DR22" s="1103"/>
      <c r="DS22" s="1103"/>
      <c r="DT22" s="1103"/>
      <c r="DU22" s="1103"/>
      <c r="DV22" s="1103"/>
      <c r="DW22" s="1103"/>
      <c r="DX22" s="1103"/>
      <c r="DY22" s="1103"/>
      <c r="DZ22" s="1103"/>
      <c r="EA22" s="1103"/>
      <c r="EB22" s="1103"/>
      <c r="EC22" s="1104"/>
    </row>
    <row r="23" spans="2:133" ht="11.25" customHeight="1" x14ac:dyDescent="0.15">
      <c r="B23" s="1047" t="s">
        <v>270</v>
      </c>
      <c r="C23" s="1048"/>
      <c r="D23" s="1048"/>
      <c r="E23" s="1048"/>
      <c r="F23" s="1048"/>
      <c r="G23" s="1048"/>
      <c r="H23" s="1048"/>
      <c r="I23" s="1048"/>
      <c r="J23" s="1048"/>
      <c r="K23" s="1048"/>
      <c r="L23" s="1048"/>
      <c r="M23" s="1048"/>
      <c r="N23" s="1048"/>
      <c r="O23" s="1048"/>
      <c r="P23" s="1048"/>
      <c r="Q23" s="1049"/>
      <c r="R23" s="1050">
        <v>237469</v>
      </c>
      <c r="S23" s="1051"/>
      <c r="T23" s="1051"/>
      <c r="U23" s="1051"/>
      <c r="V23" s="1051"/>
      <c r="W23" s="1051"/>
      <c r="X23" s="1051"/>
      <c r="Y23" s="1052"/>
      <c r="Z23" s="1088">
        <v>1.2</v>
      </c>
      <c r="AA23" s="1088"/>
      <c r="AB23" s="1088"/>
      <c r="AC23" s="1088"/>
      <c r="AD23" s="1089" t="s">
        <v>122</v>
      </c>
      <c r="AE23" s="1089"/>
      <c r="AF23" s="1089"/>
      <c r="AG23" s="1089"/>
      <c r="AH23" s="1089"/>
      <c r="AI23" s="1089"/>
      <c r="AJ23" s="1089"/>
      <c r="AK23" s="1089"/>
      <c r="AL23" s="1053" t="s">
        <v>122</v>
      </c>
      <c r="AM23" s="1054"/>
      <c r="AN23" s="1054"/>
      <c r="AO23" s="1090"/>
      <c r="AP23" s="1047" t="s">
        <v>271</v>
      </c>
      <c r="AQ23" s="1128"/>
      <c r="AR23" s="1128"/>
      <c r="AS23" s="1128"/>
      <c r="AT23" s="1128"/>
      <c r="AU23" s="1128"/>
      <c r="AV23" s="1128"/>
      <c r="AW23" s="1128"/>
      <c r="AX23" s="1128"/>
      <c r="AY23" s="1128"/>
      <c r="AZ23" s="1128"/>
      <c r="BA23" s="1128"/>
      <c r="BB23" s="1128"/>
      <c r="BC23" s="1128"/>
      <c r="BD23" s="1128"/>
      <c r="BE23" s="1128"/>
      <c r="BF23" s="1129"/>
      <c r="BG23" s="1050">
        <v>348640</v>
      </c>
      <c r="BH23" s="1051"/>
      <c r="BI23" s="1051"/>
      <c r="BJ23" s="1051"/>
      <c r="BK23" s="1051"/>
      <c r="BL23" s="1051"/>
      <c r="BM23" s="1051"/>
      <c r="BN23" s="1052"/>
      <c r="BO23" s="1088">
        <v>5.2</v>
      </c>
      <c r="BP23" s="1088"/>
      <c r="BQ23" s="1088"/>
      <c r="BR23" s="1088"/>
      <c r="BS23" s="1089" t="s">
        <v>122</v>
      </c>
      <c r="BT23" s="1089"/>
      <c r="BU23" s="1089"/>
      <c r="BV23" s="1089"/>
      <c r="BW23" s="1089"/>
      <c r="BX23" s="1089"/>
      <c r="BY23" s="1089"/>
      <c r="BZ23" s="1089"/>
      <c r="CA23" s="1089"/>
      <c r="CB23" s="1127"/>
      <c r="CD23" s="1102" t="s">
        <v>211</v>
      </c>
      <c r="CE23" s="1103"/>
      <c r="CF23" s="1103"/>
      <c r="CG23" s="1103"/>
      <c r="CH23" s="1103"/>
      <c r="CI23" s="1103"/>
      <c r="CJ23" s="1103"/>
      <c r="CK23" s="1103"/>
      <c r="CL23" s="1103"/>
      <c r="CM23" s="1103"/>
      <c r="CN23" s="1103"/>
      <c r="CO23" s="1103"/>
      <c r="CP23" s="1103"/>
      <c r="CQ23" s="1104"/>
      <c r="CR23" s="1102" t="s">
        <v>272</v>
      </c>
      <c r="CS23" s="1103"/>
      <c r="CT23" s="1103"/>
      <c r="CU23" s="1103"/>
      <c r="CV23" s="1103"/>
      <c r="CW23" s="1103"/>
      <c r="CX23" s="1103"/>
      <c r="CY23" s="1104"/>
      <c r="CZ23" s="1102" t="s">
        <v>273</v>
      </c>
      <c r="DA23" s="1103"/>
      <c r="DB23" s="1103"/>
      <c r="DC23" s="1104"/>
      <c r="DD23" s="1102" t="s">
        <v>274</v>
      </c>
      <c r="DE23" s="1103"/>
      <c r="DF23" s="1103"/>
      <c r="DG23" s="1103"/>
      <c r="DH23" s="1103"/>
      <c r="DI23" s="1103"/>
      <c r="DJ23" s="1103"/>
      <c r="DK23" s="1104"/>
      <c r="DL23" s="1140" t="s">
        <v>275</v>
      </c>
      <c r="DM23" s="1141"/>
      <c r="DN23" s="1141"/>
      <c r="DO23" s="1141"/>
      <c r="DP23" s="1141"/>
      <c r="DQ23" s="1141"/>
      <c r="DR23" s="1141"/>
      <c r="DS23" s="1141"/>
      <c r="DT23" s="1141"/>
      <c r="DU23" s="1141"/>
      <c r="DV23" s="1142"/>
      <c r="DW23" s="1102" t="s">
        <v>276</v>
      </c>
      <c r="DX23" s="1103"/>
      <c r="DY23" s="1103"/>
      <c r="DZ23" s="1103"/>
      <c r="EA23" s="1103"/>
      <c r="EB23" s="1103"/>
      <c r="EC23" s="1104"/>
    </row>
    <row r="24" spans="2:133" ht="11.25" customHeight="1" x14ac:dyDescent="0.15">
      <c r="B24" s="1047" t="s">
        <v>277</v>
      </c>
      <c r="C24" s="1048"/>
      <c r="D24" s="1048"/>
      <c r="E24" s="1048"/>
      <c r="F24" s="1048"/>
      <c r="G24" s="1048"/>
      <c r="H24" s="1048"/>
      <c r="I24" s="1048"/>
      <c r="J24" s="1048"/>
      <c r="K24" s="1048"/>
      <c r="L24" s="1048"/>
      <c r="M24" s="1048"/>
      <c r="N24" s="1048"/>
      <c r="O24" s="1048"/>
      <c r="P24" s="1048"/>
      <c r="Q24" s="1049"/>
      <c r="R24" s="1050" t="s">
        <v>122</v>
      </c>
      <c r="S24" s="1051"/>
      <c r="T24" s="1051"/>
      <c r="U24" s="1051"/>
      <c r="V24" s="1051"/>
      <c r="W24" s="1051"/>
      <c r="X24" s="1051"/>
      <c r="Y24" s="1052"/>
      <c r="Z24" s="1088" t="s">
        <v>122</v>
      </c>
      <c r="AA24" s="1088"/>
      <c r="AB24" s="1088"/>
      <c r="AC24" s="1088"/>
      <c r="AD24" s="1089" t="s">
        <v>122</v>
      </c>
      <c r="AE24" s="1089"/>
      <c r="AF24" s="1089"/>
      <c r="AG24" s="1089"/>
      <c r="AH24" s="1089"/>
      <c r="AI24" s="1089"/>
      <c r="AJ24" s="1089"/>
      <c r="AK24" s="1089"/>
      <c r="AL24" s="1053" t="s">
        <v>122</v>
      </c>
      <c r="AM24" s="1054"/>
      <c r="AN24" s="1054"/>
      <c r="AO24" s="1090"/>
      <c r="AP24" s="1047" t="s">
        <v>278</v>
      </c>
      <c r="AQ24" s="1128"/>
      <c r="AR24" s="1128"/>
      <c r="AS24" s="1128"/>
      <c r="AT24" s="1128"/>
      <c r="AU24" s="1128"/>
      <c r="AV24" s="1128"/>
      <c r="AW24" s="1128"/>
      <c r="AX24" s="1128"/>
      <c r="AY24" s="1128"/>
      <c r="AZ24" s="1128"/>
      <c r="BA24" s="1128"/>
      <c r="BB24" s="1128"/>
      <c r="BC24" s="1128"/>
      <c r="BD24" s="1128"/>
      <c r="BE24" s="1128"/>
      <c r="BF24" s="1129"/>
      <c r="BG24" s="1050" t="s">
        <v>122</v>
      </c>
      <c r="BH24" s="1051"/>
      <c r="BI24" s="1051"/>
      <c r="BJ24" s="1051"/>
      <c r="BK24" s="1051"/>
      <c r="BL24" s="1051"/>
      <c r="BM24" s="1051"/>
      <c r="BN24" s="1052"/>
      <c r="BO24" s="1088" t="s">
        <v>122</v>
      </c>
      <c r="BP24" s="1088"/>
      <c r="BQ24" s="1088"/>
      <c r="BR24" s="1088"/>
      <c r="BS24" s="1089" t="s">
        <v>122</v>
      </c>
      <c r="BT24" s="1089"/>
      <c r="BU24" s="1089"/>
      <c r="BV24" s="1089"/>
      <c r="BW24" s="1089"/>
      <c r="BX24" s="1089"/>
      <c r="BY24" s="1089"/>
      <c r="BZ24" s="1089"/>
      <c r="CA24" s="1089"/>
      <c r="CB24" s="1127"/>
      <c r="CD24" s="1108" t="s">
        <v>279</v>
      </c>
      <c r="CE24" s="1109"/>
      <c r="CF24" s="1109"/>
      <c r="CG24" s="1109"/>
      <c r="CH24" s="1109"/>
      <c r="CI24" s="1109"/>
      <c r="CJ24" s="1109"/>
      <c r="CK24" s="1109"/>
      <c r="CL24" s="1109"/>
      <c r="CM24" s="1109"/>
      <c r="CN24" s="1109"/>
      <c r="CO24" s="1109"/>
      <c r="CP24" s="1109"/>
      <c r="CQ24" s="1110"/>
      <c r="CR24" s="1105">
        <v>9607705</v>
      </c>
      <c r="CS24" s="1106"/>
      <c r="CT24" s="1106"/>
      <c r="CU24" s="1106"/>
      <c r="CV24" s="1106"/>
      <c r="CW24" s="1106"/>
      <c r="CX24" s="1106"/>
      <c r="CY24" s="1131"/>
      <c r="CZ24" s="1132">
        <v>49.8</v>
      </c>
      <c r="DA24" s="1114"/>
      <c r="DB24" s="1114"/>
      <c r="DC24" s="1134"/>
      <c r="DD24" s="1130">
        <v>6258759</v>
      </c>
      <c r="DE24" s="1106"/>
      <c r="DF24" s="1106"/>
      <c r="DG24" s="1106"/>
      <c r="DH24" s="1106"/>
      <c r="DI24" s="1106"/>
      <c r="DJ24" s="1106"/>
      <c r="DK24" s="1131"/>
      <c r="DL24" s="1130">
        <v>5555168</v>
      </c>
      <c r="DM24" s="1106"/>
      <c r="DN24" s="1106"/>
      <c r="DO24" s="1106"/>
      <c r="DP24" s="1106"/>
      <c r="DQ24" s="1106"/>
      <c r="DR24" s="1106"/>
      <c r="DS24" s="1106"/>
      <c r="DT24" s="1106"/>
      <c r="DU24" s="1106"/>
      <c r="DV24" s="1131"/>
      <c r="DW24" s="1132">
        <v>47.6</v>
      </c>
      <c r="DX24" s="1114"/>
      <c r="DY24" s="1114"/>
      <c r="DZ24" s="1114"/>
      <c r="EA24" s="1114"/>
      <c r="EB24" s="1114"/>
      <c r="EC24" s="1133"/>
    </row>
    <row r="25" spans="2:133" ht="11.25" customHeight="1" x14ac:dyDescent="0.15">
      <c r="B25" s="1047" t="s">
        <v>280</v>
      </c>
      <c r="C25" s="1048"/>
      <c r="D25" s="1048"/>
      <c r="E25" s="1048"/>
      <c r="F25" s="1048"/>
      <c r="G25" s="1048"/>
      <c r="H25" s="1048"/>
      <c r="I25" s="1048"/>
      <c r="J25" s="1048"/>
      <c r="K25" s="1048"/>
      <c r="L25" s="1048"/>
      <c r="M25" s="1048"/>
      <c r="N25" s="1048"/>
      <c r="O25" s="1048"/>
      <c r="P25" s="1048"/>
      <c r="Q25" s="1049"/>
      <c r="R25" s="1050">
        <v>12127131</v>
      </c>
      <c r="S25" s="1051"/>
      <c r="T25" s="1051"/>
      <c r="U25" s="1051"/>
      <c r="V25" s="1051"/>
      <c r="W25" s="1051"/>
      <c r="X25" s="1051"/>
      <c r="Y25" s="1052"/>
      <c r="Z25" s="1088">
        <v>59.1</v>
      </c>
      <c r="AA25" s="1088"/>
      <c r="AB25" s="1088"/>
      <c r="AC25" s="1088"/>
      <c r="AD25" s="1089">
        <v>11541022</v>
      </c>
      <c r="AE25" s="1089"/>
      <c r="AF25" s="1089"/>
      <c r="AG25" s="1089"/>
      <c r="AH25" s="1089"/>
      <c r="AI25" s="1089"/>
      <c r="AJ25" s="1089"/>
      <c r="AK25" s="1089"/>
      <c r="AL25" s="1053">
        <v>99.3</v>
      </c>
      <c r="AM25" s="1054"/>
      <c r="AN25" s="1054"/>
      <c r="AO25" s="1090"/>
      <c r="AP25" s="1047" t="s">
        <v>281</v>
      </c>
      <c r="AQ25" s="1128"/>
      <c r="AR25" s="1128"/>
      <c r="AS25" s="1128"/>
      <c r="AT25" s="1128"/>
      <c r="AU25" s="1128"/>
      <c r="AV25" s="1128"/>
      <c r="AW25" s="1128"/>
      <c r="AX25" s="1128"/>
      <c r="AY25" s="1128"/>
      <c r="AZ25" s="1128"/>
      <c r="BA25" s="1128"/>
      <c r="BB25" s="1128"/>
      <c r="BC25" s="1128"/>
      <c r="BD25" s="1128"/>
      <c r="BE25" s="1128"/>
      <c r="BF25" s="1129"/>
      <c r="BG25" s="1050" t="s">
        <v>122</v>
      </c>
      <c r="BH25" s="1051"/>
      <c r="BI25" s="1051"/>
      <c r="BJ25" s="1051"/>
      <c r="BK25" s="1051"/>
      <c r="BL25" s="1051"/>
      <c r="BM25" s="1051"/>
      <c r="BN25" s="1052"/>
      <c r="BO25" s="1088" t="s">
        <v>122</v>
      </c>
      <c r="BP25" s="1088"/>
      <c r="BQ25" s="1088"/>
      <c r="BR25" s="1088"/>
      <c r="BS25" s="1089" t="s">
        <v>122</v>
      </c>
      <c r="BT25" s="1089"/>
      <c r="BU25" s="1089"/>
      <c r="BV25" s="1089"/>
      <c r="BW25" s="1089"/>
      <c r="BX25" s="1089"/>
      <c r="BY25" s="1089"/>
      <c r="BZ25" s="1089"/>
      <c r="CA25" s="1089"/>
      <c r="CB25" s="1127"/>
      <c r="CD25" s="1047" t="s">
        <v>282</v>
      </c>
      <c r="CE25" s="1048"/>
      <c r="CF25" s="1048"/>
      <c r="CG25" s="1048"/>
      <c r="CH25" s="1048"/>
      <c r="CI25" s="1048"/>
      <c r="CJ25" s="1048"/>
      <c r="CK25" s="1048"/>
      <c r="CL25" s="1048"/>
      <c r="CM25" s="1048"/>
      <c r="CN25" s="1048"/>
      <c r="CO25" s="1048"/>
      <c r="CP25" s="1048"/>
      <c r="CQ25" s="1049"/>
      <c r="CR25" s="1050">
        <v>3060148</v>
      </c>
      <c r="CS25" s="1063"/>
      <c r="CT25" s="1063"/>
      <c r="CU25" s="1063"/>
      <c r="CV25" s="1063"/>
      <c r="CW25" s="1063"/>
      <c r="CX25" s="1063"/>
      <c r="CY25" s="1064"/>
      <c r="CZ25" s="1053">
        <v>15.9</v>
      </c>
      <c r="DA25" s="1065"/>
      <c r="DB25" s="1065"/>
      <c r="DC25" s="1066"/>
      <c r="DD25" s="1056">
        <v>2881658</v>
      </c>
      <c r="DE25" s="1063"/>
      <c r="DF25" s="1063"/>
      <c r="DG25" s="1063"/>
      <c r="DH25" s="1063"/>
      <c r="DI25" s="1063"/>
      <c r="DJ25" s="1063"/>
      <c r="DK25" s="1064"/>
      <c r="DL25" s="1056">
        <v>2870037</v>
      </c>
      <c r="DM25" s="1063"/>
      <c r="DN25" s="1063"/>
      <c r="DO25" s="1063"/>
      <c r="DP25" s="1063"/>
      <c r="DQ25" s="1063"/>
      <c r="DR25" s="1063"/>
      <c r="DS25" s="1063"/>
      <c r="DT25" s="1063"/>
      <c r="DU25" s="1063"/>
      <c r="DV25" s="1064"/>
      <c r="DW25" s="1053">
        <v>24.6</v>
      </c>
      <c r="DX25" s="1065"/>
      <c r="DY25" s="1065"/>
      <c r="DZ25" s="1065"/>
      <c r="EA25" s="1065"/>
      <c r="EB25" s="1065"/>
      <c r="EC25" s="1077"/>
    </row>
    <row r="26" spans="2:133" ht="11.25" customHeight="1" x14ac:dyDescent="0.15">
      <c r="B26" s="1047" t="s">
        <v>283</v>
      </c>
      <c r="C26" s="1048"/>
      <c r="D26" s="1048"/>
      <c r="E26" s="1048"/>
      <c r="F26" s="1048"/>
      <c r="G26" s="1048"/>
      <c r="H26" s="1048"/>
      <c r="I26" s="1048"/>
      <c r="J26" s="1048"/>
      <c r="K26" s="1048"/>
      <c r="L26" s="1048"/>
      <c r="M26" s="1048"/>
      <c r="N26" s="1048"/>
      <c r="O26" s="1048"/>
      <c r="P26" s="1048"/>
      <c r="Q26" s="1049"/>
      <c r="R26" s="1050">
        <v>5503</v>
      </c>
      <c r="S26" s="1051"/>
      <c r="T26" s="1051"/>
      <c r="U26" s="1051"/>
      <c r="V26" s="1051"/>
      <c r="W26" s="1051"/>
      <c r="X26" s="1051"/>
      <c r="Y26" s="1052"/>
      <c r="Z26" s="1088">
        <v>0</v>
      </c>
      <c r="AA26" s="1088"/>
      <c r="AB26" s="1088"/>
      <c r="AC26" s="1088"/>
      <c r="AD26" s="1089">
        <v>5503</v>
      </c>
      <c r="AE26" s="1089"/>
      <c r="AF26" s="1089"/>
      <c r="AG26" s="1089"/>
      <c r="AH26" s="1089"/>
      <c r="AI26" s="1089"/>
      <c r="AJ26" s="1089"/>
      <c r="AK26" s="1089"/>
      <c r="AL26" s="1053">
        <v>0</v>
      </c>
      <c r="AM26" s="1054"/>
      <c r="AN26" s="1054"/>
      <c r="AO26" s="1090"/>
      <c r="AP26" s="1047" t="s">
        <v>284</v>
      </c>
      <c r="AQ26" s="1128"/>
      <c r="AR26" s="1128"/>
      <c r="AS26" s="1128"/>
      <c r="AT26" s="1128"/>
      <c r="AU26" s="1128"/>
      <c r="AV26" s="1128"/>
      <c r="AW26" s="1128"/>
      <c r="AX26" s="1128"/>
      <c r="AY26" s="1128"/>
      <c r="AZ26" s="1128"/>
      <c r="BA26" s="1128"/>
      <c r="BB26" s="1128"/>
      <c r="BC26" s="1128"/>
      <c r="BD26" s="1128"/>
      <c r="BE26" s="1128"/>
      <c r="BF26" s="1129"/>
      <c r="BG26" s="1050" t="s">
        <v>122</v>
      </c>
      <c r="BH26" s="1051"/>
      <c r="BI26" s="1051"/>
      <c r="BJ26" s="1051"/>
      <c r="BK26" s="1051"/>
      <c r="BL26" s="1051"/>
      <c r="BM26" s="1051"/>
      <c r="BN26" s="1052"/>
      <c r="BO26" s="1088" t="s">
        <v>122</v>
      </c>
      <c r="BP26" s="1088"/>
      <c r="BQ26" s="1088"/>
      <c r="BR26" s="1088"/>
      <c r="BS26" s="1089" t="s">
        <v>122</v>
      </c>
      <c r="BT26" s="1089"/>
      <c r="BU26" s="1089"/>
      <c r="BV26" s="1089"/>
      <c r="BW26" s="1089"/>
      <c r="BX26" s="1089"/>
      <c r="BY26" s="1089"/>
      <c r="BZ26" s="1089"/>
      <c r="CA26" s="1089"/>
      <c r="CB26" s="1127"/>
      <c r="CD26" s="1047" t="s">
        <v>285</v>
      </c>
      <c r="CE26" s="1048"/>
      <c r="CF26" s="1048"/>
      <c r="CG26" s="1048"/>
      <c r="CH26" s="1048"/>
      <c r="CI26" s="1048"/>
      <c r="CJ26" s="1048"/>
      <c r="CK26" s="1048"/>
      <c r="CL26" s="1048"/>
      <c r="CM26" s="1048"/>
      <c r="CN26" s="1048"/>
      <c r="CO26" s="1048"/>
      <c r="CP26" s="1048"/>
      <c r="CQ26" s="1049"/>
      <c r="CR26" s="1050">
        <v>1840180</v>
      </c>
      <c r="CS26" s="1051"/>
      <c r="CT26" s="1051"/>
      <c r="CU26" s="1051"/>
      <c r="CV26" s="1051"/>
      <c r="CW26" s="1051"/>
      <c r="CX26" s="1051"/>
      <c r="CY26" s="1052"/>
      <c r="CZ26" s="1053">
        <v>9.5</v>
      </c>
      <c r="DA26" s="1065"/>
      <c r="DB26" s="1065"/>
      <c r="DC26" s="1066"/>
      <c r="DD26" s="1056">
        <v>1726080</v>
      </c>
      <c r="DE26" s="1051"/>
      <c r="DF26" s="1051"/>
      <c r="DG26" s="1051"/>
      <c r="DH26" s="1051"/>
      <c r="DI26" s="1051"/>
      <c r="DJ26" s="1051"/>
      <c r="DK26" s="1052"/>
      <c r="DL26" s="1056" t="s">
        <v>122</v>
      </c>
      <c r="DM26" s="1051"/>
      <c r="DN26" s="1051"/>
      <c r="DO26" s="1051"/>
      <c r="DP26" s="1051"/>
      <c r="DQ26" s="1051"/>
      <c r="DR26" s="1051"/>
      <c r="DS26" s="1051"/>
      <c r="DT26" s="1051"/>
      <c r="DU26" s="1051"/>
      <c r="DV26" s="1052"/>
      <c r="DW26" s="1053" t="s">
        <v>122</v>
      </c>
      <c r="DX26" s="1065"/>
      <c r="DY26" s="1065"/>
      <c r="DZ26" s="1065"/>
      <c r="EA26" s="1065"/>
      <c r="EB26" s="1065"/>
      <c r="EC26" s="1077"/>
    </row>
    <row r="27" spans="2:133" ht="11.25" customHeight="1" x14ac:dyDescent="0.15">
      <c r="B27" s="1047" t="s">
        <v>286</v>
      </c>
      <c r="C27" s="1048"/>
      <c r="D27" s="1048"/>
      <c r="E27" s="1048"/>
      <c r="F27" s="1048"/>
      <c r="G27" s="1048"/>
      <c r="H27" s="1048"/>
      <c r="I27" s="1048"/>
      <c r="J27" s="1048"/>
      <c r="K27" s="1048"/>
      <c r="L27" s="1048"/>
      <c r="M27" s="1048"/>
      <c r="N27" s="1048"/>
      <c r="O27" s="1048"/>
      <c r="P27" s="1048"/>
      <c r="Q27" s="1049"/>
      <c r="R27" s="1050">
        <v>219212</v>
      </c>
      <c r="S27" s="1051"/>
      <c r="T27" s="1051"/>
      <c r="U27" s="1051"/>
      <c r="V27" s="1051"/>
      <c r="W27" s="1051"/>
      <c r="X27" s="1051"/>
      <c r="Y27" s="1052"/>
      <c r="Z27" s="1088">
        <v>1.1000000000000001</v>
      </c>
      <c r="AA27" s="1088"/>
      <c r="AB27" s="1088"/>
      <c r="AC27" s="1088"/>
      <c r="AD27" s="1089" t="s">
        <v>122</v>
      </c>
      <c r="AE27" s="1089"/>
      <c r="AF27" s="1089"/>
      <c r="AG27" s="1089"/>
      <c r="AH27" s="1089"/>
      <c r="AI27" s="1089"/>
      <c r="AJ27" s="1089"/>
      <c r="AK27" s="1089"/>
      <c r="AL27" s="1053" t="s">
        <v>122</v>
      </c>
      <c r="AM27" s="1054"/>
      <c r="AN27" s="1054"/>
      <c r="AO27" s="1090"/>
      <c r="AP27" s="1047" t="s">
        <v>287</v>
      </c>
      <c r="AQ27" s="1048"/>
      <c r="AR27" s="1048"/>
      <c r="AS27" s="1048"/>
      <c r="AT27" s="1048"/>
      <c r="AU27" s="1048"/>
      <c r="AV27" s="1048"/>
      <c r="AW27" s="1048"/>
      <c r="AX27" s="1048"/>
      <c r="AY27" s="1048"/>
      <c r="AZ27" s="1048"/>
      <c r="BA27" s="1048"/>
      <c r="BB27" s="1048"/>
      <c r="BC27" s="1048"/>
      <c r="BD27" s="1048"/>
      <c r="BE27" s="1048"/>
      <c r="BF27" s="1049"/>
      <c r="BG27" s="1050">
        <v>6744685</v>
      </c>
      <c r="BH27" s="1051"/>
      <c r="BI27" s="1051"/>
      <c r="BJ27" s="1051"/>
      <c r="BK27" s="1051"/>
      <c r="BL27" s="1051"/>
      <c r="BM27" s="1051"/>
      <c r="BN27" s="1052"/>
      <c r="BO27" s="1088">
        <v>100</v>
      </c>
      <c r="BP27" s="1088"/>
      <c r="BQ27" s="1088"/>
      <c r="BR27" s="1088"/>
      <c r="BS27" s="1089">
        <v>49478</v>
      </c>
      <c r="BT27" s="1089"/>
      <c r="BU27" s="1089"/>
      <c r="BV27" s="1089"/>
      <c r="BW27" s="1089"/>
      <c r="BX27" s="1089"/>
      <c r="BY27" s="1089"/>
      <c r="BZ27" s="1089"/>
      <c r="CA27" s="1089"/>
      <c r="CB27" s="1127"/>
      <c r="CD27" s="1047" t="s">
        <v>288</v>
      </c>
      <c r="CE27" s="1048"/>
      <c r="CF27" s="1048"/>
      <c r="CG27" s="1048"/>
      <c r="CH27" s="1048"/>
      <c r="CI27" s="1048"/>
      <c r="CJ27" s="1048"/>
      <c r="CK27" s="1048"/>
      <c r="CL27" s="1048"/>
      <c r="CM27" s="1048"/>
      <c r="CN27" s="1048"/>
      <c r="CO27" s="1048"/>
      <c r="CP27" s="1048"/>
      <c r="CQ27" s="1049"/>
      <c r="CR27" s="1050">
        <v>5136117</v>
      </c>
      <c r="CS27" s="1063"/>
      <c r="CT27" s="1063"/>
      <c r="CU27" s="1063"/>
      <c r="CV27" s="1063"/>
      <c r="CW27" s="1063"/>
      <c r="CX27" s="1063"/>
      <c r="CY27" s="1064"/>
      <c r="CZ27" s="1053">
        <v>26.6</v>
      </c>
      <c r="DA27" s="1065"/>
      <c r="DB27" s="1065"/>
      <c r="DC27" s="1066"/>
      <c r="DD27" s="1056">
        <v>1965661</v>
      </c>
      <c r="DE27" s="1063"/>
      <c r="DF27" s="1063"/>
      <c r="DG27" s="1063"/>
      <c r="DH27" s="1063"/>
      <c r="DI27" s="1063"/>
      <c r="DJ27" s="1063"/>
      <c r="DK27" s="1064"/>
      <c r="DL27" s="1056">
        <v>1273691</v>
      </c>
      <c r="DM27" s="1063"/>
      <c r="DN27" s="1063"/>
      <c r="DO27" s="1063"/>
      <c r="DP27" s="1063"/>
      <c r="DQ27" s="1063"/>
      <c r="DR27" s="1063"/>
      <c r="DS27" s="1063"/>
      <c r="DT27" s="1063"/>
      <c r="DU27" s="1063"/>
      <c r="DV27" s="1064"/>
      <c r="DW27" s="1053">
        <v>10.9</v>
      </c>
      <c r="DX27" s="1065"/>
      <c r="DY27" s="1065"/>
      <c r="DZ27" s="1065"/>
      <c r="EA27" s="1065"/>
      <c r="EB27" s="1065"/>
      <c r="EC27" s="1077"/>
    </row>
    <row r="28" spans="2:133" ht="11.25" customHeight="1" x14ac:dyDescent="0.15">
      <c r="B28" s="1047" t="s">
        <v>289</v>
      </c>
      <c r="C28" s="1048"/>
      <c r="D28" s="1048"/>
      <c r="E28" s="1048"/>
      <c r="F28" s="1048"/>
      <c r="G28" s="1048"/>
      <c r="H28" s="1048"/>
      <c r="I28" s="1048"/>
      <c r="J28" s="1048"/>
      <c r="K28" s="1048"/>
      <c r="L28" s="1048"/>
      <c r="M28" s="1048"/>
      <c r="N28" s="1048"/>
      <c r="O28" s="1048"/>
      <c r="P28" s="1048"/>
      <c r="Q28" s="1049"/>
      <c r="R28" s="1050">
        <v>74205</v>
      </c>
      <c r="S28" s="1051"/>
      <c r="T28" s="1051"/>
      <c r="U28" s="1051"/>
      <c r="V28" s="1051"/>
      <c r="W28" s="1051"/>
      <c r="X28" s="1051"/>
      <c r="Y28" s="1052"/>
      <c r="Z28" s="1088">
        <v>0.4</v>
      </c>
      <c r="AA28" s="1088"/>
      <c r="AB28" s="1088"/>
      <c r="AC28" s="1088"/>
      <c r="AD28" s="1089">
        <v>34518</v>
      </c>
      <c r="AE28" s="1089"/>
      <c r="AF28" s="1089"/>
      <c r="AG28" s="1089"/>
      <c r="AH28" s="1089"/>
      <c r="AI28" s="1089"/>
      <c r="AJ28" s="1089"/>
      <c r="AK28" s="1089"/>
      <c r="AL28" s="1053">
        <v>0.3</v>
      </c>
      <c r="AM28" s="1054"/>
      <c r="AN28" s="1054"/>
      <c r="AO28" s="1090"/>
      <c r="AP28" s="1047"/>
      <c r="AQ28" s="1048"/>
      <c r="AR28" s="1048"/>
      <c r="AS28" s="1048"/>
      <c r="AT28" s="1048"/>
      <c r="AU28" s="1048"/>
      <c r="AV28" s="1048"/>
      <c r="AW28" s="1048"/>
      <c r="AX28" s="1048"/>
      <c r="AY28" s="1048"/>
      <c r="AZ28" s="1048"/>
      <c r="BA28" s="1048"/>
      <c r="BB28" s="1048"/>
      <c r="BC28" s="1048"/>
      <c r="BD28" s="1048"/>
      <c r="BE28" s="1048"/>
      <c r="BF28" s="1049"/>
      <c r="BG28" s="1050"/>
      <c r="BH28" s="1051"/>
      <c r="BI28" s="1051"/>
      <c r="BJ28" s="1051"/>
      <c r="BK28" s="1051"/>
      <c r="BL28" s="1051"/>
      <c r="BM28" s="1051"/>
      <c r="BN28" s="1052"/>
      <c r="BO28" s="1088"/>
      <c r="BP28" s="1088"/>
      <c r="BQ28" s="1088"/>
      <c r="BR28" s="1088"/>
      <c r="BS28" s="1056"/>
      <c r="BT28" s="1051"/>
      <c r="BU28" s="1051"/>
      <c r="BV28" s="1051"/>
      <c r="BW28" s="1051"/>
      <c r="BX28" s="1051"/>
      <c r="BY28" s="1051"/>
      <c r="BZ28" s="1051"/>
      <c r="CA28" s="1051"/>
      <c r="CB28" s="1087"/>
      <c r="CD28" s="1047" t="s">
        <v>290</v>
      </c>
      <c r="CE28" s="1048"/>
      <c r="CF28" s="1048"/>
      <c r="CG28" s="1048"/>
      <c r="CH28" s="1048"/>
      <c r="CI28" s="1048"/>
      <c r="CJ28" s="1048"/>
      <c r="CK28" s="1048"/>
      <c r="CL28" s="1048"/>
      <c r="CM28" s="1048"/>
      <c r="CN28" s="1048"/>
      <c r="CO28" s="1048"/>
      <c r="CP28" s="1048"/>
      <c r="CQ28" s="1049"/>
      <c r="CR28" s="1050">
        <v>1411440</v>
      </c>
      <c r="CS28" s="1051"/>
      <c r="CT28" s="1051"/>
      <c r="CU28" s="1051"/>
      <c r="CV28" s="1051"/>
      <c r="CW28" s="1051"/>
      <c r="CX28" s="1051"/>
      <c r="CY28" s="1052"/>
      <c r="CZ28" s="1053">
        <v>7.3</v>
      </c>
      <c r="DA28" s="1065"/>
      <c r="DB28" s="1065"/>
      <c r="DC28" s="1066"/>
      <c r="DD28" s="1056">
        <v>1411440</v>
      </c>
      <c r="DE28" s="1051"/>
      <c r="DF28" s="1051"/>
      <c r="DG28" s="1051"/>
      <c r="DH28" s="1051"/>
      <c r="DI28" s="1051"/>
      <c r="DJ28" s="1051"/>
      <c r="DK28" s="1052"/>
      <c r="DL28" s="1056">
        <v>1411440</v>
      </c>
      <c r="DM28" s="1051"/>
      <c r="DN28" s="1051"/>
      <c r="DO28" s="1051"/>
      <c r="DP28" s="1051"/>
      <c r="DQ28" s="1051"/>
      <c r="DR28" s="1051"/>
      <c r="DS28" s="1051"/>
      <c r="DT28" s="1051"/>
      <c r="DU28" s="1051"/>
      <c r="DV28" s="1052"/>
      <c r="DW28" s="1053">
        <v>12.1</v>
      </c>
      <c r="DX28" s="1065"/>
      <c r="DY28" s="1065"/>
      <c r="DZ28" s="1065"/>
      <c r="EA28" s="1065"/>
      <c r="EB28" s="1065"/>
      <c r="EC28" s="1077"/>
    </row>
    <row r="29" spans="2:133" ht="11.25" customHeight="1" x14ac:dyDescent="0.15">
      <c r="B29" s="1047" t="s">
        <v>291</v>
      </c>
      <c r="C29" s="1048"/>
      <c r="D29" s="1048"/>
      <c r="E29" s="1048"/>
      <c r="F29" s="1048"/>
      <c r="G29" s="1048"/>
      <c r="H29" s="1048"/>
      <c r="I29" s="1048"/>
      <c r="J29" s="1048"/>
      <c r="K29" s="1048"/>
      <c r="L29" s="1048"/>
      <c r="M29" s="1048"/>
      <c r="N29" s="1048"/>
      <c r="O29" s="1048"/>
      <c r="P29" s="1048"/>
      <c r="Q29" s="1049"/>
      <c r="R29" s="1050">
        <v>126789</v>
      </c>
      <c r="S29" s="1051"/>
      <c r="T29" s="1051"/>
      <c r="U29" s="1051"/>
      <c r="V29" s="1051"/>
      <c r="W29" s="1051"/>
      <c r="X29" s="1051"/>
      <c r="Y29" s="1052"/>
      <c r="Z29" s="1088">
        <v>0.6</v>
      </c>
      <c r="AA29" s="1088"/>
      <c r="AB29" s="1088"/>
      <c r="AC29" s="1088"/>
      <c r="AD29" s="1089" t="s">
        <v>122</v>
      </c>
      <c r="AE29" s="1089"/>
      <c r="AF29" s="1089"/>
      <c r="AG29" s="1089"/>
      <c r="AH29" s="1089"/>
      <c r="AI29" s="1089"/>
      <c r="AJ29" s="1089"/>
      <c r="AK29" s="1089"/>
      <c r="AL29" s="1053" t="s">
        <v>122</v>
      </c>
      <c r="AM29" s="1054"/>
      <c r="AN29" s="1054"/>
      <c r="AO29" s="1090"/>
      <c r="AP29" s="1031"/>
      <c r="AQ29" s="1032"/>
      <c r="AR29" s="1032"/>
      <c r="AS29" s="1032"/>
      <c r="AT29" s="1032"/>
      <c r="AU29" s="1032"/>
      <c r="AV29" s="1032"/>
      <c r="AW29" s="1032"/>
      <c r="AX29" s="1032"/>
      <c r="AY29" s="1032"/>
      <c r="AZ29" s="1032"/>
      <c r="BA29" s="1032"/>
      <c r="BB29" s="1032"/>
      <c r="BC29" s="1032"/>
      <c r="BD29" s="1032"/>
      <c r="BE29" s="1032"/>
      <c r="BF29" s="1033"/>
      <c r="BG29" s="1050"/>
      <c r="BH29" s="1051"/>
      <c r="BI29" s="1051"/>
      <c r="BJ29" s="1051"/>
      <c r="BK29" s="1051"/>
      <c r="BL29" s="1051"/>
      <c r="BM29" s="1051"/>
      <c r="BN29" s="1052"/>
      <c r="BO29" s="1088"/>
      <c r="BP29" s="1088"/>
      <c r="BQ29" s="1088"/>
      <c r="BR29" s="1088"/>
      <c r="BS29" s="1089"/>
      <c r="BT29" s="1089"/>
      <c r="BU29" s="1089"/>
      <c r="BV29" s="1089"/>
      <c r="BW29" s="1089"/>
      <c r="BX29" s="1089"/>
      <c r="BY29" s="1089"/>
      <c r="BZ29" s="1089"/>
      <c r="CA29" s="1089"/>
      <c r="CB29" s="1127"/>
      <c r="CD29" s="1069" t="s">
        <v>292</v>
      </c>
      <c r="CE29" s="1070"/>
      <c r="CF29" s="1047" t="s">
        <v>66</v>
      </c>
      <c r="CG29" s="1048"/>
      <c r="CH29" s="1048"/>
      <c r="CI29" s="1048"/>
      <c r="CJ29" s="1048"/>
      <c r="CK29" s="1048"/>
      <c r="CL29" s="1048"/>
      <c r="CM29" s="1048"/>
      <c r="CN29" s="1048"/>
      <c r="CO29" s="1048"/>
      <c r="CP29" s="1048"/>
      <c r="CQ29" s="1049"/>
      <c r="CR29" s="1050">
        <v>1411440</v>
      </c>
      <c r="CS29" s="1063"/>
      <c r="CT29" s="1063"/>
      <c r="CU29" s="1063"/>
      <c r="CV29" s="1063"/>
      <c r="CW29" s="1063"/>
      <c r="CX29" s="1063"/>
      <c r="CY29" s="1064"/>
      <c r="CZ29" s="1053">
        <v>7.3</v>
      </c>
      <c r="DA29" s="1065"/>
      <c r="DB29" s="1065"/>
      <c r="DC29" s="1066"/>
      <c r="DD29" s="1056">
        <v>1411440</v>
      </c>
      <c r="DE29" s="1063"/>
      <c r="DF29" s="1063"/>
      <c r="DG29" s="1063"/>
      <c r="DH29" s="1063"/>
      <c r="DI29" s="1063"/>
      <c r="DJ29" s="1063"/>
      <c r="DK29" s="1064"/>
      <c r="DL29" s="1056">
        <v>1411440</v>
      </c>
      <c r="DM29" s="1063"/>
      <c r="DN29" s="1063"/>
      <c r="DO29" s="1063"/>
      <c r="DP29" s="1063"/>
      <c r="DQ29" s="1063"/>
      <c r="DR29" s="1063"/>
      <c r="DS29" s="1063"/>
      <c r="DT29" s="1063"/>
      <c r="DU29" s="1063"/>
      <c r="DV29" s="1064"/>
      <c r="DW29" s="1053">
        <v>12.1</v>
      </c>
      <c r="DX29" s="1065"/>
      <c r="DY29" s="1065"/>
      <c r="DZ29" s="1065"/>
      <c r="EA29" s="1065"/>
      <c r="EB29" s="1065"/>
      <c r="EC29" s="1077"/>
    </row>
    <row r="30" spans="2:133" ht="11.25" customHeight="1" x14ac:dyDescent="0.15">
      <c r="B30" s="1047" t="s">
        <v>293</v>
      </c>
      <c r="C30" s="1048"/>
      <c r="D30" s="1048"/>
      <c r="E30" s="1048"/>
      <c r="F30" s="1048"/>
      <c r="G30" s="1048"/>
      <c r="H30" s="1048"/>
      <c r="I30" s="1048"/>
      <c r="J30" s="1048"/>
      <c r="K30" s="1048"/>
      <c r="L30" s="1048"/>
      <c r="M30" s="1048"/>
      <c r="N30" s="1048"/>
      <c r="O30" s="1048"/>
      <c r="P30" s="1048"/>
      <c r="Q30" s="1049"/>
      <c r="R30" s="1050">
        <v>3711587</v>
      </c>
      <c r="S30" s="1051"/>
      <c r="T30" s="1051"/>
      <c r="U30" s="1051"/>
      <c r="V30" s="1051"/>
      <c r="W30" s="1051"/>
      <c r="X30" s="1051"/>
      <c r="Y30" s="1052"/>
      <c r="Z30" s="1088">
        <v>18.100000000000001</v>
      </c>
      <c r="AA30" s="1088"/>
      <c r="AB30" s="1088"/>
      <c r="AC30" s="1088"/>
      <c r="AD30" s="1089" t="s">
        <v>122</v>
      </c>
      <c r="AE30" s="1089"/>
      <c r="AF30" s="1089"/>
      <c r="AG30" s="1089"/>
      <c r="AH30" s="1089"/>
      <c r="AI30" s="1089"/>
      <c r="AJ30" s="1089"/>
      <c r="AK30" s="1089"/>
      <c r="AL30" s="1053" t="s">
        <v>122</v>
      </c>
      <c r="AM30" s="1054"/>
      <c r="AN30" s="1054"/>
      <c r="AO30" s="1090"/>
      <c r="AP30" s="1102" t="s">
        <v>211</v>
      </c>
      <c r="AQ30" s="1103"/>
      <c r="AR30" s="1103"/>
      <c r="AS30" s="1103"/>
      <c r="AT30" s="1103"/>
      <c r="AU30" s="1103"/>
      <c r="AV30" s="1103"/>
      <c r="AW30" s="1103"/>
      <c r="AX30" s="1103"/>
      <c r="AY30" s="1103"/>
      <c r="AZ30" s="1103"/>
      <c r="BA30" s="1103"/>
      <c r="BB30" s="1103"/>
      <c r="BC30" s="1103"/>
      <c r="BD30" s="1103"/>
      <c r="BE30" s="1103"/>
      <c r="BF30" s="1104"/>
      <c r="BG30" s="1102" t="s">
        <v>294</v>
      </c>
      <c r="BH30" s="1125"/>
      <c r="BI30" s="1125"/>
      <c r="BJ30" s="1125"/>
      <c r="BK30" s="1125"/>
      <c r="BL30" s="1125"/>
      <c r="BM30" s="1125"/>
      <c r="BN30" s="1125"/>
      <c r="BO30" s="1125"/>
      <c r="BP30" s="1125"/>
      <c r="BQ30" s="1126"/>
      <c r="BR30" s="1102" t="s">
        <v>295</v>
      </c>
      <c r="BS30" s="1125"/>
      <c r="BT30" s="1125"/>
      <c r="BU30" s="1125"/>
      <c r="BV30" s="1125"/>
      <c r="BW30" s="1125"/>
      <c r="BX30" s="1125"/>
      <c r="BY30" s="1125"/>
      <c r="BZ30" s="1125"/>
      <c r="CA30" s="1125"/>
      <c r="CB30" s="1126"/>
      <c r="CD30" s="1071"/>
      <c r="CE30" s="1072"/>
      <c r="CF30" s="1047" t="s">
        <v>296</v>
      </c>
      <c r="CG30" s="1048"/>
      <c r="CH30" s="1048"/>
      <c r="CI30" s="1048"/>
      <c r="CJ30" s="1048"/>
      <c r="CK30" s="1048"/>
      <c r="CL30" s="1048"/>
      <c r="CM30" s="1048"/>
      <c r="CN30" s="1048"/>
      <c r="CO30" s="1048"/>
      <c r="CP30" s="1048"/>
      <c r="CQ30" s="1049"/>
      <c r="CR30" s="1050">
        <v>1385443</v>
      </c>
      <c r="CS30" s="1051"/>
      <c r="CT30" s="1051"/>
      <c r="CU30" s="1051"/>
      <c r="CV30" s="1051"/>
      <c r="CW30" s="1051"/>
      <c r="CX30" s="1051"/>
      <c r="CY30" s="1052"/>
      <c r="CZ30" s="1053">
        <v>7.2</v>
      </c>
      <c r="DA30" s="1065"/>
      <c r="DB30" s="1065"/>
      <c r="DC30" s="1066"/>
      <c r="DD30" s="1056">
        <v>1385443</v>
      </c>
      <c r="DE30" s="1051"/>
      <c r="DF30" s="1051"/>
      <c r="DG30" s="1051"/>
      <c r="DH30" s="1051"/>
      <c r="DI30" s="1051"/>
      <c r="DJ30" s="1051"/>
      <c r="DK30" s="1052"/>
      <c r="DL30" s="1056">
        <v>1385443</v>
      </c>
      <c r="DM30" s="1051"/>
      <c r="DN30" s="1051"/>
      <c r="DO30" s="1051"/>
      <c r="DP30" s="1051"/>
      <c r="DQ30" s="1051"/>
      <c r="DR30" s="1051"/>
      <c r="DS30" s="1051"/>
      <c r="DT30" s="1051"/>
      <c r="DU30" s="1051"/>
      <c r="DV30" s="1052"/>
      <c r="DW30" s="1053">
        <v>11.9</v>
      </c>
      <c r="DX30" s="1065"/>
      <c r="DY30" s="1065"/>
      <c r="DZ30" s="1065"/>
      <c r="EA30" s="1065"/>
      <c r="EB30" s="1065"/>
      <c r="EC30" s="1077"/>
    </row>
    <row r="31" spans="2:133" ht="11.25" customHeight="1" x14ac:dyDescent="0.15">
      <c r="B31" s="1117" t="s">
        <v>297</v>
      </c>
      <c r="C31" s="1118"/>
      <c r="D31" s="1118"/>
      <c r="E31" s="1118"/>
      <c r="F31" s="1118"/>
      <c r="G31" s="1118"/>
      <c r="H31" s="1118"/>
      <c r="I31" s="1118"/>
      <c r="J31" s="1118"/>
      <c r="K31" s="1118"/>
      <c r="L31" s="1118"/>
      <c r="M31" s="1118"/>
      <c r="N31" s="1118"/>
      <c r="O31" s="1118"/>
      <c r="P31" s="1118"/>
      <c r="Q31" s="1119"/>
      <c r="R31" s="1050" t="s">
        <v>122</v>
      </c>
      <c r="S31" s="1051"/>
      <c r="T31" s="1051"/>
      <c r="U31" s="1051"/>
      <c r="V31" s="1051"/>
      <c r="W31" s="1051"/>
      <c r="X31" s="1051"/>
      <c r="Y31" s="1052"/>
      <c r="Z31" s="1088" t="s">
        <v>122</v>
      </c>
      <c r="AA31" s="1088"/>
      <c r="AB31" s="1088"/>
      <c r="AC31" s="1088"/>
      <c r="AD31" s="1089" t="s">
        <v>122</v>
      </c>
      <c r="AE31" s="1089"/>
      <c r="AF31" s="1089"/>
      <c r="AG31" s="1089"/>
      <c r="AH31" s="1089"/>
      <c r="AI31" s="1089"/>
      <c r="AJ31" s="1089"/>
      <c r="AK31" s="1089"/>
      <c r="AL31" s="1053" t="s">
        <v>122</v>
      </c>
      <c r="AM31" s="1054"/>
      <c r="AN31" s="1054"/>
      <c r="AO31" s="1090"/>
      <c r="AP31" s="1120" t="s">
        <v>298</v>
      </c>
      <c r="AQ31" s="1121"/>
      <c r="AR31" s="1121"/>
      <c r="AS31" s="1121"/>
      <c r="AT31" s="1122" t="s">
        <v>299</v>
      </c>
      <c r="AU31" s="206"/>
      <c r="AV31" s="206"/>
      <c r="AW31" s="206"/>
      <c r="AX31" s="1108" t="s">
        <v>177</v>
      </c>
      <c r="AY31" s="1109"/>
      <c r="AZ31" s="1109"/>
      <c r="BA31" s="1109"/>
      <c r="BB31" s="1109"/>
      <c r="BC31" s="1109"/>
      <c r="BD31" s="1109"/>
      <c r="BE31" s="1109"/>
      <c r="BF31" s="1110"/>
      <c r="BG31" s="1112">
        <v>99.2</v>
      </c>
      <c r="BH31" s="1113"/>
      <c r="BI31" s="1113"/>
      <c r="BJ31" s="1113"/>
      <c r="BK31" s="1113"/>
      <c r="BL31" s="1113"/>
      <c r="BM31" s="1114">
        <v>98.1</v>
      </c>
      <c r="BN31" s="1113"/>
      <c r="BO31" s="1113"/>
      <c r="BP31" s="1113"/>
      <c r="BQ31" s="1115"/>
      <c r="BR31" s="1112">
        <v>99.2</v>
      </c>
      <c r="BS31" s="1113"/>
      <c r="BT31" s="1113"/>
      <c r="BU31" s="1113"/>
      <c r="BV31" s="1113"/>
      <c r="BW31" s="1113"/>
      <c r="BX31" s="1114">
        <v>98.3</v>
      </c>
      <c r="BY31" s="1113"/>
      <c r="BZ31" s="1113"/>
      <c r="CA31" s="1113"/>
      <c r="CB31" s="1115"/>
      <c r="CD31" s="1071"/>
      <c r="CE31" s="1072"/>
      <c r="CF31" s="1047" t="s">
        <v>300</v>
      </c>
      <c r="CG31" s="1048"/>
      <c r="CH31" s="1048"/>
      <c r="CI31" s="1048"/>
      <c r="CJ31" s="1048"/>
      <c r="CK31" s="1048"/>
      <c r="CL31" s="1048"/>
      <c r="CM31" s="1048"/>
      <c r="CN31" s="1048"/>
      <c r="CO31" s="1048"/>
      <c r="CP31" s="1048"/>
      <c r="CQ31" s="1049"/>
      <c r="CR31" s="1050">
        <v>25997</v>
      </c>
      <c r="CS31" s="1063"/>
      <c r="CT31" s="1063"/>
      <c r="CU31" s="1063"/>
      <c r="CV31" s="1063"/>
      <c r="CW31" s="1063"/>
      <c r="CX31" s="1063"/>
      <c r="CY31" s="1064"/>
      <c r="CZ31" s="1053">
        <v>0.1</v>
      </c>
      <c r="DA31" s="1065"/>
      <c r="DB31" s="1065"/>
      <c r="DC31" s="1066"/>
      <c r="DD31" s="1056">
        <v>25997</v>
      </c>
      <c r="DE31" s="1063"/>
      <c r="DF31" s="1063"/>
      <c r="DG31" s="1063"/>
      <c r="DH31" s="1063"/>
      <c r="DI31" s="1063"/>
      <c r="DJ31" s="1063"/>
      <c r="DK31" s="1064"/>
      <c r="DL31" s="1056">
        <v>25997</v>
      </c>
      <c r="DM31" s="1063"/>
      <c r="DN31" s="1063"/>
      <c r="DO31" s="1063"/>
      <c r="DP31" s="1063"/>
      <c r="DQ31" s="1063"/>
      <c r="DR31" s="1063"/>
      <c r="DS31" s="1063"/>
      <c r="DT31" s="1063"/>
      <c r="DU31" s="1063"/>
      <c r="DV31" s="1064"/>
      <c r="DW31" s="1053">
        <v>0.2</v>
      </c>
      <c r="DX31" s="1065"/>
      <c r="DY31" s="1065"/>
      <c r="DZ31" s="1065"/>
      <c r="EA31" s="1065"/>
      <c r="EB31" s="1065"/>
      <c r="EC31" s="1077"/>
    </row>
    <row r="32" spans="2:133" ht="11.25" customHeight="1" x14ac:dyDescent="0.15">
      <c r="B32" s="1047" t="s">
        <v>301</v>
      </c>
      <c r="C32" s="1048"/>
      <c r="D32" s="1048"/>
      <c r="E32" s="1048"/>
      <c r="F32" s="1048"/>
      <c r="G32" s="1048"/>
      <c r="H32" s="1048"/>
      <c r="I32" s="1048"/>
      <c r="J32" s="1048"/>
      <c r="K32" s="1048"/>
      <c r="L32" s="1048"/>
      <c r="M32" s="1048"/>
      <c r="N32" s="1048"/>
      <c r="O32" s="1048"/>
      <c r="P32" s="1048"/>
      <c r="Q32" s="1049"/>
      <c r="R32" s="1050">
        <v>1264912</v>
      </c>
      <c r="S32" s="1051"/>
      <c r="T32" s="1051"/>
      <c r="U32" s="1051"/>
      <c r="V32" s="1051"/>
      <c r="W32" s="1051"/>
      <c r="X32" s="1051"/>
      <c r="Y32" s="1052"/>
      <c r="Z32" s="1088">
        <v>6.2</v>
      </c>
      <c r="AA32" s="1088"/>
      <c r="AB32" s="1088"/>
      <c r="AC32" s="1088"/>
      <c r="AD32" s="1089" t="s">
        <v>122</v>
      </c>
      <c r="AE32" s="1089"/>
      <c r="AF32" s="1089"/>
      <c r="AG32" s="1089"/>
      <c r="AH32" s="1089"/>
      <c r="AI32" s="1089"/>
      <c r="AJ32" s="1089"/>
      <c r="AK32" s="1089"/>
      <c r="AL32" s="1053" t="s">
        <v>122</v>
      </c>
      <c r="AM32" s="1054"/>
      <c r="AN32" s="1054"/>
      <c r="AO32" s="1090"/>
      <c r="AP32" s="1091"/>
      <c r="AQ32" s="1092"/>
      <c r="AR32" s="1092"/>
      <c r="AS32" s="1092"/>
      <c r="AT32" s="1123"/>
      <c r="AU32" s="202" t="s">
        <v>302</v>
      </c>
      <c r="AX32" s="1047" t="s">
        <v>303</v>
      </c>
      <c r="AY32" s="1048"/>
      <c r="AZ32" s="1048"/>
      <c r="BA32" s="1048"/>
      <c r="BB32" s="1048"/>
      <c r="BC32" s="1048"/>
      <c r="BD32" s="1048"/>
      <c r="BE32" s="1048"/>
      <c r="BF32" s="1049"/>
      <c r="BG32" s="1116">
        <v>99</v>
      </c>
      <c r="BH32" s="1063"/>
      <c r="BI32" s="1063"/>
      <c r="BJ32" s="1063"/>
      <c r="BK32" s="1063"/>
      <c r="BL32" s="1063"/>
      <c r="BM32" s="1054">
        <v>97.7</v>
      </c>
      <c r="BN32" s="1063"/>
      <c r="BO32" s="1063"/>
      <c r="BP32" s="1063"/>
      <c r="BQ32" s="1086"/>
      <c r="BR32" s="1116">
        <v>99</v>
      </c>
      <c r="BS32" s="1063"/>
      <c r="BT32" s="1063"/>
      <c r="BU32" s="1063"/>
      <c r="BV32" s="1063"/>
      <c r="BW32" s="1063"/>
      <c r="BX32" s="1054">
        <v>97.6</v>
      </c>
      <c r="BY32" s="1063"/>
      <c r="BZ32" s="1063"/>
      <c r="CA32" s="1063"/>
      <c r="CB32" s="1086"/>
      <c r="CD32" s="1073"/>
      <c r="CE32" s="1074"/>
      <c r="CF32" s="1047" t="s">
        <v>304</v>
      </c>
      <c r="CG32" s="1048"/>
      <c r="CH32" s="1048"/>
      <c r="CI32" s="1048"/>
      <c r="CJ32" s="1048"/>
      <c r="CK32" s="1048"/>
      <c r="CL32" s="1048"/>
      <c r="CM32" s="1048"/>
      <c r="CN32" s="1048"/>
      <c r="CO32" s="1048"/>
      <c r="CP32" s="1048"/>
      <c r="CQ32" s="1049"/>
      <c r="CR32" s="1050" t="s">
        <v>122</v>
      </c>
      <c r="CS32" s="1051"/>
      <c r="CT32" s="1051"/>
      <c r="CU32" s="1051"/>
      <c r="CV32" s="1051"/>
      <c r="CW32" s="1051"/>
      <c r="CX32" s="1051"/>
      <c r="CY32" s="1052"/>
      <c r="CZ32" s="1053" t="s">
        <v>122</v>
      </c>
      <c r="DA32" s="1065"/>
      <c r="DB32" s="1065"/>
      <c r="DC32" s="1066"/>
      <c r="DD32" s="1056" t="s">
        <v>122</v>
      </c>
      <c r="DE32" s="1051"/>
      <c r="DF32" s="1051"/>
      <c r="DG32" s="1051"/>
      <c r="DH32" s="1051"/>
      <c r="DI32" s="1051"/>
      <c r="DJ32" s="1051"/>
      <c r="DK32" s="1052"/>
      <c r="DL32" s="1056" t="s">
        <v>122</v>
      </c>
      <c r="DM32" s="1051"/>
      <c r="DN32" s="1051"/>
      <c r="DO32" s="1051"/>
      <c r="DP32" s="1051"/>
      <c r="DQ32" s="1051"/>
      <c r="DR32" s="1051"/>
      <c r="DS32" s="1051"/>
      <c r="DT32" s="1051"/>
      <c r="DU32" s="1051"/>
      <c r="DV32" s="1052"/>
      <c r="DW32" s="1053" t="s">
        <v>122</v>
      </c>
      <c r="DX32" s="1065"/>
      <c r="DY32" s="1065"/>
      <c r="DZ32" s="1065"/>
      <c r="EA32" s="1065"/>
      <c r="EB32" s="1065"/>
      <c r="EC32" s="1077"/>
    </row>
    <row r="33" spans="2:133" ht="11.25" customHeight="1" x14ac:dyDescent="0.15">
      <c r="B33" s="1047" t="s">
        <v>305</v>
      </c>
      <c r="C33" s="1048"/>
      <c r="D33" s="1048"/>
      <c r="E33" s="1048"/>
      <c r="F33" s="1048"/>
      <c r="G33" s="1048"/>
      <c r="H33" s="1048"/>
      <c r="I33" s="1048"/>
      <c r="J33" s="1048"/>
      <c r="K33" s="1048"/>
      <c r="L33" s="1048"/>
      <c r="M33" s="1048"/>
      <c r="N33" s="1048"/>
      <c r="O33" s="1048"/>
      <c r="P33" s="1048"/>
      <c r="Q33" s="1049"/>
      <c r="R33" s="1050">
        <v>39582</v>
      </c>
      <c r="S33" s="1051"/>
      <c r="T33" s="1051"/>
      <c r="U33" s="1051"/>
      <c r="V33" s="1051"/>
      <c r="W33" s="1051"/>
      <c r="X33" s="1051"/>
      <c r="Y33" s="1052"/>
      <c r="Z33" s="1088">
        <v>0.2</v>
      </c>
      <c r="AA33" s="1088"/>
      <c r="AB33" s="1088"/>
      <c r="AC33" s="1088"/>
      <c r="AD33" s="1089">
        <v>33684</v>
      </c>
      <c r="AE33" s="1089"/>
      <c r="AF33" s="1089"/>
      <c r="AG33" s="1089"/>
      <c r="AH33" s="1089"/>
      <c r="AI33" s="1089"/>
      <c r="AJ33" s="1089"/>
      <c r="AK33" s="1089"/>
      <c r="AL33" s="1053">
        <v>0.3</v>
      </c>
      <c r="AM33" s="1054"/>
      <c r="AN33" s="1054"/>
      <c r="AO33" s="1090"/>
      <c r="AP33" s="1093"/>
      <c r="AQ33" s="1094"/>
      <c r="AR33" s="1094"/>
      <c r="AS33" s="1094"/>
      <c r="AT33" s="1124"/>
      <c r="AU33" s="207"/>
      <c r="AV33" s="207"/>
      <c r="AW33" s="207"/>
      <c r="AX33" s="1031" t="s">
        <v>306</v>
      </c>
      <c r="AY33" s="1032"/>
      <c r="AZ33" s="1032"/>
      <c r="BA33" s="1032"/>
      <c r="BB33" s="1032"/>
      <c r="BC33" s="1032"/>
      <c r="BD33" s="1032"/>
      <c r="BE33" s="1032"/>
      <c r="BF33" s="1033"/>
      <c r="BG33" s="1111">
        <v>99.3</v>
      </c>
      <c r="BH33" s="1035"/>
      <c r="BI33" s="1035"/>
      <c r="BJ33" s="1035"/>
      <c r="BK33" s="1035"/>
      <c r="BL33" s="1035"/>
      <c r="BM33" s="1081">
        <v>98.5</v>
      </c>
      <c r="BN33" s="1035"/>
      <c r="BO33" s="1035"/>
      <c r="BP33" s="1035"/>
      <c r="BQ33" s="1098"/>
      <c r="BR33" s="1111">
        <v>99.4</v>
      </c>
      <c r="BS33" s="1035"/>
      <c r="BT33" s="1035"/>
      <c r="BU33" s="1035"/>
      <c r="BV33" s="1035"/>
      <c r="BW33" s="1035"/>
      <c r="BX33" s="1081">
        <v>98.7</v>
      </c>
      <c r="BY33" s="1035"/>
      <c r="BZ33" s="1035"/>
      <c r="CA33" s="1035"/>
      <c r="CB33" s="1098"/>
      <c r="CD33" s="1047" t="s">
        <v>307</v>
      </c>
      <c r="CE33" s="1048"/>
      <c r="CF33" s="1048"/>
      <c r="CG33" s="1048"/>
      <c r="CH33" s="1048"/>
      <c r="CI33" s="1048"/>
      <c r="CJ33" s="1048"/>
      <c r="CK33" s="1048"/>
      <c r="CL33" s="1048"/>
      <c r="CM33" s="1048"/>
      <c r="CN33" s="1048"/>
      <c r="CO33" s="1048"/>
      <c r="CP33" s="1048"/>
      <c r="CQ33" s="1049"/>
      <c r="CR33" s="1050">
        <v>8449925</v>
      </c>
      <c r="CS33" s="1063"/>
      <c r="CT33" s="1063"/>
      <c r="CU33" s="1063"/>
      <c r="CV33" s="1063"/>
      <c r="CW33" s="1063"/>
      <c r="CX33" s="1063"/>
      <c r="CY33" s="1064"/>
      <c r="CZ33" s="1053">
        <v>43.8</v>
      </c>
      <c r="DA33" s="1065"/>
      <c r="DB33" s="1065"/>
      <c r="DC33" s="1066"/>
      <c r="DD33" s="1056">
        <v>7279193</v>
      </c>
      <c r="DE33" s="1063"/>
      <c r="DF33" s="1063"/>
      <c r="DG33" s="1063"/>
      <c r="DH33" s="1063"/>
      <c r="DI33" s="1063"/>
      <c r="DJ33" s="1063"/>
      <c r="DK33" s="1064"/>
      <c r="DL33" s="1056">
        <v>5401676</v>
      </c>
      <c r="DM33" s="1063"/>
      <c r="DN33" s="1063"/>
      <c r="DO33" s="1063"/>
      <c r="DP33" s="1063"/>
      <c r="DQ33" s="1063"/>
      <c r="DR33" s="1063"/>
      <c r="DS33" s="1063"/>
      <c r="DT33" s="1063"/>
      <c r="DU33" s="1063"/>
      <c r="DV33" s="1064"/>
      <c r="DW33" s="1053">
        <v>46.3</v>
      </c>
      <c r="DX33" s="1065"/>
      <c r="DY33" s="1065"/>
      <c r="DZ33" s="1065"/>
      <c r="EA33" s="1065"/>
      <c r="EB33" s="1065"/>
      <c r="EC33" s="1077"/>
    </row>
    <row r="34" spans="2:133" ht="11.25" customHeight="1" x14ac:dyDescent="0.15">
      <c r="B34" s="1047" t="s">
        <v>308</v>
      </c>
      <c r="C34" s="1048"/>
      <c r="D34" s="1048"/>
      <c r="E34" s="1048"/>
      <c r="F34" s="1048"/>
      <c r="G34" s="1048"/>
      <c r="H34" s="1048"/>
      <c r="I34" s="1048"/>
      <c r="J34" s="1048"/>
      <c r="K34" s="1048"/>
      <c r="L34" s="1048"/>
      <c r="M34" s="1048"/>
      <c r="N34" s="1048"/>
      <c r="O34" s="1048"/>
      <c r="P34" s="1048"/>
      <c r="Q34" s="1049"/>
      <c r="R34" s="1050">
        <v>98544</v>
      </c>
      <c r="S34" s="1051"/>
      <c r="T34" s="1051"/>
      <c r="U34" s="1051"/>
      <c r="V34" s="1051"/>
      <c r="W34" s="1051"/>
      <c r="X34" s="1051"/>
      <c r="Y34" s="1052"/>
      <c r="Z34" s="1088">
        <v>0.5</v>
      </c>
      <c r="AA34" s="1088"/>
      <c r="AB34" s="1088"/>
      <c r="AC34" s="1088"/>
      <c r="AD34" s="1089" t="s">
        <v>122</v>
      </c>
      <c r="AE34" s="1089"/>
      <c r="AF34" s="1089"/>
      <c r="AG34" s="1089"/>
      <c r="AH34" s="1089"/>
      <c r="AI34" s="1089"/>
      <c r="AJ34" s="1089"/>
      <c r="AK34" s="1089"/>
      <c r="AL34" s="1053" t="s">
        <v>122</v>
      </c>
      <c r="AM34" s="1054"/>
      <c r="AN34" s="1054"/>
      <c r="AO34" s="109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1047" t="s">
        <v>309</v>
      </c>
      <c r="CE34" s="1048"/>
      <c r="CF34" s="1048"/>
      <c r="CG34" s="1048"/>
      <c r="CH34" s="1048"/>
      <c r="CI34" s="1048"/>
      <c r="CJ34" s="1048"/>
      <c r="CK34" s="1048"/>
      <c r="CL34" s="1048"/>
      <c r="CM34" s="1048"/>
      <c r="CN34" s="1048"/>
      <c r="CO34" s="1048"/>
      <c r="CP34" s="1048"/>
      <c r="CQ34" s="1049"/>
      <c r="CR34" s="1050">
        <v>3178670</v>
      </c>
      <c r="CS34" s="1051"/>
      <c r="CT34" s="1051"/>
      <c r="CU34" s="1051"/>
      <c r="CV34" s="1051"/>
      <c r="CW34" s="1051"/>
      <c r="CX34" s="1051"/>
      <c r="CY34" s="1052"/>
      <c r="CZ34" s="1053">
        <v>16.5</v>
      </c>
      <c r="DA34" s="1065"/>
      <c r="DB34" s="1065"/>
      <c r="DC34" s="1066"/>
      <c r="DD34" s="1056">
        <v>2554469</v>
      </c>
      <c r="DE34" s="1051"/>
      <c r="DF34" s="1051"/>
      <c r="DG34" s="1051"/>
      <c r="DH34" s="1051"/>
      <c r="DI34" s="1051"/>
      <c r="DJ34" s="1051"/>
      <c r="DK34" s="1052"/>
      <c r="DL34" s="1056">
        <v>2310604</v>
      </c>
      <c r="DM34" s="1051"/>
      <c r="DN34" s="1051"/>
      <c r="DO34" s="1051"/>
      <c r="DP34" s="1051"/>
      <c r="DQ34" s="1051"/>
      <c r="DR34" s="1051"/>
      <c r="DS34" s="1051"/>
      <c r="DT34" s="1051"/>
      <c r="DU34" s="1051"/>
      <c r="DV34" s="1052"/>
      <c r="DW34" s="1053">
        <v>19.8</v>
      </c>
      <c r="DX34" s="1065"/>
      <c r="DY34" s="1065"/>
      <c r="DZ34" s="1065"/>
      <c r="EA34" s="1065"/>
      <c r="EB34" s="1065"/>
      <c r="EC34" s="1077"/>
    </row>
    <row r="35" spans="2:133" ht="11.25" customHeight="1" x14ac:dyDescent="0.15">
      <c r="B35" s="1047" t="s">
        <v>310</v>
      </c>
      <c r="C35" s="1048"/>
      <c r="D35" s="1048"/>
      <c r="E35" s="1048"/>
      <c r="F35" s="1048"/>
      <c r="G35" s="1048"/>
      <c r="H35" s="1048"/>
      <c r="I35" s="1048"/>
      <c r="J35" s="1048"/>
      <c r="K35" s="1048"/>
      <c r="L35" s="1048"/>
      <c r="M35" s="1048"/>
      <c r="N35" s="1048"/>
      <c r="O35" s="1048"/>
      <c r="P35" s="1048"/>
      <c r="Q35" s="1049"/>
      <c r="R35" s="1050">
        <v>758258</v>
      </c>
      <c r="S35" s="1051"/>
      <c r="T35" s="1051"/>
      <c r="U35" s="1051"/>
      <c r="V35" s="1051"/>
      <c r="W35" s="1051"/>
      <c r="X35" s="1051"/>
      <c r="Y35" s="1052"/>
      <c r="Z35" s="1088">
        <v>3.7</v>
      </c>
      <c r="AA35" s="1088"/>
      <c r="AB35" s="1088"/>
      <c r="AC35" s="1088"/>
      <c r="AD35" s="1089" t="s">
        <v>122</v>
      </c>
      <c r="AE35" s="1089"/>
      <c r="AF35" s="1089"/>
      <c r="AG35" s="1089"/>
      <c r="AH35" s="1089"/>
      <c r="AI35" s="1089"/>
      <c r="AJ35" s="1089"/>
      <c r="AK35" s="1089"/>
      <c r="AL35" s="1053" t="s">
        <v>122</v>
      </c>
      <c r="AM35" s="1054"/>
      <c r="AN35" s="1054"/>
      <c r="AO35" s="1090"/>
      <c r="AP35" s="210"/>
      <c r="AQ35" s="1102" t="s">
        <v>311</v>
      </c>
      <c r="AR35" s="1103"/>
      <c r="AS35" s="1103"/>
      <c r="AT35" s="1103"/>
      <c r="AU35" s="1103"/>
      <c r="AV35" s="1103"/>
      <c r="AW35" s="1103"/>
      <c r="AX35" s="1103"/>
      <c r="AY35" s="1103"/>
      <c r="AZ35" s="1103"/>
      <c r="BA35" s="1103"/>
      <c r="BB35" s="1103"/>
      <c r="BC35" s="1103"/>
      <c r="BD35" s="1103"/>
      <c r="BE35" s="1103"/>
      <c r="BF35" s="1104"/>
      <c r="BG35" s="1102" t="s">
        <v>312</v>
      </c>
      <c r="BH35" s="1103"/>
      <c r="BI35" s="1103"/>
      <c r="BJ35" s="1103"/>
      <c r="BK35" s="1103"/>
      <c r="BL35" s="1103"/>
      <c r="BM35" s="1103"/>
      <c r="BN35" s="1103"/>
      <c r="BO35" s="1103"/>
      <c r="BP35" s="1103"/>
      <c r="BQ35" s="1103"/>
      <c r="BR35" s="1103"/>
      <c r="BS35" s="1103"/>
      <c r="BT35" s="1103"/>
      <c r="BU35" s="1103"/>
      <c r="BV35" s="1103"/>
      <c r="BW35" s="1103"/>
      <c r="BX35" s="1103"/>
      <c r="BY35" s="1103"/>
      <c r="BZ35" s="1103"/>
      <c r="CA35" s="1103"/>
      <c r="CB35" s="1104"/>
      <c r="CD35" s="1047" t="s">
        <v>313</v>
      </c>
      <c r="CE35" s="1048"/>
      <c r="CF35" s="1048"/>
      <c r="CG35" s="1048"/>
      <c r="CH35" s="1048"/>
      <c r="CI35" s="1048"/>
      <c r="CJ35" s="1048"/>
      <c r="CK35" s="1048"/>
      <c r="CL35" s="1048"/>
      <c r="CM35" s="1048"/>
      <c r="CN35" s="1048"/>
      <c r="CO35" s="1048"/>
      <c r="CP35" s="1048"/>
      <c r="CQ35" s="1049"/>
      <c r="CR35" s="1050">
        <v>214611</v>
      </c>
      <c r="CS35" s="1063"/>
      <c r="CT35" s="1063"/>
      <c r="CU35" s="1063"/>
      <c r="CV35" s="1063"/>
      <c r="CW35" s="1063"/>
      <c r="CX35" s="1063"/>
      <c r="CY35" s="1064"/>
      <c r="CZ35" s="1053">
        <v>1.1000000000000001</v>
      </c>
      <c r="DA35" s="1065"/>
      <c r="DB35" s="1065"/>
      <c r="DC35" s="1066"/>
      <c r="DD35" s="1056">
        <v>117300</v>
      </c>
      <c r="DE35" s="1063"/>
      <c r="DF35" s="1063"/>
      <c r="DG35" s="1063"/>
      <c r="DH35" s="1063"/>
      <c r="DI35" s="1063"/>
      <c r="DJ35" s="1063"/>
      <c r="DK35" s="1064"/>
      <c r="DL35" s="1056">
        <v>93463</v>
      </c>
      <c r="DM35" s="1063"/>
      <c r="DN35" s="1063"/>
      <c r="DO35" s="1063"/>
      <c r="DP35" s="1063"/>
      <c r="DQ35" s="1063"/>
      <c r="DR35" s="1063"/>
      <c r="DS35" s="1063"/>
      <c r="DT35" s="1063"/>
      <c r="DU35" s="1063"/>
      <c r="DV35" s="1064"/>
      <c r="DW35" s="1053">
        <v>0.8</v>
      </c>
      <c r="DX35" s="1065"/>
      <c r="DY35" s="1065"/>
      <c r="DZ35" s="1065"/>
      <c r="EA35" s="1065"/>
      <c r="EB35" s="1065"/>
      <c r="EC35" s="1077"/>
    </row>
    <row r="36" spans="2:133" ht="11.25" customHeight="1" x14ac:dyDescent="0.15">
      <c r="B36" s="1047" t="s">
        <v>314</v>
      </c>
      <c r="C36" s="1048"/>
      <c r="D36" s="1048"/>
      <c r="E36" s="1048"/>
      <c r="F36" s="1048"/>
      <c r="G36" s="1048"/>
      <c r="H36" s="1048"/>
      <c r="I36" s="1048"/>
      <c r="J36" s="1048"/>
      <c r="K36" s="1048"/>
      <c r="L36" s="1048"/>
      <c r="M36" s="1048"/>
      <c r="N36" s="1048"/>
      <c r="O36" s="1048"/>
      <c r="P36" s="1048"/>
      <c r="Q36" s="1049"/>
      <c r="R36" s="1050">
        <v>1183394</v>
      </c>
      <c r="S36" s="1051"/>
      <c r="T36" s="1051"/>
      <c r="U36" s="1051"/>
      <c r="V36" s="1051"/>
      <c r="W36" s="1051"/>
      <c r="X36" s="1051"/>
      <c r="Y36" s="1052"/>
      <c r="Z36" s="1088">
        <v>5.8</v>
      </c>
      <c r="AA36" s="1088"/>
      <c r="AB36" s="1088"/>
      <c r="AC36" s="1088"/>
      <c r="AD36" s="1089" t="s">
        <v>122</v>
      </c>
      <c r="AE36" s="1089"/>
      <c r="AF36" s="1089"/>
      <c r="AG36" s="1089"/>
      <c r="AH36" s="1089"/>
      <c r="AI36" s="1089"/>
      <c r="AJ36" s="1089"/>
      <c r="AK36" s="1089"/>
      <c r="AL36" s="1053" t="s">
        <v>122</v>
      </c>
      <c r="AM36" s="1054"/>
      <c r="AN36" s="1054"/>
      <c r="AO36" s="1090"/>
      <c r="AP36" s="210"/>
      <c r="AQ36" s="1099" t="s">
        <v>315</v>
      </c>
      <c r="AR36" s="1100"/>
      <c r="AS36" s="1100"/>
      <c r="AT36" s="1100"/>
      <c r="AU36" s="1100"/>
      <c r="AV36" s="1100"/>
      <c r="AW36" s="1100"/>
      <c r="AX36" s="1100"/>
      <c r="AY36" s="1101"/>
      <c r="AZ36" s="1105">
        <v>2456225</v>
      </c>
      <c r="BA36" s="1106"/>
      <c r="BB36" s="1106"/>
      <c r="BC36" s="1106"/>
      <c r="BD36" s="1106"/>
      <c r="BE36" s="1106"/>
      <c r="BF36" s="1107"/>
      <c r="BG36" s="1108" t="s">
        <v>316</v>
      </c>
      <c r="BH36" s="1109"/>
      <c r="BI36" s="1109"/>
      <c r="BJ36" s="1109"/>
      <c r="BK36" s="1109"/>
      <c r="BL36" s="1109"/>
      <c r="BM36" s="1109"/>
      <c r="BN36" s="1109"/>
      <c r="BO36" s="1109"/>
      <c r="BP36" s="1109"/>
      <c r="BQ36" s="1109"/>
      <c r="BR36" s="1109"/>
      <c r="BS36" s="1109"/>
      <c r="BT36" s="1109"/>
      <c r="BU36" s="1110"/>
      <c r="BV36" s="1105">
        <v>62677</v>
      </c>
      <c r="BW36" s="1106"/>
      <c r="BX36" s="1106"/>
      <c r="BY36" s="1106"/>
      <c r="BZ36" s="1106"/>
      <c r="CA36" s="1106"/>
      <c r="CB36" s="1107"/>
      <c r="CD36" s="1047" t="s">
        <v>317</v>
      </c>
      <c r="CE36" s="1048"/>
      <c r="CF36" s="1048"/>
      <c r="CG36" s="1048"/>
      <c r="CH36" s="1048"/>
      <c r="CI36" s="1048"/>
      <c r="CJ36" s="1048"/>
      <c r="CK36" s="1048"/>
      <c r="CL36" s="1048"/>
      <c r="CM36" s="1048"/>
      <c r="CN36" s="1048"/>
      <c r="CO36" s="1048"/>
      <c r="CP36" s="1048"/>
      <c r="CQ36" s="1049"/>
      <c r="CR36" s="1050">
        <v>2241910</v>
      </c>
      <c r="CS36" s="1051"/>
      <c r="CT36" s="1051"/>
      <c r="CU36" s="1051"/>
      <c r="CV36" s="1051"/>
      <c r="CW36" s="1051"/>
      <c r="CX36" s="1051"/>
      <c r="CY36" s="1052"/>
      <c r="CZ36" s="1053">
        <v>11.6</v>
      </c>
      <c r="DA36" s="1065"/>
      <c r="DB36" s="1065"/>
      <c r="DC36" s="1066"/>
      <c r="DD36" s="1056">
        <v>2177725</v>
      </c>
      <c r="DE36" s="1051"/>
      <c r="DF36" s="1051"/>
      <c r="DG36" s="1051"/>
      <c r="DH36" s="1051"/>
      <c r="DI36" s="1051"/>
      <c r="DJ36" s="1051"/>
      <c r="DK36" s="1052"/>
      <c r="DL36" s="1056">
        <v>1478093</v>
      </c>
      <c r="DM36" s="1051"/>
      <c r="DN36" s="1051"/>
      <c r="DO36" s="1051"/>
      <c r="DP36" s="1051"/>
      <c r="DQ36" s="1051"/>
      <c r="DR36" s="1051"/>
      <c r="DS36" s="1051"/>
      <c r="DT36" s="1051"/>
      <c r="DU36" s="1051"/>
      <c r="DV36" s="1052"/>
      <c r="DW36" s="1053">
        <v>12.7</v>
      </c>
      <c r="DX36" s="1065"/>
      <c r="DY36" s="1065"/>
      <c r="DZ36" s="1065"/>
      <c r="EA36" s="1065"/>
      <c r="EB36" s="1065"/>
      <c r="EC36" s="1077"/>
    </row>
    <row r="37" spans="2:133" ht="11.25" customHeight="1" x14ac:dyDescent="0.15">
      <c r="B37" s="1047" t="s">
        <v>318</v>
      </c>
      <c r="C37" s="1048"/>
      <c r="D37" s="1048"/>
      <c r="E37" s="1048"/>
      <c r="F37" s="1048"/>
      <c r="G37" s="1048"/>
      <c r="H37" s="1048"/>
      <c r="I37" s="1048"/>
      <c r="J37" s="1048"/>
      <c r="K37" s="1048"/>
      <c r="L37" s="1048"/>
      <c r="M37" s="1048"/>
      <c r="N37" s="1048"/>
      <c r="O37" s="1048"/>
      <c r="P37" s="1048"/>
      <c r="Q37" s="1049"/>
      <c r="R37" s="1050">
        <v>224756</v>
      </c>
      <c r="S37" s="1051"/>
      <c r="T37" s="1051"/>
      <c r="U37" s="1051"/>
      <c r="V37" s="1051"/>
      <c r="W37" s="1051"/>
      <c r="X37" s="1051"/>
      <c r="Y37" s="1052"/>
      <c r="Z37" s="1088">
        <v>1.1000000000000001</v>
      </c>
      <c r="AA37" s="1088"/>
      <c r="AB37" s="1088"/>
      <c r="AC37" s="1088"/>
      <c r="AD37" s="1089">
        <v>6918</v>
      </c>
      <c r="AE37" s="1089"/>
      <c r="AF37" s="1089"/>
      <c r="AG37" s="1089"/>
      <c r="AH37" s="1089"/>
      <c r="AI37" s="1089"/>
      <c r="AJ37" s="1089"/>
      <c r="AK37" s="1089"/>
      <c r="AL37" s="1053">
        <v>0.1</v>
      </c>
      <c r="AM37" s="1054"/>
      <c r="AN37" s="1054"/>
      <c r="AO37" s="1090"/>
      <c r="AQ37" s="1083" t="s">
        <v>319</v>
      </c>
      <c r="AR37" s="1084"/>
      <c r="AS37" s="1084"/>
      <c r="AT37" s="1084"/>
      <c r="AU37" s="1084"/>
      <c r="AV37" s="1084"/>
      <c r="AW37" s="1084"/>
      <c r="AX37" s="1084"/>
      <c r="AY37" s="1085"/>
      <c r="AZ37" s="1050">
        <v>502105</v>
      </c>
      <c r="BA37" s="1051"/>
      <c r="BB37" s="1051"/>
      <c r="BC37" s="1051"/>
      <c r="BD37" s="1063"/>
      <c r="BE37" s="1063"/>
      <c r="BF37" s="1086"/>
      <c r="BG37" s="1047" t="s">
        <v>320</v>
      </c>
      <c r="BH37" s="1048"/>
      <c r="BI37" s="1048"/>
      <c r="BJ37" s="1048"/>
      <c r="BK37" s="1048"/>
      <c r="BL37" s="1048"/>
      <c r="BM37" s="1048"/>
      <c r="BN37" s="1048"/>
      <c r="BO37" s="1048"/>
      <c r="BP37" s="1048"/>
      <c r="BQ37" s="1048"/>
      <c r="BR37" s="1048"/>
      <c r="BS37" s="1048"/>
      <c r="BT37" s="1048"/>
      <c r="BU37" s="1049"/>
      <c r="BV37" s="1050">
        <v>23396</v>
      </c>
      <c r="BW37" s="1051"/>
      <c r="BX37" s="1051"/>
      <c r="BY37" s="1051"/>
      <c r="BZ37" s="1051"/>
      <c r="CA37" s="1051"/>
      <c r="CB37" s="1087"/>
      <c r="CD37" s="1047" t="s">
        <v>321</v>
      </c>
      <c r="CE37" s="1048"/>
      <c r="CF37" s="1048"/>
      <c r="CG37" s="1048"/>
      <c r="CH37" s="1048"/>
      <c r="CI37" s="1048"/>
      <c r="CJ37" s="1048"/>
      <c r="CK37" s="1048"/>
      <c r="CL37" s="1048"/>
      <c r="CM37" s="1048"/>
      <c r="CN37" s="1048"/>
      <c r="CO37" s="1048"/>
      <c r="CP37" s="1048"/>
      <c r="CQ37" s="1049"/>
      <c r="CR37" s="1050">
        <v>703014</v>
      </c>
      <c r="CS37" s="1063"/>
      <c r="CT37" s="1063"/>
      <c r="CU37" s="1063"/>
      <c r="CV37" s="1063"/>
      <c r="CW37" s="1063"/>
      <c r="CX37" s="1063"/>
      <c r="CY37" s="1064"/>
      <c r="CZ37" s="1053">
        <v>3.6</v>
      </c>
      <c r="DA37" s="1065"/>
      <c r="DB37" s="1065"/>
      <c r="DC37" s="1066"/>
      <c r="DD37" s="1056">
        <v>702321</v>
      </c>
      <c r="DE37" s="1063"/>
      <c r="DF37" s="1063"/>
      <c r="DG37" s="1063"/>
      <c r="DH37" s="1063"/>
      <c r="DI37" s="1063"/>
      <c r="DJ37" s="1063"/>
      <c r="DK37" s="1064"/>
      <c r="DL37" s="1056">
        <v>702321</v>
      </c>
      <c r="DM37" s="1063"/>
      <c r="DN37" s="1063"/>
      <c r="DO37" s="1063"/>
      <c r="DP37" s="1063"/>
      <c r="DQ37" s="1063"/>
      <c r="DR37" s="1063"/>
      <c r="DS37" s="1063"/>
      <c r="DT37" s="1063"/>
      <c r="DU37" s="1063"/>
      <c r="DV37" s="1064"/>
      <c r="DW37" s="1053">
        <v>6</v>
      </c>
      <c r="DX37" s="1065"/>
      <c r="DY37" s="1065"/>
      <c r="DZ37" s="1065"/>
      <c r="EA37" s="1065"/>
      <c r="EB37" s="1065"/>
      <c r="EC37" s="1077"/>
    </row>
    <row r="38" spans="2:133" ht="11.25" customHeight="1" x14ac:dyDescent="0.15">
      <c r="B38" s="1047" t="s">
        <v>322</v>
      </c>
      <c r="C38" s="1048"/>
      <c r="D38" s="1048"/>
      <c r="E38" s="1048"/>
      <c r="F38" s="1048"/>
      <c r="G38" s="1048"/>
      <c r="H38" s="1048"/>
      <c r="I38" s="1048"/>
      <c r="J38" s="1048"/>
      <c r="K38" s="1048"/>
      <c r="L38" s="1048"/>
      <c r="M38" s="1048"/>
      <c r="N38" s="1048"/>
      <c r="O38" s="1048"/>
      <c r="P38" s="1048"/>
      <c r="Q38" s="1049"/>
      <c r="R38" s="1050">
        <v>702200</v>
      </c>
      <c r="S38" s="1051"/>
      <c r="T38" s="1051"/>
      <c r="U38" s="1051"/>
      <c r="V38" s="1051"/>
      <c r="W38" s="1051"/>
      <c r="X38" s="1051"/>
      <c r="Y38" s="1052"/>
      <c r="Z38" s="1088">
        <v>3.4</v>
      </c>
      <c r="AA38" s="1088"/>
      <c r="AB38" s="1088"/>
      <c r="AC38" s="1088"/>
      <c r="AD38" s="1089" t="s">
        <v>122</v>
      </c>
      <c r="AE38" s="1089"/>
      <c r="AF38" s="1089"/>
      <c r="AG38" s="1089"/>
      <c r="AH38" s="1089"/>
      <c r="AI38" s="1089"/>
      <c r="AJ38" s="1089"/>
      <c r="AK38" s="1089"/>
      <c r="AL38" s="1053" t="s">
        <v>122</v>
      </c>
      <c r="AM38" s="1054"/>
      <c r="AN38" s="1054"/>
      <c r="AO38" s="1090"/>
      <c r="AQ38" s="1083" t="s">
        <v>323</v>
      </c>
      <c r="AR38" s="1084"/>
      <c r="AS38" s="1084"/>
      <c r="AT38" s="1084"/>
      <c r="AU38" s="1084"/>
      <c r="AV38" s="1084"/>
      <c r="AW38" s="1084"/>
      <c r="AX38" s="1084"/>
      <c r="AY38" s="1085"/>
      <c r="AZ38" s="1050">
        <v>5000</v>
      </c>
      <c r="BA38" s="1051"/>
      <c r="BB38" s="1051"/>
      <c r="BC38" s="1051"/>
      <c r="BD38" s="1063"/>
      <c r="BE38" s="1063"/>
      <c r="BF38" s="1086"/>
      <c r="BG38" s="1047" t="s">
        <v>324</v>
      </c>
      <c r="BH38" s="1048"/>
      <c r="BI38" s="1048"/>
      <c r="BJ38" s="1048"/>
      <c r="BK38" s="1048"/>
      <c r="BL38" s="1048"/>
      <c r="BM38" s="1048"/>
      <c r="BN38" s="1048"/>
      <c r="BO38" s="1048"/>
      <c r="BP38" s="1048"/>
      <c r="BQ38" s="1048"/>
      <c r="BR38" s="1048"/>
      <c r="BS38" s="1048"/>
      <c r="BT38" s="1048"/>
      <c r="BU38" s="1049"/>
      <c r="BV38" s="1050">
        <v>7040</v>
      </c>
      <c r="BW38" s="1051"/>
      <c r="BX38" s="1051"/>
      <c r="BY38" s="1051"/>
      <c r="BZ38" s="1051"/>
      <c r="CA38" s="1051"/>
      <c r="CB38" s="1087"/>
      <c r="CD38" s="1047" t="s">
        <v>325</v>
      </c>
      <c r="CE38" s="1048"/>
      <c r="CF38" s="1048"/>
      <c r="CG38" s="1048"/>
      <c r="CH38" s="1048"/>
      <c r="CI38" s="1048"/>
      <c r="CJ38" s="1048"/>
      <c r="CK38" s="1048"/>
      <c r="CL38" s="1048"/>
      <c r="CM38" s="1048"/>
      <c r="CN38" s="1048"/>
      <c r="CO38" s="1048"/>
      <c r="CP38" s="1048"/>
      <c r="CQ38" s="1049"/>
      <c r="CR38" s="1050">
        <v>1949120</v>
      </c>
      <c r="CS38" s="1051"/>
      <c r="CT38" s="1051"/>
      <c r="CU38" s="1051"/>
      <c r="CV38" s="1051"/>
      <c r="CW38" s="1051"/>
      <c r="CX38" s="1051"/>
      <c r="CY38" s="1052"/>
      <c r="CZ38" s="1053">
        <v>10.1</v>
      </c>
      <c r="DA38" s="1065"/>
      <c r="DB38" s="1065"/>
      <c r="DC38" s="1066"/>
      <c r="DD38" s="1056">
        <v>1567797</v>
      </c>
      <c r="DE38" s="1051"/>
      <c r="DF38" s="1051"/>
      <c r="DG38" s="1051"/>
      <c r="DH38" s="1051"/>
      <c r="DI38" s="1051"/>
      <c r="DJ38" s="1051"/>
      <c r="DK38" s="1052"/>
      <c r="DL38" s="1056">
        <v>1519516</v>
      </c>
      <c r="DM38" s="1051"/>
      <c r="DN38" s="1051"/>
      <c r="DO38" s="1051"/>
      <c r="DP38" s="1051"/>
      <c r="DQ38" s="1051"/>
      <c r="DR38" s="1051"/>
      <c r="DS38" s="1051"/>
      <c r="DT38" s="1051"/>
      <c r="DU38" s="1051"/>
      <c r="DV38" s="1052"/>
      <c r="DW38" s="1053">
        <v>13</v>
      </c>
      <c r="DX38" s="1065"/>
      <c r="DY38" s="1065"/>
      <c r="DZ38" s="1065"/>
      <c r="EA38" s="1065"/>
      <c r="EB38" s="1065"/>
      <c r="EC38" s="1077"/>
    </row>
    <row r="39" spans="2:133" ht="11.25" customHeight="1" x14ac:dyDescent="0.15">
      <c r="B39" s="1047" t="s">
        <v>326</v>
      </c>
      <c r="C39" s="1048"/>
      <c r="D39" s="1048"/>
      <c r="E39" s="1048"/>
      <c r="F39" s="1048"/>
      <c r="G39" s="1048"/>
      <c r="H39" s="1048"/>
      <c r="I39" s="1048"/>
      <c r="J39" s="1048"/>
      <c r="K39" s="1048"/>
      <c r="L39" s="1048"/>
      <c r="M39" s="1048"/>
      <c r="N39" s="1048"/>
      <c r="O39" s="1048"/>
      <c r="P39" s="1048"/>
      <c r="Q39" s="1049"/>
      <c r="R39" s="1050" t="s">
        <v>122</v>
      </c>
      <c r="S39" s="1051"/>
      <c r="T39" s="1051"/>
      <c r="U39" s="1051"/>
      <c r="V39" s="1051"/>
      <c r="W39" s="1051"/>
      <c r="X39" s="1051"/>
      <c r="Y39" s="1052"/>
      <c r="Z39" s="1088" t="s">
        <v>122</v>
      </c>
      <c r="AA39" s="1088"/>
      <c r="AB39" s="1088"/>
      <c r="AC39" s="1088"/>
      <c r="AD39" s="1089" t="s">
        <v>122</v>
      </c>
      <c r="AE39" s="1089"/>
      <c r="AF39" s="1089"/>
      <c r="AG39" s="1089"/>
      <c r="AH39" s="1089"/>
      <c r="AI39" s="1089"/>
      <c r="AJ39" s="1089"/>
      <c r="AK39" s="1089"/>
      <c r="AL39" s="1053" t="s">
        <v>122</v>
      </c>
      <c r="AM39" s="1054"/>
      <c r="AN39" s="1054"/>
      <c r="AO39" s="1090"/>
      <c r="AQ39" s="1083" t="s">
        <v>327</v>
      </c>
      <c r="AR39" s="1084"/>
      <c r="AS39" s="1084"/>
      <c r="AT39" s="1084"/>
      <c r="AU39" s="1084"/>
      <c r="AV39" s="1084"/>
      <c r="AW39" s="1084"/>
      <c r="AX39" s="1084"/>
      <c r="AY39" s="1085"/>
      <c r="AZ39" s="1050" t="s">
        <v>122</v>
      </c>
      <c r="BA39" s="1051"/>
      <c r="BB39" s="1051"/>
      <c r="BC39" s="1051"/>
      <c r="BD39" s="1063"/>
      <c r="BE39" s="1063"/>
      <c r="BF39" s="1086"/>
      <c r="BG39" s="1047" t="s">
        <v>328</v>
      </c>
      <c r="BH39" s="1048"/>
      <c r="BI39" s="1048"/>
      <c r="BJ39" s="1048"/>
      <c r="BK39" s="1048"/>
      <c r="BL39" s="1048"/>
      <c r="BM39" s="1048"/>
      <c r="BN39" s="1048"/>
      <c r="BO39" s="1048"/>
      <c r="BP39" s="1048"/>
      <c r="BQ39" s="1048"/>
      <c r="BR39" s="1048"/>
      <c r="BS39" s="1048"/>
      <c r="BT39" s="1048"/>
      <c r="BU39" s="1049"/>
      <c r="BV39" s="1050">
        <v>10135</v>
      </c>
      <c r="BW39" s="1051"/>
      <c r="BX39" s="1051"/>
      <c r="BY39" s="1051"/>
      <c r="BZ39" s="1051"/>
      <c r="CA39" s="1051"/>
      <c r="CB39" s="1087"/>
      <c r="CD39" s="1047" t="s">
        <v>329</v>
      </c>
      <c r="CE39" s="1048"/>
      <c r="CF39" s="1048"/>
      <c r="CG39" s="1048"/>
      <c r="CH39" s="1048"/>
      <c r="CI39" s="1048"/>
      <c r="CJ39" s="1048"/>
      <c r="CK39" s="1048"/>
      <c r="CL39" s="1048"/>
      <c r="CM39" s="1048"/>
      <c r="CN39" s="1048"/>
      <c r="CO39" s="1048"/>
      <c r="CP39" s="1048"/>
      <c r="CQ39" s="1049"/>
      <c r="CR39" s="1050">
        <v>834964</v>
      </c>
      <c r="CS39" s="1063"/>
      <c r="CT39" s="1063"/>
      <c r="CU39" s="1063"/>
      <c r="CV39" s="1063"/>
      <c r="CW39" s="1063"/>
      <c r="CX39" s="1063"/>
      <c r="CY39" s="1064"/>
      <c r="CZ39" s="1053">
        <v>4.3</v>
      </c>
      <c r="DA39" s="1065"/>
      <c r="DB39" s="1065"/>
      <c r="DC39" s="1066"/>
      <c r="DD39" s="1056">
        <v>831252</v>
      </c>
      <c r="DE39" s="1063"/>
      <c r="DF39" s="1063"/>
      <c r="DG39" s="1063"/>
      <c r="DH39" s="1063"/>
      <c r="DI39" s="1063"/>
      <c r="DJ39" s="1063"/>
      <c r="DK39" s="1064"/>
      <c r="DL39" s="1056" t="s">
        <v>122</v>
      </c>
      <c r="DM39" s="1063"/>
      <c r="DN39" s="1063"/>
      <c r="DO39" s="1063"/>
      <c r="DP39" s="1063"/>
      <c r="DQ39" s="1063"/>
      <c r="DR39" s="1063"/>
      <c r="DS39" s="1063"/>
      <c r="DT39" s="1063"/>
      <c r="DU39" s="1063"/>
      <c r="DV39" s="1064"/>
      <c r="DW39" s="1053" t="s">
        <v>122</v>
      </c>
      <c r="DX39" s="1065"/>
      <c r="DY39" s="1065"/>
      <c r="DZ39" s="1065"/>
      <c r="EA39" s="1065"/>
      <c r="EB39" s="1065"/>
      <c r="EC39" s="1077"/>
    </row>
    <row r="40" spans="2:133" ht="11.25" customHeight="1" x14ac:dyDescent="0.15">
      <c r="B40" s="1047" t="s">
        <v>330</v>
      </c>
      <c r="C40" s="1048"/>
      <c r="D40" s="1048"/>
      <c r="E40" s="1048"/>
      <c r="F40" s="1048"/>
      <c r="G40" s="1048"/>
      <c r="H40" s="1048"/>
      <c r="I40" s="1048"/>
      <c r="J40" s="1048"/>
      <c r="K40" s="1048"/>
      <c r="L40" s="1048"/>
      <c r="M40" s="1048"/>
      <c r="N40" s="1048"/>
      <c r="O40" s="1048"/>
      <c r="P40" s="1048"/>
      <c r="Q40" s="1049"/>
      <c r="R40" s="1050">
        <v>55300</v>
      </c>
      <c r="S40" s="1051"/>
      <c r="T40" s="1051"/>
      <c r="U40" s="1051"/>
      <c r="V40" s="1051"/>
      <c r="W40" s="1051"/>
      <c r="X40" s="1051"/>
      <c r="Y40" s="1052"/>
      <c r="Z40" s="1088">
        <v>0.3</v>
      </c>
      <c r="AA40" s="1088"/>
      <c r="AB40" s="1088"/>
      <c r="AC40" s="1088"/>
      <c r="AD40" s="1089" t="s">
        <v>122</v>
      </c>
      <c r="AE40" s="1089"/>
      <c r="AF40" s="1089"/>
      <c r="AG40" s="1089"/>
      <c r="AH40" s="1089"/>
      <c r="AI40" s="1089"/>
      <c r="AJ40" s="1089"/>
      <c r="AK40" s="1089"/>
      <c r="AL40" s="1053" t="s">
        <v>122</v>
      </c>
      <c r="AM40" s="1054"/>
      <c r="AN40" s="1054"/>
      <c r="AO40" s="1090"/>
      <c r="AQ40" s="1083" t="s">
        <v>331</v>
      </c>
      <c r="AR40" s="1084"/>
      <c r="AS40" s="1084"/>
      <c r="AT40" s="1084"/>
      <c r="AU40" s="1084"/>
      <c r="AV40" s="1084"/>
      <c r="AW40" s="1084"/>
      <c r="AX40" s="1084"/>
      <c r="AY40" s="1085"/>
      <c r="AZ40" s="1050" t="s">
        <v>122</v>
      </c>
      <c r="BA40" s="1051"/>
      <c r="BB40" s="1051"/>
      <c r="BC40" s="1051"/>
      <c r="BD40" s="1063"/>
      <c r="BE40" s="1063"/>
      <c r="BF40" s="1086"/>
      <c r="BG40" s="1091" t="s">
        <v>332</v>
      </c>
      <c r="BH40" s="1092"/>
      <c r="BI40" s="1092"/>
      <c r="BJ40" s="1092"/>
      <c r="BK40" s="1092"/>
      <c r="BL40" s="211"/>
      <c r="BM40" s="1048" t="s">
        <v>333</v>
      </c>
      <c r="BN40" s="1048"/>
      <c r="BO40" s="1048"/>
      <c r="BP40" s="1048"/>
      <c r="BQ40" s="1048"/>
      <c r="BR40" s="1048"/>
      <c r="BS40" s="1048"/>
      <c r="BT40" s="1048"/>
      <c r="BU40" s="1049"/>
      <c r="BV40" s="1050">
        <v>97</v>
      </c>
      <c r="BW40" s="1051"/>
      <c r="BX40" s="1051"/>
      <c r="BY40" s="1051"/>
      <c r="BZ40" s="1051"/>
      <c r="CA40" s="1051"/>
      <c r="CB40" s="1087"/>
      <c r="CD40" s="1047" t="s">
        <v>334</v>
      </c>
      <c r="CE40" s="1048"/>
      <c r="CF40" s="1048"/>
      <c r="CG40" s="1048"/>
      <c r="CH40" s="1048"/>
      <c r="CI40" s="1048"/>
      <c r="CJ40" s="1048"/>
      <c r="CK40" s="1048"/>
      <c r="CL40" s="1048"/>
      <c r="CM40" s="1048"/>
      <c r="CN40" s="1048"/>
      <c r="CO40" s="1048"/>
      <c r="CP40" s="1048"/>
      <c r="CQ40" s="1049"/>
      <c r="CR40" s="1050">
        <v>30650</v>
      </c>
      <c r="CS40" s="1051"/>
      <c r="CT40" s="1051"/>
      <c r="CU40" s="1051"/>
      <c r="CV40" s="1051"/>
      <c r="CW40" s="1051"/>
      <c r="CX40" s="1051"/>
      <c r="CY40" s="1052"/>
      <c r="CZ40" s="1053">
        <v>0.2</v>
      </c>
      <c r="DA40" s="1065"/>
      <c r="DB40" s="1065"/>
      <c r="DC40" s="1066"/>
      <c r="DD40" s="1056">
        <v>30650</v>
      </c>
      <c r="DE40" s="1051"/>
      <c r="DF40" s="1051"/>
      <c r="DG40" s="1051"/>
      <c r="DH40" s="1051"/>
      <c r="DI40" s="1051"/>
      <c r="DJ40" s="1051"/>
      <c r="DK40" s="1052"/>
      <c r="DL40" s="1056" t="s">
        <v>122</v>
      </c>
      <c r="DM40" s="1051"/>
      <c r="DN40" s="1051"/>
      <c r="DO40" s="1051"/>
      <c r="DP40" s="1051"/>
      <c r="DQ40" s="1051"/>
      <c r="DR40" s="1051"/>
      <c r="DS40" s="1051"/>
      <c r="DT40" s="1051"/>
      <c r="DU40" s="1051"/>
      <c r="DV40" s="1052"/>
      <c r="DW40" s="1053" t="s">
        <v>122</v>
      </c>
      <c r="DX40" s="1065"/>
      <c r="DY40" s="1065"/>
      <c r="DZ40" s="1065"/>
      <c r="EA40" s="1065"/>
      <c r="EB40" s="1065"/>
      <c r="EC40" s="1077"/>
    </row>
    <row r="41" spans="2:133" ht="11.25" customHeight="1" x14ac:dyDescent="0.15">
      <c r="B41" s="1031" t="s">
        <v>335</v>
      </c>
      <c r="C41" s="1032"/>
      <c r="D41" s="1032"/>
      <c r="E41" s="1032"/>
      <c r="F41" s="1032"/>
      <c r="G41" s="1032"/>
      <c r="H41" s="1032"/>
      <c r="I41" s="1032"/>
      <c r="J41" s="1032"/>
      <c r="K41" s="1032"/>
      <c r="L41" s="1032"/>
      <c r="M41" s="1032"/>
      <c r="N41" s="1032"/>
      <c r="O41" s="1032"/>
      <c r="P41" s="1032"/>
      <c r="Q41" s="1033"/>
      <c r="R41" s="1034">
        <v>20536073</v>
      </c>
      <c r="S41" s="1075"/>
      <c r="T41" s="1075"/>
      <c r="U41" s="1075"/>
      <c r="V41" s="1075"/>
      <c r="W41" s="1075"/>
      <c r="X41" s="1075"/>
      <c r="Y41" s="1078"/>
      <c r="Z41" s="1079">
        <v>100</v>
      </c>
      <c r="AA41" s="1079"/>
      <c r="AB41" s="1079"/>
      <c r="AC41" s="1079"/>
      <c r="AD41" s="1080">
        <v>11621645</v>
      </c>
      <c r="AE41" s="1080"/>
      <c r="AF41" s="1080"/>
      <c r="AG41" s="1080"/>
      <c r="AH41" s="1080"/>
      <c r="AI41" s="1080"/>
      <c r="AJ41" s="1080"/>
      <c r="AK41" s="1080"/>
      <c r="AL41" s="1037">
        <v>100</v>
      </c>
      <c r="AM41" s="1081"/>
      <c r="AN41" s="1081"/>
      <c r="AO41" s="1082"/>
      <c r="AQ41" s="1083" t="s">
        <v>336</v>
      </c>
      <c r="AR41" s="1084"/>
      <c r="AS41" s="1084"/>
      <c r="AT41" s="1084"/>
      <c r="AU41" s="1084"/>
      <c r="AV41" s="1084"/>
      <c r="AW41" s="1084"/>
      <c r="AX41" s="1084"/>
      <c r="AY41" s="1085"/>
      <c r="AZ41" s="1050">
        <v>405525</v>
      </c>
      <c r="BA41" s="1051"/>
      <c r="BB41" s="1051"/>
      <c r="BC41" s="1051"/>
      <c r="BD41" s="1063"/>
      <c r="BE41" s="1063"/>
      <c r="BF41" s="1086"/>
      <c r="BG41" s="1091"/>
      <c r="BH41" s="1092"/>
      <c r="BI41" s="1092"/>
      <c r="BJ41" s="1092"/>
      <c r="BK41" s="1092"/>
      <c r="BL41" s="211"/>
      <c r="BM41" s="1048" t="s">
        <v>337</v>
      </c>
      <c r="BN41" s="1048"/>
      <c r="BO41" s="1048"/>
      <c r="BP41" s="1048"/>
      <c r="BQ41" s="1048"/>
      <c r="BR41" s="1048"/>
      <c r="BS41" s="1048"/>
      <c r="BT41" s="1048"/>
      <c r="BU41" s="1049"/>
      <c r="BV41" s="1050" t="s">
        <v>122</v>
      </c>
      <c r="BW41" s="1051"/>
      <c r="BX41" s="1051"/>
      <c r="BY41" s="1051"/>
      <c r="BZ41" s="1051"/>
      <c r="CA41" s="1051"/>
      <c r="CB41" s="1087"/>
      <c r="CD41" s="1047" t="s">
        <v>338</v>
      </c>
      <c r="CE41" s="1048"/>
      <c r="CF41" s="1048"/>
      <c r="CG41" s="1048"/>
      <c r="CH41" s="1048"/>
      <c r="CI41" s="1048"/>
      <c r="CJ41" s="1048"/>
      <c r="CK41" s="1048"/>
      <c r="CL41" s="1048"/>
      <c r="CM41" s="1048"/>
      <c r="CN41" s="1048"/>
      <c r="CO41" s="1048"/>
      <c r="CP41" s="1048"/>
      <c r="CQ41" s="1049"/>
      <c r="CR41" s="1050" t="s">
        <v>122</v>
      </c>
      <c r="CS41" s="1063"/>
      <c r="CT41" s="1063"/>
      <c r="CU41" s="1063"/>
      <c r="CV41" s="1063"/>
      <c r="CW41" s="1063"/>
      <c r="CX41" s="1063"/>
      <c r="CY41" s="1064"/>
      <c r="CZ41" s="1053" t="s">
        <v>122</v>
      </c>
      <c r="DA41" s="1065"/>
      <c r="DB41" s="1065"/>
      <c r="DC41" s="1066"/>
      <c r="DD41" s="1056" t="s">
        <v>122</v>
      </c>
      <c r="DE41" s="1063"/>
      <c r="DF41" s="1063"/>
      <c r="DG41" s="1063"/>
      <c r="DH41" s="1063"/>
      <c r="DI41" s="1063"/>
      <c r="DJ41" s="1063"/>
      <c r="DK41" s="1064"/>
      <c r="DL41" s="1057"/>
      <c r="DM41" s="1058"/>
      <c r="DN41" s="1058"/>
      <c r="DO41" s="1058"/>
      <c r="DP41" s="1058"/>
      <c r="DQ41" s="1058"/>
      <c r="DR41" s="1058"/>
      <c r="DS41" s="1058"/>
      <c r="DT41" s="1058"/>
      <c r="DU41" s="1058"/>
      <c r="DV41" s="1059"/>
      <c r="DW41" s="1060"/>
      <c r="DX41" s="1061"/>
      <c r="DY41" s="1061"/>
      <c r="DZ41" s="1061"/>
      <c r="EA41" s="1061"/>
      <c r="EB41" s="1061"/>
      <c r="EC41" s="1062"/>
    </row>
    <row r="42" spans="2:133" ht="11.25" customHeight="1" x14ac:dyDescent="0.15">
      <c r="AQ42" s="1095" t="s">
        <v>339</v>
      </c>
      <c r="AR42" s="1096"/>
      <c r="AS42" s="1096"/>
      <c r="AT42" s="1096"/>
      <c r="AU42" s="1096"/>
      <c r="AV42" s="1096"/>
      <c r="AW42" s="1096"/>
      <c r="AX42" s="1096"/>
      <c r="AY42" s="1097"/>
      <c r="AZ42" s="1034">
        <v>1543595</v>
      </c>
      <c r="BA42" s="1075"/>
      <c r="BB42" s="1075"/>
      <c r="BC42" s="1075"/>
      <c r="BD42" s="1035"/>
      <c r="BE42" s="1035"/>
      <c r="BF42" s="1098"/>
      <c r="BG42" s="1093"/>
      <c r="BH42" s="1094"/>
      <c r="BI42" s="1094"/>
      <c r="BJ42" s="1094"/>
      <c r="BK42" s="1094"/>
      <c r="BL42" s="212"/>
      <c r="BM42" s="1032" t="s">
        <v>340</v>
      </c>
      <c r="BN42" s="1032"/>
      <c r="BO42" s="1032"/>
      <c r="BP42" s="1032"/>
      <c r="BQ42" s="1032"/>
      <c r="BR42" s="1032"/>
      <c r="BS42" s="1032"/>
      <c r="BT42" s="1032"/>
      <c r="BU42" s="1033"/>
      <c r="BV42" s="1034">
        <v>364</v>
      </c>
      <c r="BW42" s="1075"/>
      <c r="BX42" s="1075"/>
      <c r="BY42" s="1075"/>
      <c r="BZ42" s="1075"/>
      <c r="CA42" s="1075"/>
      <c r="CB42" s="1076"/>
      <c r="CD42" s="1047" t="s">
        <v>341</v>
      </c>
      <c r="CE42" s="1048"/>
      <c r="CF42" s="1048"/>
      <c r="CG42" s="1048"/>
      <c r="CH42" s="1048"/>
      <c r="CI42" s="1048"/>
      <c r="CJ42" s="1048"/>
      <c r="CK42" s="1048"/>
      <c r="CL42" s="1048"/>
      <c r="CM42" s="1048"/>
      <c r="CN42" s="1048"/>
      <c r="CO42" s="1048"/>
      <c r="CP42" s="1048"/>
      <c r="CQ42" s="1049"/>
      <c r="CR42" s="1050">
        <v>1215980</v>
      </c>
      <c r="CS42" s="1063"/>
      <c r="CT42" s="1063"/>
      <c r="CU42" s="1063"/>
      <c r="CV42" s="1063"/>
      <c r="CW42" s="1063"/>
      <c r="CX42" s="1063"/>
      <c r="CY42" s="1064"/>
      <c r="CZ42" s="1053">
        <v>6.3</v>
      </c>
      <c r="DA42" s="1065"/>
      <c r="DB42" s="1065"/>
      <c r="DC42" s="1066"/>
      <c r="DD42" s="1056">
        <v>406503</v>
      </c>
      <c r="DE42" s="1063"/>
      <c r="DF42" s="1063"/>
      <c r="DG42" s="1063"/>
      <c r="DH42" s="1063"/>
      <c r="DI42" s="1063"/>
      <c r="DJ42" s="1063"/>
      <c r="DK42" s="1064"/>
      <c r="DL42" s="1057"/>
      <c r="DM42" s="1058"/>
      <c r="DN42" s="1058"/>
      <c r="DO42" s="1058"/>
      <c r="DP42" s="1058"/>
      <c r="DQ42" s="1058"/>
      <c r="DR42" s="1058"/>
      <c r="DS42" s="1058"/>
      <c r="DT42" s="1058"/>
      <c r="DU42" s="1058"/>
      <c r="DV42" s="1059"/>
      <c r="DW42" s="1060"/>
      <c r="DX42" s="1061"/>
      <c r="DY42" s="1061"/>
      <c r="DZ42" s="1061"/>
      <c r="EA42" s="1061"/>
      <c r="EB42" s="1061"/>
      <c r="EC42" s="1062"/>
    </row>
    <row r="43" spans="2:133" ht="11.25" customHeight="1" x14ac:dyDescent="0.15">
      <c r="B43" s="202" t="s">
        <v>342</v>
      </c>
      <c r="CD43" s="1047" t="s">
        <v>343</v>
      </c>
      <c r="CE43" s="1048"/>
      <c r="CF43" s="1048"/>
      <c r="CG43" s="1048"/>
      <c r="CH43" s="1048"/>
      <c r="CI43" s="1048"/>
      <c r="CJ43" s="1048"/>
      <c r="CK43" s="1048"/>
      <c r="CL43" s="1048"/>
      <c r="CM43" s="1048"/>
      <c r="CN43" s="1048"/>
      <c r="CO43" s="1048"/>
      <c r="CP43" s="1048"/>
      <c r="CQ43" s="1049"/>
      <c r="CR43" s="1050">
        <v>43885</v>
      </c>
      <c r="CS43" s="1063"/>
      <c r="CT43" s="1063"/>
      <c r="CU43" s="1063"/>
      <c r="CV43" s="1063"/>
      <c r="CW43" s="1063"/>
      <c r="CX43" s="1063"/>
      <c r="CY43" s="1064"/>
      <c r="CZ43" s="1053">
        <v>0.2</v>
      </c>
      <c r="DA43" s="1065"/>
      <c r="DB43" s="1065"/>
      <c r="DC43" s="1066"/>
      <c r="DD43" s="1056">
        <v>43885</v>
      </c>
      <c r="DE43" s="1063"/>
      <c r="DF43" s="1063"/>
      <c r="DG43" s="1063"/>
      <c r="DH43" s="1063"/>
      <c r="DI43" s="1063"/>
      <c r="DJ43" s="1063"/>
      <c r="DK43" s="1064"/>
      <c r="DL43" s="1057"/>
      <c r="DM43" s="1058"/>
      <c r="DN43" s="1058"/>
      <c r="DO43" s="1058"/>
      <c r="DP43" s="1058"/>
      <c r="DQ43" s="1058"/>
      <c r="DR43" s="1058"/>
      <c r="DS43" s="1058"/>
      <c r="DT43" s="1058"/>
      <c r="DU43" s="1058"/>
      <c r="DV43" s="1059"/>
      <c r="DW43" s="1060"/>
      <c r="DX43" s="1061"/>
      <c r="DY43" s="1061"/>
      <c r="DZ43" s="1061"/>
      <c r="EA43" s="1061"/>
      <c r="EB43" s="1061"/>
      <c r="EC43" s="1062"/>
    </row>
    <row r="44" spans="2:133" ht="11.25" customHeight="1" x14ac:dyDescent="0.15">
      <c r="B44" s="1067" t="s">
        <v>344</v>
      </c>
      <c r="C44" s="1067"/>
      <c r="D44" s="1067"/>
      <c r="E44" s="1067"/>
      <c r="F44" s="1067"/>
      <c r="G44" s="1067"/>
      <c r="H44" s="1067"/>
      <c r="I44" s="1067"/>
      <c r="J44" s="1067"/>
      <c r="K44" s="1067"/>
      <c r="L44" s="1067"/>
      <c r="M44" s="1067"/>
      <c r="N44" s="1067"/>
      <c r="O44" s="1067"/>
      <c r="P44" s="1067"/>
      <c r="Q44" s="1067"/>
      <c r="R44" s="1067"/>
      <c r="S44" s="1067"/>
      <c r="T44" s="1067"/>
      <c r="U44" s="1067"/>
      <c r="V44" s="1067"/>
      <c r="W44" s="1067"/>
      <c r="X44" s="1067"/>
      <c r="Y44" s="1067"/>
      <c r="Z44" s="1067"/>
      <c r="AA44" s="1067"/>
      <c r="AB44" s="1067"/>
      <c r="AC44" s="1067"/>
      <c r="AD44" s="1067"/>
      <c r="AE44" s="1067"/>
      <c r="AF44" s="1067"/>
      <c r="AG44" s="1067"/>
      <c r="AH44" s="1067"/>
      <c r="AI44" s="1067"/>
      <c r="AJ44" s="1067"/>
      <c r="AK44" s="1067"/>
      <c r="AL44" s="1067"/>
      <c r="AM44" s="1067"/>
      <c r="AN44" s="1067"/>
      <c r="AO44" s="1067"/>
      <c r="AP44" s="1067"/>
      <c r="AQ44" s="1067"/>
      <c r="AR44" s="1067"/>
      <c r="AS44" s="1067"/>
      <c r="AT44" s="1067"/>
      <c r="AU44" s="1067"/>
      <c r="AV44" s="1067"/>
      <c r="AW44" s="1067"/>
      <c r="AX44" s="1067"/>
      <c r="AY44" s="1067"/>
      <c r="AZ44" s="1067"/>
      <c r="BA44" s="1067"/>
      <c r="BB44" s="1067"/>
      <c r="BC44" s="1067"/>
      <c r="BD44" s="1067"/>
      <c r="BE44" s="1067"/>
      <c r="BF44" s="1067"/>
      <c r="BG44" s="1067"/>
      <c r="BH44" s="1067"/>
      <c r="BI44" s="1067"/>
      <c r="BJ44" s="1067"/>
      <c r="BK44" s="1067"/>
      <c r="BL44" s="1067"/>
      <c r="BM44" s="1067"/>
      <c r="BN44" s="1067"/>
      <c r="BO44" s="1067"/>
      <c r="BP44" s="1067"/>
      <c r="BQ44" s="1067"/>
      <c r="BR44" s="1067"/>
      <c r="BS44" s="1067"/>
      <c r="BT44" s="1067"/>
      <c r="BU44" s="1067"/>
      <c r="BV44" s="1067"/>
      <c r="BW44" s="1067"/>
      <c r="BX44" s="1067"/>
      <c r="BY44" s="1067"/>
      <c r="BZ44" s="1067"/>
      <c r="CA44" s="1067"/>
      <c r="CB44" s="1067"/>
      <c r="CC44" s="1068"/>
      <c r="CD44" s="1069" t="s">
        <v>292</v>
      </c>
      <c r="CE44" s="1070"/>
      <c r="CF44" s="1047" t="s">
        <v>345</v>
      </c>
      <c r="CG44" s="1048"/>
      <c r="CH44" s="1048"/>
      <c r="CI44" s="1048"/>
      <c r="CJ44" s="1048"/>
      <c r="CK44" s="1048"/>
      <c r="CL44" s="1048"/>
      <c r="CM44" s="1048"/>
      <c r="CN44" s="1048"/>
      <c r="CO44" s="1048"/>
      <c r="CP44" s="1048"/>
      <c r="CQ44" s="1049"/>
      <c r="CR44" s="1050">
        <v>1215980</v>
      </c>
      <c r="CS44" s="1051"/>
      <c r="CT44" s="1051"/>
      <c r="CU44" s="1051"/>
      <c r="CV44" s="1051"/>
      <c r="CW44" s="1051"/>
      <c r="CX44" s="1051"/>
      <c r="CY44" s="1052"/>
      <c r="CZ44" s="1053">
        <v>6.3</v>
      </c>
      <c r="DA44" s="1054"/>
      <c r="DB44" s="1054"/>
      <c r="DC44" s="1055"/>
      <c r="DD44" s="1056">
        <v>406503</v>
      </c>
      <c r="DE44" s="1051"/>
      <c r="DF44" s="1051"/>
      <c r="DG44" s="1051"/>
      <c r="DH44" s="1051"/>
      <c r="DI44" s="1051"/>
      <c r="DJ44" s="1051"/>
      <c r="DK44" s="1052"/>
      <c r="DL44" s="1057"/>
      <c r="DM44" s="1058"/>
      <c r="DN44" s="1058"/>
      <c r="DO44" s="1058"/>
      <c r="DP44" s="1058"/>
      <c r="DQ44" s="1058"/>
      <c r="DR44" s="1058"/>
      <c r="DS44" s="1058"/>
      <c r="DT44" s="1058"/>
      <c r="DU44" s="1058"/>
      <c r="DV44" s="1059"/>
      <c r="DW44" s="1060"/>
      <c r="DX44" s="1061"/>
      <c r="DY44" s="1061"/>
      <c r="DZ44" s="1061"/>
      <c r="EA44" s="1061"/>
      <c r="EB44" s="1061"/>
      <c r="EC44" s="1062"/>
    </row>
    <row r="45" spans="2:133" ht="11.25" customHeight="1" x14ac:dyDescent="0.15">
      <c r="B45" s="1067" t="s">
        <v>346</v>
      </c>
      <c r="C45" s="1067"/>
      <c r="D45" s="1067"/>
      <c r="E45" s="1067"/>
      <c r="F45" s="1067"/>
      <c r="G45" s="1067"/>
      <c r="H45" s="1067"/>
      <c r="I45" s="1067"/>
      <c r="J45" s="1067"/>
      <c r="K45" s="1067"/>
      <c r="L45" s="1067"/>
      <c r="M45" s="1067"/>
      <c r="N45" s="1067"/>
      <c r="O45" s="1067"/>
      <c r="P45" s="1067"/>
      <c r="Q45" s="1067"/>
      <c r="R45" s="1067"/>
      <c r="S45" s="1067"/>
      <c r="T45" s="1067"/>
      <c r="U45" s="1067"/>
      <c r="V45" s="1067"/>
      <c r="W45" s="1067"/>
      <c r="X45" s="1067"/>
      <c r="Y45" s="1067"/>
      <c r="Z45" s="1067"/>
      <c r="AA45" s="1067"/>
      <c r="AB45" s="1067"/>
      <c r="AC45" s="1067"/>
      <c r="AD45" s="1067"/>
      <c r="AE45" s="1067"/>
      <c r="AF45" s="1067"/>
      <c r="AG45" s="1067"/>
      <c r="AH45" s="1067"/>
      <c r="AI45" s="1067"/>
      <c r="AJ45" s="1067"/>
      <c r="AK45" s="1067"/>
      <c r="AL45" s="1067"/>
      <c r="AM45" s="1067"/>
      <c r="AN45" s="1067"/>
      <c r="AO45" s="1067"/>
      <c r="AP45" s="1067"/>
      <c r="AQ45" s="1067"/>
      <c r="AR45" s="1067"/>
      <c r="AS45" s="1067"/>
      <c r="AT45" s="1067"/>
      <c r="AU45" s="1067"/>
      <c r="AV45" s="1067"/>
      <c r="AW45" s="1067"/>
      <c r="AX45" s="1067"/>
      <c r="AY45" s="1067"/>
      <c r="AZ45" s="1067"/>
      <c r="BA45" s="1067"/>
      <c r="BB45" s="1067"/>
      <c r="BC45" s="1067"/>
      <c r="BD45" s="1067"/>
      <c r="BE45" s="1067"/>
      <c r="BF45" s="1067"/>
      <c r="BG45" s="1067"/>
      <c r="BH45" s="1067"/>
      <c r="BI45" s="1067"/>
      <c r="BJ45" s="1067"/>
      <c r="BK45" s="1067"/>
      <c r="BL45" s="1067"/>
      <c r="BM45" s="1067"/>
      <c r="BN45" s="1067"/>
      <c r="BO45" s="1067"/>
      <c r="BP45" s="1067"/>
      <c r="BQ45" s="1067"/>
      <c r="BR45" s="1067"/>
      <c r="BS45" s="1067"/>
      <c r="BT45" s="1067"/>
      <c r="BU45" s="1067"/>
      <c r="BV45" s="1067"/>
      <c r="BW45" s="1067"/>
      <c r="BX45" s="1067"/>
      <c r="BY45" s="1067"/>
      <c r="BZ45" s="1067"/>
      <c r="CA45" s="1067"/>
      <c r="CB45" s="1067"/>
      <c r="CC45" s="1068"/>
      <c r="CD45" s="1071"/>
      <c r="CE45" s="1072"/>
      <c r="CF45" s="1047" t="s">
        <v>347</v>
      </c>
      <c r="CG45" s="1048"/>
      <c r="CH45" s="1048"/>
      <c r="CI45" s="1048"/>
      <c r="CJ45" s="1048"/>
      <c r="CK45" s="1048"/>
      <c r="CL45" s="1048"/>
      <c r="CM45" s="1048"/>
      <c r="CN45" s="1048"/>
      <c r="CO45" s="1048"/>
      <c r="CP45" s="1048"/>
      <c r="CQ45" s="1049"/>
      <c r="CR45" s="1050">
        <v>371145</v>
      </c>
      <c r="CS45" s="1063"/>
      <c r="CT45" s="1063"/>
      <c r="CU45" s="1063"/>
      <c r="CV45" s="1063"/>
      <c r="CW45" s="1063"/>
      <c r="CX45" s="1063"/>
      <c r="CY45" s="1064"/>
      <c r="CZ45" s="1053">
        <v>1.9</v>
      </c>
      <c r="DA45" s="1065"/>
      <c r="DB45" s="1065"/>
      <c r="DC45" s="1066"/>
      <c r="DD45" s="1056">
        <v>93526</v>
      </c>
      <c r="DE45" s="1063"/>
      <c r="DF45" s="1063"/>
      <c r="DG45" s="1063"/>
      <c r="DH45" s="1063"/>
      <c r="DI45" s="1063"/>
      <c r="DJ45" s="1063"/>
      <c r="DK45" s="1064"/>
      <c r="DL45" s="1057"/>
      <c r="DM45" s="1058"/>
      <c r="DN45" s="1058"/>
      <c r="DO45" s="1058"/>
      <c r="DP45" s="1058"/>
      <c r="DQ45" s="1058"/>
      <c r="DR45" s="1058"/>
      <c r="DS45" s="1058"/>
      <c r="DT45" s="1058"/>
      <c r="DU45" s="1058"/>
      <c r="DV45" s="1059"/>
      <c r="DW45" s="1060"/>
      <c r="DX45" s="1061"/>
      <c r="DY45" s="1061"/>
      <c r="DZ45" s="1061"/>
      <c r="EA45" s="1061"/>
      <c r="EB45" s="1061"/>
      <c r="EC45" s="1062"/>
    </row>
    <row r="46" spans="2:133" ht="11.25" customHeight="1" x14ac:dyDescent="0.15">
      <c r="B46" s="213"/>
      <c r="CD46" s="1071"/>
      <c r="CE46" s="1072"/>
      <c r="CF46" s="1047" t="s">
        <v>348</v>
      </c>
      <c r="CG46" s="1048"/>
      <c r="CH46" s="1048"/>
      <c r="CI46" s="1048"/>
      <c r="CJ46" s="1048"/>
      <c r="CK46" s="1048"/>
      <c r="CL46" s="1048"/>
      <c r="CM46" s="1048"/>
      <c r="CN46" s="1048"/>
      <c r="CO46" s="1048"/>
      <c r="CP46" s="1048"/>
      <c r="CQ46" s="1049"/>
      <c r="CR46" s="1050">
        <v>805920</v>
      </c>
      <c r="CS46" s="1051"/>
      <c r="CT46" s="1051"/>
      <c r="CU46" s="1051"/>
      <c r="CV46" s="1051"/>
      <c r="CW46" s="1051"/>
      <c r="CX46" s="1051"/>
      <c r="CY46" s="1052"/>
      <c r="CZ46" s="1053">
        <v>4.2</v>
      </c>
      <c r="DA46" s="1054"/>
      <c r="DB46" s="1054"/>
      <c r="DC46" s="1055"/>
      <c r="DD46" s="1056">
        <v>305562</v>
      </c>
      <c r="DE46" s="1051"/>
      <c r="DF46" s="1051"/>
      <c r="DG46" s="1051"/>
      <c r="DH46" s="1051"/>
      <c r="DI46" s="1051"/>
      <c r="DJ46" s="1051"/>
      <c r="DK46" s="1052"/>
      <c r="DL46" s="1057"/>
      <c r="DM46" s="1058"/>
      <c r="DN46" s="1058"/>
      <c r="DO46" s="1058"/>
      <c r="DP46" s="1058"/>
      <c r="DQ46" s="1058"/>
      <c r="DR46" s="1058"/>
      <c r="DS46" s="1058"/>
      <c r="DT46" s="1058"/>
      <c r="DU46" s="1058"/>
      <c r="DV46" s="1059"/>
      <c r="DW46" s="1060"/>
      <c r="DX46" s="1061"/>
      <c r="DY46" s="1061"/>
      <c r="DZ46" s="1061"/>
      <c r="EA46" s="1061"/>
      <c r="EB46" s="1061"/>
      <c r="EC46" s="1062"/>
    </row>
    <row r="47" spans="2:133" ht="11.25" customHeight="1" x14ac:dyDescent="0.15">
      <c r="B47" s="213"/>
      <c r="CD47" s="1071"/>
      <c r="CE47" s="1072"/>
      <c r="CF47" s="1047" t="s">
        <v>349</v>
      </c>
      <c r="CG47" s="1048"/>
      <c r="CH47" s="1048"/>
      <c r="CI47" s="1048"/>
      <c r="CJ47" s="1048"/>
      <c r="CK47" s="1048"/>
      <c r="CL47" s="1048"/>
      <c r="CM47" s="1048"/>
      <c r="CN47" s="1048"/>
      <c r="CO47" s="1048"/>
      <c r="CP47" s="1048"/>
      <c r="CQ47" s="1049"/>
      <c r="CR47" s="1050" t="s">
        <v>122</v>
      </c>
      <c r="CS47" s="1063"/>
      <c r="CT47" s="1063"/>
      <c r="CU47" s="1063"/>
      <c r="CV47" s="1063"/>
      <c r="CW47" s="1063"/>
      <c r="CX47" s="1063"/>
      <c r="CY47" s="1064"/>
      <c r="CZ47" s="1053" t="s">
        <v>122</v>
      </c>
      <c r="DA47" s="1065"/>
      <c r="DB47" s="1065"/>
      <c r="DC47" s="1066"/>
      <c r="DD47" s="1056" t="s">
        <v>122</v>
      </c>
      <c r="DE47" s="1063"/>
      <c r="DF47" s="1063"/>
      <c r="DG47" s="1063"/>
      <c r="DH47" s="1063"/>
      <c r="DI47" s="1063"/>
      <c r="DJ47" s="1063"/>
      <c r="DK47" s="1064"/>
      <c r="DL47" s="1057"/>
      <c r="DM47" s="1058"/>
      <c r="DN47" s="1058"/>
      <c r="DO47" s="1058"/>
      <c r="DP47" s="1058"/>
      <c r="DQ47" s="1058"/>
      <c r="DR47" s="1058"/>
      <c r="DS47" s="1058"/>
      <c r="DT47" s="1058"/>
      <c r="DU47" s="1058"/>
      <c r="DV47" s="1059"/>
      <c r="DW47" s="1060"/>
      <c r="DX47" s="1061"/>
      <c r="DY47" s="1061"/>
      <c r="DZ47" s="1061"/>
      <c r="EA47" s="1061"/>
      <c r="EB47" s="1061"/>
      <c r="EC47" s="1062"/>
    </row>
    <row r="48" spans="2:133" x14ac:dyDescent="0.15">
      <c r="B48" s="213"/>
      <c r="CD48" s="1073"/>
      <c r="CE48" s="1074"/>
      <c r="CF48" s="1047" t="s">
        <v>350</v>
      </c>
      <c r="CG48" s="1048"/>
      <c r="CH48" s="1048"/>
      <c r="CI48" s="1048"/>
      <c r="CJ48" s="1048"/>
      <c r="CK48" s="1048"/>
      <c r="CL48" s="1048"/>
      <c r="CM48" s="1048"/>
      <c r="CN48" s="1048"/>
      <c r="CO48" s="1048"/>
      <c r="CP48" s="1048"/>
      <c r="CQ48" s="1049"/>
      <c r="CR48" s="1050" t="s">
        <v>122</v>
      </c>
      <c r="CS48" s="1051"/>
      <c r="CT48" s="1051"/>
      <c r="CU48" s="1051"/>
      <c r="CV48" s="1051"/>
      <c r="CW48" s="1051"/>
      <c r="CX48" s="1051"/>
      <c r="CY48" s="1052"/>
      <c r="CZ48" s="1053" t="s">
        <v>122</v>
      </c>
      <c r="DA48" s="1054"/>
      <c r="DB48" s="1054"/>
      <c r="DC48" s="1055"/>
      <c r="DD48" s="1056" t="s">
        <v>122</v>
      </c>
      <c r="DE48" s="1051"/>
      <c r="DF48" s="1051"/>
      <c r="DG48" s="1051"/>
      <c r="DH48" s="1051"/>
      <c r="DI48" s="1051"/>
      <c r="DJ48" s="1051"/>
      <c r="DK48" s="1052"/>
      <c r="DL48" s="1057"/>
      <c r="DM48" s="1058"/>
      <c r="DN48" s="1058"/>
      <c r="DO48" s="1058"/>
      <c r="DP48" s="1058"/>
      <c r="DQ48" s="1058"/>
      <c r="DR48" s="1058"/>
      <c r="DS48" s="1058"/>
      <c r="DT48" s="1058"/>
      <c r="DU48" s="1058"/>
      <c r="DV48" s="1059"/>
      <c r="DW48" s="1060"/>
      <c r="DX48" s="1061"/>
      <c r="DY48" s="1061"/>
      <c r="DZ48" s="1061"/>
      <c r="EA48" s="1061"/>
      <c r="EB48" s="1061"/>
      <c r="EC48" s="1062"/>
    </row>
    <row r="49" spans="2:133" ht="11.25" customHeight="1" x14ac:dyDescent="0.15">
      <c r="B49" s="213"/>
      <c r="CD49" s="1031" t="s">
        <v>351</v>
      </c>
      <c r="CE49" s="1032"/>
      <c r="CF49" s="1032"/>
      <c r="CG49" s="1032"/>
      <c r="CH49" s="1032"/>
      <c r="CI49" s="1032"/>
      <c r="CJ49" s="1032"/>
      <c r="CK49" s="1032"/>
      <c r="CL49" s="1032"/>
      <c r="CM49" s="1032"/>
      <c r="CN49" s="1032"/>
      <c r="CO49" s="1032"/>
      <c r="CP49" s="1032"/>
      <c r="CQ49" s="1033"/>
      <c r="CR49" s="1034">
        <v>19273610</v>
      </c>
      <c r="CS49" s="1035"/>
      <c r="CT49" s="1035"/>
      <c r="CU49" s="1035"/>
      <c r="CV49" s="1035"/>
      <c r="CW49" s="1035"/>
      <c r="CX49" s="1035"/>
      <c r="CY49" s="1036"/>
      <c r="CZ49" s="1037">
        <v>100</v>
      </c>
      <c r="DA49" s="1038"/>
      <c r="DB49" s="1038"/>
      <c r="DC49" s="1039"/>
      <c r="DD49" s="1040">
        <v>13944455</v>
      </c>
      <c r="DE49" s="1035"/>
      <c r="DF49" s="1035"/>
      <c r="DG49" s="1035"/>
      <c r="DH49" s="1035"/>
      <c r="DI49" s="1035"/>
      <c r="DJ49" s="1035"/>
      <c r="DK49" s="1036"/>
      <c r="DL49" s="1041"/>
      <c r="DM49" s="1042"/>
      <c r="DN49" s="1042"/>
      <c r="DO49" s="1042"/>
      <c r="DP49" s="1042"/>
      <c r="DQ49" s="1042"/>
      <c r="DR49" s="1042"/>
      <c r="DS49" s="1042"/>
      <c r="DT49" s="1042"/>
      <c r="DU49" s="1042"/>
      <c r="DV49" s="1043"/>
      <c r="DW49" s="1044"/>
      <c r="DX49" s="1045"/>
      <c r="DY49" s="1045"/>
      <c r="DZ49" s="1045"/>
      <c r="EA49" s="1045"/>
      <c r="EB49" s="1045"/>
      <c r="EC49" s="1046"/>
    </row>
  </sheetData>
  <sheetProtection algorithmName="SHA-512" hashValue="/XezKCfIoc7aEt8a9rdESnbooLBZjTm8mZzhvJvd4Qg4qT1fhpEHaHOcg1YssqNJqDUwG+p7oGqO1atxpXyE2g==" saltValue="uv+MHVeNYea/FlxDZ1Qwe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X64" zoomScale="115" zoomScaleNormal="85" zoomScaleSheetLayoutView="115" workbookViewId="0">
      <selection activeCell="AX77" sqref="AX77"/>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1xbXSnvzUcJ92NS7L6pn36km8exSwIECce3/AwOxax7qIz/8/ZlFT3J6XoAM4kz7KAYdNYC5HMRUT3MYqKj3cQ==" saltValue="EqzL85sPyy5NJW1Rk89UJ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F46"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10bJDXNQzGNfSiNOhV6U+NMo33n6aOCAUD/4E9HrfGTCbzxANjndO9z+ZddhGt4U7l608BVfPhU0JumL9J2ig==" saltValue="SR9rRY5LVyl9YXuGdLoBg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0" zoomScale="85" zoomScaleSheetLayoutView="85" workbookViewId="0">
      <selection activeCell="AQ32" sqref="AQ32"/>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5"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6"/>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7" t="s">
        <v>484</v>
      </c>
      <c r="AL9" s="1168"/>
      <c r="AM9" s="1168"/>
      <c r="AN9" s="1169"/>
      <c r="AO9" s="269">
        <v>3060148</v>
      </c>
      <c r="AP9" s="269">
        <v>62707</v>
      </c>
      <c r="AQ9" s="270">
        <v>72348</v>
      </c>
      <c r="AR9" s="271">
        <v>-13.3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7" t="s">
        <v>485</v>
      </c>
      <c r="AL10" s="1168"/>
      <c r="AM10" s="1168"/>
      <c r="AN10" s="1169"/>
      <c r="AO10" s="272">
        <v>493177</v>
      </c>
      <c r="AP10" s="272">
        <v>10106</v>
      </c>
      <c r="AQ10" s="273">
        <v>6364</v>
      </c>
      <c r="AR10" s="274">
        <v>58.8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7" t="s">
        <v>486</v>
      </c>
      <c r="AL11" s="1168"/>
      <c r="AM11" s="1168"/>
      <c r="AN11" s="1169"/>
      <c r="AO11" s="272">
        <v>48517</v>
      </c>
      <c r="AP11" s="272">
        <v>994</v>
      </c>
      <c r="AQ11" s="273">
        <v>1262</v>
      </c>
      <c r="AR11" s="274">
        <v>-21.2</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7" t="s">
        <v>487</v>
      </c>
      <c r="AL12" s="1168"/>
      <c r="AM12" s="1168"/>
      <c r="AN12" s="1169"/>
      <c r="AO12" s="272" t="s">
        <v>488</v>
      </c>
      <c r="AP12" s="272" t="s">
        <v>488</v>
      </c>
      <c r="AQ12" s="273">
        <v>10</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7" t="s">
        <v>489</v>
      </c>
      <c r="AL13" s="1168"/>
      <c r="AM13" s="1168"/>
      <c r="AN13" s="1169"/>
      <c r="AO13" s="272">
        <v>180707</v>
      </c>
      <c r="AP13" s="272">
        <v>3703</v>
      </c>
      <c r="AQ13" s="273">
        <v>3257</v>
      </c>
      <c r="AR13" s="274">
        <v>13.7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7" t="s">
        <v>490</v>
      </c>
      <c r="AL14" s="1168"/>
      <c r="AM14" s="1168"/>
      <c r="AN14" s="1169"/>
      <c r="AO14" s="272">
        <v>43885</v>
      </c>
      <c r="AP14" s="272">
        <v>899</v>
      </c>
      <c r="AQ14" s="273">
        <v>1617</v>
      </c>
      <c r="AR14" s="274">
        <v>-44.4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70" t="s">
        <v>491</v>
      </c>
      <c r="AL15" s="1171"/>
      <c r="AM15" s="1171"/>
      <c r="AN15" s="1172"/>
      <c r="AO15" s="272">
        <v>-198901</v>
      </c>
      <c r="AP15" s="272">
        <v>-4076</v>
      </c>
      <c r="AQ15" s="273">
        <v>-3947</v>
      </c>
      <c r="AR15" s="274">
        <v>3.3</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70" t="s">
        <v>177</v>
      </c>
      <c r="AL16" s="1171"/>
      <c r="AM16" s="1171"/>
      <c r="AN16" s="1172"/>
      <c r="AO16" s="272">
        <v>3627533</v>
      </c>
      <c r="AP16" s="272">
        <v>74333</v>
      </c>
      <c r="AQ16" s="273">
        <v>80912</v>
      </c>
      <c r="AR16" s="274">
        <v>-8.1</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3" t="s">
        <v>496</v>
      </c>
      <c r="AL21" s="1174"/>
      <c r="AM21" s="1174"/>
      <c r="AN21" s="1175"/>
      <c r="AO21" s="285">
        <v>6.58</v>
      </c>
      <c r="AP21" s="286">
        <v>6.71</v>
      </c>
      <c r="AQ21" s="287">
        <v>-0.13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3" t="s">
        <v>497</v>
      </c>
      <c r="AL22" s="1174"/>
      <c r="AM22" s="1174"/>
      <c r="AN22" s="1175"/>
      <c r="AO22" s="290">
        <v>98.8</v>
      </c>
      <c r="AP22" s="291">
        <v>98.3</v>
      </c>
      <c r="AQ22" s="292">
        <v>0.5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6" t="s">
        <v>498</v>
      </c>
      <c r="B26" s="1166"/>
      <c r="C26" s="1166"/>
      <c r="D26" s="1166"/>
      <c r="E26" s="1166"/>
      <c r="F26" s="1166"/>
      <c r="G26" s="1166"/>
      <c r="H26" s="1166"/>
      <c r="I26" s="1166"/>
      <c r="J26" s="1166"/>
      <c r="K26" s="1166"/>
      <c r="L26" s="1166"/>
      <c r="M26" s="1166"/>
      <c r="N26" s="1166"/>
      <c r="O26" s="1166"/>
      <c r="P26" s="1166"/>
      <c r="Q26" s="1166"/>
      <c r="R26" s="1166"/>
      <c r="S26" s="1166"/>
      <c r="T26" s="1166"/>
      <c r="U26" s="1166"/>
      <c r="V26" s="1166"/>
      <c r="W26" s="1166"/>
      <c r="X26" s="1166"/>
      <c r="Y26" s="1166"/>
      <c r="Z26" s="1166"/>
      <c r="AA26" s="1166"/>
      <c r="AB26" s="1166"/>
      <c r="AC26" s="1166"/>
      <c r="AD26" s="1166"/>
      <c r="AE26" s="1166"/>
      <c r="AF26" s="1166"/>
      <c r="AG26" s="1166"/>
      <c r="AH26" s="1166"/>
      <c r="AI26" s="1166"/>
      <c r="AJ26" s="1166"/>
      <c r="AK26" s="1166"/>
      <c r="AL26" s="1166"/>
      <c r="AM26" s="1166"/>
      <c r="AN26" s="1166"/>
      <c r="AO26" s="1166"/>
      <c r="AP26" s="1166"/>
      <c r="AQ26" s="1166"/>
      <c r="AR26" s="1166"/>
      <c r="AS26" s="1166"/>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5"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6"/>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7" t="s">
        <v>501</v>
      </c>
      <c r="AL32" s="1158"/>
      <c r="AM32" s="1158"/>
      <c r="AN32" s="1159"/>
      <c r="AO32" s="300">
        <v>1411439</v>
      </c>
      <c r="AP32" s="300">
        <v>28922</v>
      </c>
      <c r="AQ32" s="301">
        <v>34344</v>
      </c>
      <c r="AR32" s="302">
        <v>-15.8</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7" t="s">
        <v>502</v>
      </c>
      <c r="AL33" s="1158"/>
      <c r="AM33" s="1158"/>
      <c r="AN33" s="1159"/>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7" t="s">
        <v>503</v>
      </c>
      <c r="AL34" s="1158"/>
      <c r="AM34" s="1158"/>
      <c r="AN34" s="1159"/>
      <c r="AO34" s="300" t="s">
        <v>488</v>
      </c>
      <c r="AP34" s="300" t="s">
        <v>488</v>
      </c>
      <c r="AQ34" s="301">
        <v>3</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7" t="s">
        <v>504</v>
      </c>
      <c r="AL35" s="1158"/>
      <c r="AM35" s="1158"/>
      <c r="AN35" s="1159"/>
      <c r="AO35" s="300">
        <v>324630</v>
      </c>
      <c r="AP35" s="300">
        <v>6652</v>
      </c>
      <c r="AQ35" s="301">
        <v>7806</v>
      </c>
      <c r="AR35" s="302">
        <v>-14.8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7" t="s">
        <v>505</v>
      </c>
      <c r="AL36" s="1158"/>
      <c r="AM36" s="1158"/>
      <c r="AN36" s="1159"/>
      <c r="AO36" s="300" t="s">
        <v>488</v>
      </c>
      <c r="AP36" s="300" t="s">
        <v>488</v>
      </c>
      <c r="AQ36" s="301">
        <v>1690</v>
      </c>
      <c r="AR36" s="302" t="s">
        <v>488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7" t="s">
        <v>506</v>
      </c>
      <c r="AL37" s="1158"/>
      <c r="AM37" s="1158"/>
      <c r="AN37" s="1159"/>
      <c r="AO37" s="300">
        <v>50978</v>
      </c>
      <c r="AP37" s="300">
        <v>1045</v>
      </c>
      <c r="AQ37" s="301">
        <v>666</v>
      </c>
      <c r="AR37" s="302">
        <v>56.9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0" t="s">
        <v>507</v>
      </c>
      <c r="AL38" s="1161"/>
      <c r="AM38" s="1161"/>
      <c r="AN38" s="1162"/>
      <c r="AO38" s="303" t="s">
        <v>488</v>
      </c>
      <c r="AP38" s="303" t="s">
        <v>488</v>
      </c>
      <c r="AQ38" s="304">
        <v>3</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0" t="s">
        <v>508</v>
      </c>
      <c r="AL39" s="1161"/>
      <c r="AM39" s="1161"/>
      <c r="AN39" s="1162"/>
      <c r="AO39" s="300">
        <v>-241264</v>
      </c>
      <c r="AP39" s="300">
        <v>-4944</v>
      </c>
      <c r="AQ39" s="301">
        <v>-5822</v>
      </c>
      <c r="AR39" s="302">
        <v>-15.1</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7" t="s">
        <v>509</v>
      </c>
      <c r="AL40" s="1158"/>
      <c r="AM40" s="1158"/>
      <c r="AN40" s="1159"/>
      <c r="AO40" s="300">
        <v>-1046346</v>
      </c>
      <c r="AP40" s="300">
        <v>-21441</v>
      </c>
      <c r="AQ40" s="301">
        <v>-26710</v>
      </c>
      <c r="AR40" s="302">
        <v>-19.7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3" t="s">
        <v>287</v>
      </c>
      <c r="AL41" s="1164"/>
      <c r="AM41" s="1164"/>
      <c r="AN41" s="1165"/>
      <c r="AO41" s="300">
        <v>499437</v>
      </c>
      <c r="AP41" s="300">
        <v>10234</v>
      </c>
      <c r="AQ41" s="301">
        <v>11979</v>
      </c>
      <c r="AR41" s="302">
        <v>-14.6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50" t="s">
        <v>479</v>
      </c>
      <c r="AN49" s="1152" t="s">
        <v>512</v>
      </c>
      <c r="AO49" s="1153"/>
      <c r="AP49" s="1153"/>
      <c r="AQ49" s="1153"/>
      <c r="AR49" s="1154"/>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1"/>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1310042</v>
      </c>
      <c r="AN51" s="322">
        <v>26067</v>
      </c>
      <c r="AO51" s="323">
        <v>-14.6</v>
      </c>
      <c r="AP51" s="324">
        <v>63812</v>
      </c>
      <c r="AQ51" s="325">
        <v>2.2999999999999998</v>
      </c>
      <c r="AR51" s="326">
        <v>-16.899999999999999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793908</v>
      </c>
      <c r="AN52" s="330">
        <v>15797</v>
      </c>
      <c r="AO52" s="331">
        <v>-4.5</v>
      </c>
      <c r="AP52" s="332">
        <v>33848</v>
      </c>
      <c r="AQ52" s="333">
        <v>-4.2</v>
      </c>
      <c r="AR52" s="334">
        <v>-0.3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635662</v>
      </c>
      <c r="AN53" s="322">
        <v>12785</v>
      </c>
      <c r="AO53" s="323">
        <v>-51</v>
      </c>
      <c r="AP53" s="324">
        <v>45945</v>
      </c>
      <c r="AQ53" s="325">
        <v>-28</v>
      </c>
      <c r="AR53" s="326">
        <v>-23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438113</v>
      </c>
      <c r="AN54" s="330">
        <v>8811</v>
      </c>
      <c r="AO54" s="331">
        <v>-44.2</v>
      </c>
      <c r="AP54" s="332">
        <v>25180</v>
      </c>
      <c r="AQ54" s="333">
        <v>-25.6</v>
      </c>
      <c r="AR54" s="334">
        <v>-18.600000000000001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1010778</v>
      </c>
      <c r="AN55" s="322">
        <v>20459</v>
      </c>
      <c r="AO55" s="323">
        <v>60</v>
      </c>
      <c r="AP55" s="324">
        <v>44475</v>
      </c>
      <c r="AQ55" s="325">
        <v>-3.2</v>
      </c>
      <c r="AR55" s="326">
        <v>63.2</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747992</v>
      </c>
      <c r="AN56" s="330">
        <v>15140</v>
      </c>
      <c r="AO56" s="331">
        <v>71.8</v>
      </c>
      <c r="AP56" s="332">
        <v>24780</v>
      </c>
      <c r="AQ56" s="333">
        <v>-1.6</v>
      </c>
      <c r="AR56" s="334">
        <v>73.400000000000006</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1063759</v>
      </c>
      <c r="AN57" s="322">
        <v>21681</v>
      </c>
      <c r="AO57" s="323">
        <v>6</v>
      </c>
      <c r="AP57" s="324">
        <v>45982</v>
      </c>
      <c r="AQ57" s="325">
        <v>3.4</v>
      </c>
      <c r="AR57" s="326">
        <v>2.6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623644</v>
      </c>
      <c r="AN58" s="330">
        <v>12711</v>
      </c>
      <c r="AO58" s="331">
        <v>-16</v>
      </c>
      <c r="AP58" s="332">
        <v>25583</v>
      </c>
      <c r="AQ58" s="333">
        <v>3.2</v>
      </c>
      <c r="AR58" s="334">
        <v>-19.2</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1215980</v>
      </c>
      <c r="AN59" s="322">
        <v>24917</v>
      </c>
      <c r="AO59" s="323">
        <v>14.9</v>
      </c>
      <c r="AP59" s="324">
        <v>50538</v>
      </c>
      <c r="AQ59" s="325">
        <v>9.9</v>
      </c>
      <c r="AR59" s="326">
        <v>5</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805920</v>
      </c>
      <c r="AN60" s="330">
        <v>16514</v>
      </c>
      <c r="AO60" s="331">
        <v>29.9</v>
      </c>
      <c r="AP60" s="332">
        <v>29053</v>
      </c>
      <c r="AQ60" s="333">
        <v>13.6</v>
      </c>
      <c r="AR60" s="334">
        <v>16.3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1047244</v>
      </c>
      <c r="AN61" s="337">
        <v>21182</v>
      </c>
      <c r="AO61" s="338">
        <v>3.1</v>
      </c>
      <c r="AP61" s="339">
        <v>50150</v>
      </c>
      <c r="AQ61" s="340">
        <v>-3.1</v>
      </c>
      <c r="AR61" s="326">
        <v>6.2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681915</v>
      </c>
      <c r="AN62" s="330">
        <v>13795</v>
      </c>
      <c r="AO62" s="331">
        <v>7.4</v>
      </c>
      <c r="AP62" s="332">
        <v>27689</v>
      </c>
      <c r="AQ62" s="333">
        <v>-2.9</v>
      </c>
      <c r="AR62" s="334">
        <v>10.3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66nIfcBAM6QtQX5314Fp2oSfUT8dpyThn+tzP0DRDBTA+jOCTsOPPJY3COdU/PBfpvFCpSPcXsvKx1GpgfHvRw==" saltValue="tLrnPogT/xxsh+hPndIIQ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91" zoomScaleNormal="100" zoomScaleSheetLayoutView="55" workbookViewId="0">
      <selection activeCell="B109" sqref="B109"/>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tEWhuPF69rJfwrMKjmnVNesHoKyPwgohFUyGTC5SAf2j9SmYsMZsoIha/uIYR/jg7xRatPkZxyB15BlFSrQoVQ==" saltValue="kbivUAJ2gCaSjIJ5IvibO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3" zoomScale="85" zoomScaleNormal="85" zoomScaleSheetLayoutView="55" workbookViewId="0">
      <selection activeCell="AE78" sqref="AE78"/>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DT5NkiuttzPsQpZeq5Uufkd+drOPSJR5MPpGB1bzpfihbwIAc70xXNCFMfnpJecWTdCDfTOctkUFCnteyKHeLQ==" saltValue="zdK5PZ20YE7duoi+JvQBV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9"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76" t="s">
        <v>3</v>
      </c>
      <c r="D47" s="1176"/>
      <c r="E47" s="1177"/>
      <c r="F47" s="11">
        <v>5.96</v>
      </c>
      <c r="G47" s="12">
        <v>9.2899999999999991</v>
      </c>
      <c r="H47" s="12">
        <v>11.7</v>
      </c>
      <c r="I47" s="12">
        <v>12.74</v>
      </c>
      <c r="J47" s="13">
        <v>11.25</v>
      </c>
    </row>
    <row r="48" spans="2:10" ht="57.75" customHeight="1" x14ac:dyDescent="0.15">
      <c r="B48" s="14"/>
      <c r="C48" s="1178" t="s">
        <v>4</v>
      </c>
      <c r="D48" s="1178"/>
      <c r="E48" s="1179"/>
      <c r="F48" s="15">
        <v>8.77</v>
      </c>
      <c r="G48" s="16">
        <v>13.76</v>
      </c>
      <c r="H48" s="16">
        <v>14.14</v>
      </c>
      <c r="I48" s="16">
        <v>9.6</v>
      </c>
      <c r="J48" s="17">
        <v>10.25</v>
      </c>
    </row>
    <row r="49" spans="2:10" ht="57.75" customHeight="1" thickBot="1" x14ac:dyDescent="0.2">
      <c r="B49" s="18"/>
      <c r="C49" s="1180" t="s">
        <v>5</v>
      </c>
      <c r="D49" s="1180"/>
      <c r="E49" s="1181"/>
      <c r="F49" s="19">
        <v>1.99</v>
      </c>
      <c r="G49" s="20">
        <v>9.15</v>
      </c>
      <c r="H49" s="20">
        <v>2.13</v>
      </c>
      <c r="I49" s="20" t="s">
        <v>531</v>
      </c>
      <c r="J49" s="21" t="s">
        <v>532</v>
      </c>
    </row>
    <row r="50" spans="2:10" x14ac:dyDescent="0.15"/>
  </sheetData>
  <sheetProtection algorithmName="SHA-512" hashValue="t2sk9I0jNEp1a94jhS/Lf5MYhPGMz60EYeb4mIJZY5czB0RMtPQA0GZoxJTsU2FD7WevWyp9csbDdcXKjtXbOw==" saltValue="ZwaIXxgIwAUUNjyJrp48j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2" zoomScale="85" zoomScaleNormal="85" zoomScaleSheetLayoutView="100" workbookViewId="0">
      <selection activeCell="N32" sqref="N32"/>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88" t="s">
        <v>533</v>
      </c>
      <c r="D34" s="1188"/>
      <c r="E34" s="1189"/>
      <c r="F34" s="32">
        <v>14.88</v>
      </c>
      <c r="G34" s="33">
        <v>15</v>
      </c>
      <c r="H34" s="33">
        <v>14.96</v>
      </c>
      <c r="I34" s="33">
        <v>15.08</v>
      </c>
      <c r="J34" s="34">
        <v>14.58</v>
      </c>
      <c r="K34" s="22"/>
      <c r="L34" s="22"/>
      <c r="M34" s="22"/>
      <c r="N34" s="22"/>
      <c r="O34" s="22"/>
      <c r="P34" s="22"/>
    </row>
    <row r="35" spans="1:16" ht="39" customHeight="1" x14ac:dyDescent="0.15">
      <c r="A35" s="22"/>
      <c r="B35" s="35"/>
      <c r="C35" s="1182" t="s">
        <v>534</v>
      </c>
      <c r="D35" s="1183"/>
      <c r="E35" s="1184"/>
      <c r="F35" s="36">
        <v>8.41</v>
      </c>
      <c r="G35" s="37">
        <v>12.97</v>
      </c>
      <c r="H35" s="37">
        <v>13.8</v>
      </c>
      <c r="I35" s="37">
        <v>9.31</v>
      </c>
      <c r="J35" s="38">
        <v>9.7200000000000006</v>
      </c>
      <c r="K35" s="22"/>
      <c r="L35" s="22"/>
      <c r="M35" s="22"/>
      <c r="N35" s="22"/>
      <c r="O35" s="22"/>
      <c r="P35" s="22"/>
    </row>
    <row r="36" spans="1:16" ht="39" customHeight="1" x14ac:dyDescent="0.15">
      <c r="A36" s="22"/>
      <c r="B36" s="35"/>
      <c r="C36" s="1182" t="s">
        <v>535</v>
      </c>
      <c r="D36" s="1183"/>
      <c r="E36" s="1184"/>
      <c r="F36" s="36">
        <v>1.58</v>
      </c>
      <c r="G36" s="37">
        <v>1.55</v>
      </c>
      <c r="H36" s="37">
        <v>2</v>
      </c>
      <c r="I36" s="37">
        <v>2.25</v>
      </c>
      <c r="J36" s="38">
        <v>2.76</v>
      </c>
      <c r="K36" s="22"/>
      <c r="L36" s="22"/>
      <c r="M36" s="22"/>
      <c r="N36" s="22"/>
      <c r="O36" s="22"/>
      <c r="P36" s="22"/>
    </row>
    <row r="37" spans="1:16" ht="39" customHeight="1" x14ac:dyDescent="0.15">
      <c r="A37" s="22"/>
      <c r="B37" s="35"/>
      <c r="C37" s="1182" t="s">
        <v>536</v>
      </c>
      <c r="D37" s="1183"/>
      <c r="E37" s="1184"/>
      <c r="F37" s="36">
        <v>1.67</v>
      </c>
      <c r="G37" s="37">
        <v>2.0499999999999998</v>
      </c>
      <c r="H37" s="37">
        <v>2.52</v>
      </c>
      <c r="I37" s="37">
        <v>2.72</v>
      </c>
      <c r="J37" s="38">
        <v>1.19</v>
      </c>
      <c r="K37" s="22"/>
      <c r="L37" s="22"/>
      <c r="M37" s="22"/>
      <c r="N37" s="22"/>
      <c r="O37" s="22"/>
      <c r="P37" s="22"/>
    </row>
    <row r="38" spans="1:16" ht="39" customHeight="1" x14ac:dyDescent="0.15">
      <c r="A38" s="22"/>
      <c r="B38" s="35"/>
      <c r="C38" s="1182" t="s">
        <v>537</v>
      </c>
      <c r="D38" s="1183"/>
      <c r="E38" s="1184"/>
      <c r="F38" s="36">
        <v>1.35</v>
      </c>
      <c r="G38" s="37">
        <v>1.39</v>
      </c>
      <c r="H38" s="37">
        <v>0.77</v>
      </c>
      <c r="I38" s="37">
        <v>0.39</v>
      </c>
      <c r="J38" s="38">
        <v>0.55000000000000004</v>
      </c>
      <c r="K38" s="22"/>
      <c r="L38" s="22"/>
      <c r="M38" s="22"/>
      <c r="N38" s="22"/>
      <c r="O38" s="22"/>
      <c r="P38" s="22"/>
    </row>
    <row r="39" spans="1:16" ht="39" customHeight="1" x14ac:dyDescent="0.15">
      <c r="A39" s="22"/>
      <c r="B39" s="35"/>
      <c r="C39" s="1182" t="s">
        <v>538</v>
      </c>
      <c r="D39" s="1183"/>
      <c r="E39" s="1184"/>
      <c r="F39" s="36">
        <v>0.35</v>
      </c>
      <c r="G39" s="37">
        <v>0.78</v>
      </c>
      <c r="H39" s="37">
        <v>0.33</v>
      </c>
      <c r="I39" s="37">
        <v>0.28000000000000003</v>
      </c>
      <c r="J39" s="38">
        <v>0.52</v>
      </c>
      <c r="K39" s="22"/>
      <c r="L39" s="22"/>
      <c r="M39" s="22"/>
      <c r="N39" s="22"/>
      <c r="O39" s="22"/>
      <c r="P39" s="22"/>
    </row>
    <row r="40" spans="1:16" ht="39" customHeight="1" x14ac:dyDescent="0.15">
      <c r="A40" s="22"/>
      <c r="B40" s="35"/>
      <c r="C40" s="1182" t="s">
        <v>539</v>
      </c>
      <c r="D40" s="1183"/>
      <c r="E40" s="1184"/>
      <c r="F40" s="36">
        <v>0.02</v>
      </c>
      <c r="G40" s="37">
        <v>0.03</v>
      </c>
      <c r="H40" s="37">
        <v>0.03</v>
      </c>
      <c r="I40" s="37">
        <v>0.04</v>
      </c>
      <c r="J40" s="38">
        <v>7.0000000000000007E-2</v>
      </c>
      <c r="K40" s="22"/>
      <c r="L40" s="22"/>
      <c r="M40" s="22"/>
      <c r="N40" s="22"/>
      <c r="O40" s="22"/>
      <c r="P40" s="22"/>
    </row>
    <row r="41" spans="1:16" ht="39" customHeight="1" x14ac:dyDescent="0.15">
      <c r="A41" s="22"/>
      <c r="B41" s="35"/>
      <c r="C41" s="1182" t="s">
        <v>540</v>
      </c>
      <c r="D41" s="1183"/>
      <c r="E41" s="1184"/>
      <c r="F41" s="36">
        <v>0.04</v>
      </c>
      <c r="G41" s="37">
        <v>0.05</v>
      </c>
      <c r="H41" s="37">
        <v>0.09</v>
      </c>
      <c r="I41" s="37">
        <v>0.05</v>
      </c>
      <c r="J41" s="38">
        <v>0.04</v>
      </c>
      <c r="K41" s="22"/>
      <c r="L41" s="22"/>
      <c r="M41" s="22"/>
      <c r="N41" s="22"/>
      <c r="O41" s="22"/>
      <c r="P41" s="22"/>
    </row>
    <row r="42" spans="1:16" ht="39" customHeight="1" x14ac:dyDescent="0.15">
      <c r="A42" s="22"/>
      <c r="B42" s="39"/>
      <c r="C42" s="1182" t="s">
        <v>541</v>
      </c>
      <c r="D42" s="1183"/>
      <c r="E42" s="1184"/>
      <c r="F42" s="36" t="s">
        <v>488</v>
      </c>
      <c r="G42" s="37" t="s">
        <v>488</v>
      </c>
      <c r="H42" s="37" t="s">
        <v>488</v>
      </c>
      <c r="I42" s="37" t="s">
        <v>488</v>
      </c>
      <c r="J42" s="38" t="s">
        <v>488</v>
      </c>
      <c r="K42" s="22"/>
      <c r="L42" s="22"/>
      <c r="M42" s="22"/>
      <c r="N42" s="22"/>
      <c r="O42" s="22"/>
      <c r="P42" s="22"/>
    </row>
    <row r="43" spans="1:16" ht="39" customHeight="1" thickBot="1" x14ac:dyDescent="0.2">
      <c r="A43" s="22"/>
      <c r="B43" s="40"/>
      <c r="C43" s="1185" t="s">
        <v>542</v>
      </c>
      <c r="D43" s="1186"/>
      <c r="E43" s="1187"/>
      <c r="F43" s="41" t="s">
        <v>488</v>
      </c>
      <c r="G43" s="42" t="s">
        <v>488</v>
      </c>
      <c r="H43" s="42" t="s">
        <v>488</v>
      </c>
      <c r="I43" s="42" t="s">
        <v>488</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AAhKGegItAX3KCaNXAwm4SPUmxS8OvhMxj3asItPIhyLJVb62cHiamIURIoJmZHEmq0R+habi59UkxJ17V/NLg==" saltValue="U/uRkJh00fsh6k/zDXDi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1" zoomScale="85" zoomScaleNormal="85" zoomScaleSheetLayoutView="55" workbookViewId="0">
      <selection activeCell="N52" sqref="N52:O52"/>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213" t="s">
        <v>9</v>
      </c>
      <c r="C45" s="1214"/>
      <c r="D45" s="58"/>
      <c r="E45" s="1219" t="s">
        <v>10</v>
      </c>
      <c r="F45" s="1219"/>
      <c r="G45" s="1219"/>
      <c r="H45" s="1219"/>
      <c r="I45" s="1219"/>
      <c r="J45" s="1220"/>
      <c r="K45" s="59">
        <v>1237</v>
      </c>
      <c r="L45" s="60">
        <v>1328</v>
      </c>
      <c r="M45" s="60">
        <v>1406</v>
      </c>
      <c r="N45" s="60">
        <v>1400</v>
      </c>
      <c r="O45" s="61">
        <v>1411</v>
      </c>
      <c r="P45" s="48"/>
      <c r="Q45" s="48"/>
      <c r="R45" s="48"/>
      <c r="S45" s="48"/>
      <c r="T45" s="48"/>
      <c r="U45" s="48"/>
    </row>
    <row r="46" spans="1:21" ht="30.75" customHeight="1" x14ac:dyDescent="0.15">
      <c r="A46" s="48"/>
      <c r="B46" s="1215"/>
      <c r="C46" s="1216"/>
      <c r="D46" s="62"/>
      <c r="E46" s="1192" t="s">
        <v>11</v>
      </c>
      <c r="F46" s="1192"/>
      <c r="G46" s="1192"/>
      <c r="H46" s="1192"/>
      <c r="I46" s="1192"/>
      <c r="J46" s="1193"/>
      <c r="K46" s="63" t="s">
        <v>488</v>
      </c>
      <c r="L46" s="64" t="s">
        <v>488</v>
      </c>
      <c r="M46" s="64" t="s">
        <v>488</v>
      </c>
      <c r="N46" s="64" t="s">
        <v>488</v>
      </c>
      <c r="O46" s="65" t="s">
        <v>488</v>
      </c>
      <c r="P46" s="48"/>
      <c r="Q46" s="48"/>
      <c r="R46" s="48"/>
      <c r="S46" s="48"/>
      <c r="T46" s="48"/>
      <c r="U46" s="48"/>
    </row>
    <row r="47" spans="1:21" ht="30.75" customHeight="1" x14ac:dyDescent="0.15">
      <c r="A47" s="48"/>
      <c r="B47" s="1215"/>
      <c r="C47" s="1216"/>
      <c r="D47" s="62"/>
      <c r="E47" s="1192" t="s">
        <v>12</v>
      </c>
      <c r="F47" s="1192"/>
      <c r="G47" s="1192"/>
      <c r="H47" s="1192"/>
      <c r="I47" s="1192"/>
      <c r="J47" s="1193"/>
      <c r="K47" s="63" t="s">
        <v>488</v>
      </c>
      <c r="L47" s="64" t="s">
        <v>488</v>
      </c>
      <c r="M47" s="64" t="s">
        <v>488</v>
      </c>
      <c r="N47" s="64" t="s">
        <v>488</v>
      </c>
      <c r="O47" s="65" t="s">
        <v>488</v>
      </c>
      <c r="P47" s="48"/>
      <c r="Q47" s="48"/>
      <c r="R47" s="48"/>
      <c r="S47" s="48"/>
      <c r="T47" s="48"/>
      <c r="U47" s="48"/>
    </row>
    <row r="48" spans="1:21" ht="30.75" customHeight="1" x14ac:dyDescent="0.15">
      <c r="A48" s="48"/>
      <c r="B48" s="1215"/>
      <c r="C48" s="1216"/>
      <c r="D48" s="62"/>
      <c r="E48" s="1192" t="s">
        <v>13</v>
      </c>
      <c r="F48" s="1192"/>
      <c r="G48" s="1192"/>
      <c r="H48" s="1192"/>
      <c r="I48" s="1192"/>
      <c r="J48" s="1193"/>
      <c r="K48" s="63">
        <v>326</v>
      </c>
      <c r="L48" s="64">
        <v>336</v>
      </c>
      <c r="M48" s="64">
        <v>346</v>
      </c>
      <c r="N48" s="64">
        <v>328</v>
      </c>
      <c r="O48" s="65">
        <v>325</v>
      </c>
      <c r="P48" s="48"/>
      <c r="Q48" s="48"/>
      <c r="R48" s="48"/>
      <c r="S48" s="48"/>
      <c r="T48" s="48"/>
      <c r="U48" s="48"/>
    </row>
    <row r="49" spans="1:21" ht="30.75" customHeight="1" x14ac:dyDescent="0.15">
      <c r="A49" s="48"/>
      <c r="B49" s="1215"/>
      <c r="C49" s="1216"/>
      <c r="D49" s="62"/>
      <c r="E49" s="1192" t="s">
        <v>14</v>
      </c>
      <c r="F49" s="1192"/>
      <c r="G49" s="1192"/>
      <c r="H49" s="1192"/>
      <c r="I49" s="1192"/>
      <c r="J49" s="1193"/>
      <c r="K49" s="63" t="s">
        <v>488</v>
      </c>
      <c r="L49" s="64" t="s">
        <v>488</v>
      </c>
      <c r="M49" s="64" t="s">
        <v>488</v>
      </c>
      <c r="N49" s="64" t="s">
        <v>488</v>
      </c>
      <c r="O49" s="65" t="s">
        <v>488</v>
      </c>
      <c r="P49" s="48"/>
      <c r="Q49" s="48"/>
      <c r="R49" s="48"/>
      <c r="S49" s="48"/>
      <c r="T49" s="48"/>
      <c r="U49" s="48"/>
    </row>
    <row r="50" spans="1:21" ht="30.75" customHeight="1" x14ac:dyDescent="0.15">
      <c r="A50" s="48"/>
      <c r="B50" s="1215"/>
      <c r="C50" s="1216"/>
      <c r="D50" s="62"/>
      <c r="E50" s="1192" t="s">
        <v>15</v>
      </c>
      <c r="F50" s="1192"/>
      <c r="G50" s="1192"/>
      <c r="H50" s="1192"/>
      <c r="I50" s="1192"/>
      <c r="J50" s="1193"/>
      <c r="K50" s="63" t="s">
        <v>488</v>
      </c>
      <c r="L50" s="64" t="s">
        <v>488</v>
      </c>
      <c r="M50" s="64">
        <v>50</v>
      </c>
      <c r="N50" s="64">
        <v>51</v>
      </c>
      <c r="O50" s="65">
        <v>51</v>
      </c>
      <c r="P50" s="48"/>
      <c r="Q50" s="48"/>
      <c r="R50" s="48"/>
      <c r="S50" s="48"/>
      <c r="T50" s="48"/>
      <c r="U50" s="48"/>
    </row>
    <row r="51" spans="1:21" ht="30.75" customHeight="1" x14ac:dyDescent="0.15">
      <c r="A51" s="48"/>
      <c r="B51" s="1217"/>
      <c r="C51" s="1218"/>
      <c r="D51" s="66"/>
      <c r="E51" s="1192" t="s">
        <v>16</v>
      </c>
      <c r="F51" s="1192"/>
      <c r="G51" s="1192"/>
      <c r="H51" s="1192"/>
      <c r="I51" s="1192"/>
      <c r="J51" s="1193"/>
      <c r="K51" s="63" t="s">
        <v>488</v>
      </c>
      <c r="L51" s="64" t="s">
        <v>488</v>
      </c>
      <c r="M51" s="64" t="s">
        <v>488</v>
      </c>
      <c r="N51" s="64" t="s">
        <v>488</v>
      </c>
      <c r="O51" s="65" t="s">
        <v>488</v>
      </c>
      <c r="P51" s="48"/>
      <c r="Q51" s="48"/>
      <c r="R51" s="48"/>
      <c r="S51" s="48"/>
      <c r="T51" s="48"/>
      <c r="U51" s="48"/>
    </row>
    <row r="52" spans="1:21" ht="30.75" customHeight="1" x14ac:dyDescent="0.15">
      <c r="A52" s="48"/>
      <c r="B52" s="1190" t="s">
        <v>17</v>
      </c>
      <c r="C52" s="1191"/>
      <c r="D52" s="66"/>
      <c r="E52" s="1192" t="s">
        <v>18</v>
      </c>
      <c r="F52" s="1192"/>
      <c r="G52" s="1192"/>
      <c r="H52" s="1192"/>
      <c r="I52" s="1192"/>
      <c r="J52" s="1193"/>
      <c r="K52" s="63">
        <v>1299</v>
      </c>
      <c r="L52" s="64">
        <v>1370</v>
      </c>
      <c r="M52" s="64">
        <v>1343</v>
      </c>
      <c r="N52" s="64">
        <v>1305</v>
      </c>
      <c r="O52" s="65">
        <v>1287</v>
      </c>
      <c r="P52" s="48"/>
      <c r="Q52" s="48"/>
      <c r="R52" s="48"/>
      <c r="S52" s="48"/>
      <c r="T52" s="48"/>
      <c r="U52" s="48"/>
    </row>
    <row r="53" spans="1:21" ht="30.75" customHeight="1" thickBot="1" x14ac:dyDescent="0.2">
      <c r="A53" s="48"/>
      <c r="B53" s="1194" t="s">
        <v>19</v>
      </c>
      <c r="C53" s="1195"/>
      <c r="D53" s="67"/>
      <c r="E53" s="1196" t="s">
        <v>20</v>
      </c>
      <c r="F53" s="1196"/>
      <c r="G53" s="1196"/>
      <c r="H53" s="1196"/>
      <c r="I53" s="1196"/>
      <c r="J53" s="1197"/>
      <c r="K53" s="68">
        <v>264</v>
      </c>
      <c r="L53" s="69">
        <v>294</v>
      </c>
      <c r="M53" s="69">
        <v>459</v>
      </c>
      <c r="N53" s="69">
        <v>474</v>
      </c>
      <c r="O53" s="70">
        <v>500</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15">
      <c r="B58" s="1198" t="s">
        <v>24</v>
      </c>
      <c r="C58" s="1199"/>
      <c r="D58" s="1204" t="s">
        <v>25</v>
      </c>
      <c r="E58" s="1205"/>
      <c r="F58" s="1205"/>
      <c r="G58" s="1205"/>
      <c r="H58" s="1205"/>
      <c r="I58" s="1205"/>
      <c r="J58" s="1206"/>
      <c r="K58" s="83"/>
      <c r="L58" s="84"/>
      <c r="M58" s="84"/>
      <c r="N58" s="84"/>
      <c r="O58" s="85"/>
    </row>
    <row r="59" spans="1:21" ht="31.5" customHeight="1" x14ac:dyDescent="0.15">
      <c r="B59" s="1200"/>
      <c r="C59" s="1201"/>
      <c r="D59" s="1207" t="s">
        <v>26</v>
      </c>
      <c r="E59" s="1208"/>
      <c r="F59" s="1208"/>
      <c r="G59" s="1208"/>
      <c r="H59" s="1208"/>
      <c r="I59" s="1208"/>
      <c r="J59" s="1209"/>
      <c r="K59" s="86"/>
      <c r="L59" s="87"/>
      <c r="M59" s="87"/>
      <c r="N59" s="87"/>
      <c r="O59" s="88"/>
    </row>
    <row r="60" spans="1:21" ht="31.5" customHeight="1" thickBot="1" x14ac:dyDescent="0.2">
      <c r="B60" s="1202"/>
      <c r="C60" s="1203"/>
      <c r="D60" s="1210" t="s">
        <v>27</v>
      </c>
      <c r="E60" s="1211"/>
      <c r="F60" s="1211"/>
      <c r="G60" s="1211"/>
      <c r="H60" s="1211"/>
      <c r="I60" s="1211"/>
      <c r="J60" s="1212"/>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ZssTtBLWSsUfO6mEwbEvEXocYdcGAIDz78Rwkl9FjAIX7i3HMJE89J81ZU5/pdD+kOmGyD5RHsvDEXlNvwtsZA==" saltValue="LQBfFQMldCcr1u6s+15OI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9" zoomScale="85" zoomScaleNormal="85" zoomScaleSheetLayoutView="100" workbookViewId="0">
      <selection activeCell="M50" sqref="M50"/>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233" t="s">
        <v>30</v>
      </c>
      <c r="C41" s="1234"/>
      <c r="D41" s="105"/>
      <c r="E41" s="1235" t="s">
        <v>31</v>
      </c>
      <c r="F41" s="1235"/>
      <c r="G41" s="1235"/>
      <c r="H41" s="1236"/>
      <c r="I41" s="343">
        <v>14340</v>
      </c>
      <c r="J41" s="344">
        <v>14038</v>
      </c>
      <c r="K41" s="344">
        <v>13207</v>
      </c>
      <c r="L41" s="344">
        <v>12285</v>
      </c>
      <c r="M41" s="345">
        <v>11602</v>
      </c>
    </row>
    <row r="42" spans="2:13" ht="27.75" customHeight="1" x14ac:dyDescent="0.15">
      <c r="B42" s="1223"/>
      <c r="C42" s="1224"/>
      <c r="D42" s="106"/>
      <c r="E42" s="1227" t="s">
        <v>32</v>
      </c>
      <c r="F42" s="1227"/>
      <c r="G42" s="1227"/>
      <c r="H42" s="1228"/>
      <c r="I42" s="346" t="s">
        <v>488</v>
      </c>
      <c r="J42" s="347" t="s">
        <v>488</v>
      </c>
      <c r="K42" s="347">
        <v>363</v>
      </c>
      <c r="L42" s="347">
        <v>319</v>
      </c>
      <c r="M42" s="348">
        <v>268</v>
      </c>
    </row>
    <row r="43" spans="2:13" ht="27.75" customHeight="1" x14ac:dyDescent="0.15">
      <c r="B43" s="1223"/>
      <c r="C43" s="1224"/>
      <c r="D43" s="106"/>
      <c r="E43" s="1227" t="s">
        <v>33</v>
      </c>
      <c r="F43" s="1227"/>
      <c r="G43" s="1227"/>
      <c r="H43" s="1228"/>
      <c r="I43" s="346">
        <v>3773</v>
      </c>
      <c r="J43" s="347">
        <v>3632</v>
      </c>
      <c r="K43" s="347">
        <v>3614</v>
      </c>
      <c r="L43" s="347">
        <v>3548</v>
      </c>
      <c r="M43" s="348">
        <v>3535</v>
      </c>
    </row>
    <row r="44" spans="2:13" ht="27.75" customHeight="1" x14ac:dyDescent="0.15">
      <c r="B44" s="1223"/>
      <c r="C44" s="1224"/>
      <c r="D44" s="106"/>
      <c r="E44" s="1227" t="s">
        <v>34</v>
      </c>
      <c r="F44" s="1227"/>
      <c r="G44" s="1227"/>
      <c r="H44" s="1228"/>
      <c r="I44" s="346">
        <v>117</v>
      </c>
      <c r="J44" s="347">
        <v>90</v>
      </c>
      <c r="K44" s="347">
        <v>62</v>
      </c>
      <c r="L44" s="347">
        <v>38</v>
      </c>
      <c r="M44" s="348">
        <v>108</v>
      </c>
    </row>
    <row r="45" spans="2:13" ht="27.75" customHeight="1" x14ac:dyDescent="0.15">
      <c r="B45" s="1223"/>
      <c r="C45" s="1224"/>
      <c r="D45" s="106"/>
      <c r="E45" s="1227" t="s">
        <v>35</v>
      </c>
      <c r="F45" s="1227"/>
      <c r="G45" s="1227"/>
      <c r="H45" s="1228"/>
      <c r="I45" s="346">
        <v>1515</v>
      </c>
      <c r="J45" s="347">
        <v>1488</v>
      </c>
      <c r="K45" s="347">
        <v>2189</v>
      </c>
      <c r="L45" s="347">
        <v>1488</v>
      </c>
      <c r="M45" s="348">
        <v>1705</v>
      </c>
    </row>
    <row r="46" spans="2:13" ht="27.75" customHeight="1" x14ac:dyDescent="0.15">
      <c r="B46" s="1223"/>
      <c r="C46" s="1224"/>
      <c r="D46" s="107"/>
      <c r="E46" s="1227" t="s">
        <v>36</v>
      </c>
      <c r="F46" s="1227"/>
      <c r="G46" s="1227"/>
      <c r="H46" s="1228"/>
      <c r="I46" s="346">
        <v>438</v>
      </c>
      <c r="J46" s="347">
        <v>354</v>
      </c>
      <c r="K46" s="347">
        <v>196</v>
      </c>
      <c r="L46" s="347">
        <v>83</v>
      </c>
      <c r="M46" s="348">
        <v>85</v>
      </c>
    </row>
    <row r="47" spans="2:13" ht="27.75" customHeight="1" x14ac:dyDescent="0.15">
      <c r="B47" s="1223"/>
      <c r="C47" s="1224"/>
      <c r="D47" s="108"/>
      <c r="E47" s="1237" t="s">
        <v>37</v>
      </c>
      <c r="F47" s="1238"/>
      <c r="G47" s="1238"/>
      <c r="H47" s="1239"/>
      <c r="I47" s="346" t="s">
        <v>488</v>
      </c>
      <c r="J47" s="347" t="s">
        <v>488</v>
      </c>
      <c r="K47" s="347" t="s">
        <v>488</v>
      </c>
      <c r="L47" s="347" t="s">
        <v>488</v>
      </c>
      <c r="M47" s="348" t="s">
        <v>488</v>
      </c>
    </row>
    <row r="48" spans="2:13" ht="27.75" customHeight="1" x14ac:dyDescent="0.15">
      <c r="B48" s="1223"/>
      <c r="C48" s="1224"/>
      <c r="D48" s="106"/>
      <c r="E48" s="1227" t="s">
        <v>38</v>
      </c>
      <c r="F48" s="1227"/>
      <c r="G48" s="1227"/>
      <c r="H48" s="1228"/>
      <c r="I48" s="346" t="s">
        <v>488</v>
      </c>
      <c r="J48" s="347" t="s">
        <v>488</v>
      </c>
      <c r="K48" s="347" t="s">
        <v>488</v>
      </c>
      <c r="L48" s="347" t="s">
        <v>488</v>
      </c>
      <c r="M48" s="348" t="s">
        <v>488</v>
      </c>
    </row>
    <row r="49" spans="2:13" ht="27.75" customHeight="1" x14ac:dyDescent="0.15">
      <c r="B49" s="1225"/>
      <c r="C49" s="1226"/>
      <c r="D49" s="106"/>
      <c r="E49" s="1227" t="s">
        <v>39</v>
      </c>
      <c r="F49" s="1227"/>
      <c r="G49" s="1227"/>
      <c r="H49" s="1228"/>
      <c r="I49" s="346" t="s">
        <v>488</v>
      </c>
      <c r="J49" s="347" t="s">
        <v>488</v>
      </c>
      <c r="K49" s="347" t="s">
        <v>488</v>
      </c>
      <c r="L49" s="347" t="s">
        <v>488</v>
      </c>
      <c r="M49" s="348" t="s">
        <v>488</v>
      </c>
    </row>
    <row r="50" spans="2:13" ht="27.75" customHeight="1" x14ac:dyDescent="0.15">
      <c r="B50" s="1221" t="s">
        <v>40</v>
      </c>
      <c r="C50" s="1222"/>
      <c r="D50" s="109"/>
      <c r="E50" s="1227" t="s">
        <v>41</v>
      </c>
      <c r="F50" s="1227"/>
      <c r="G50" s="1227"/>
      <c r="H50" s="1228"/>
      <c r="I50" s="346">
        <v>1993</v>
      </c>
      <c r="J50" s="347">
        <v>2569</v>
      </c>
      <c r="K50" s="347">
        <v>2917</v>
      </c>
      <c r="L50" s="347">
        <v>3122</v>
      </c>
      <c r="M50" s="348">
        <v>3197</v>
      </c>
    </row>
    <row r="51" spans="2:13" ht="27.75" customHeight="1" x14ac:dyDescent="0.15">
      <c r="B51" s="1223"/>
      <c r="C51" s="1224"/>
      <c r="D51" s="106"/>
      <c r="E51" s="1227" t="s">
        <v>42</v>
      </c>
      <c r="F51" s="1227"/>
      <c r="G51" s="1227"/>
      <c r="H51" s="1228"/>
      <c r="I51" s="346">
        <v>1988</v>
      </c>
      <c r="J51" s="347">
        <v>2204</v>
      </c>
      <c r="K51" s="347">
        <v>2115</v>
      </c>
      <c r="L51" s="347">
        <v>2038</v>
      </c>
      <c r="M51" s="348">
        <v>1941</v>
      </c>
    </row>
    <row r="52" spans="2:13" ht="27.75" customHeight="1" x14ac:dyDescent="0.15">
      <c r="B52" s="1225"/>
      <c r="C52" s="1226"/>
      <c r="D52" s="106"/>
      <c r="E52" s="1227" t="s">
        <v>43</v>
      </c>
      <c r="F52" s="1227"/>
      <c r="G52" s="1227"/>
      <c r="H52" s="1228"/>
      <c r="I52" s="346">
        <v>13043</v>
      </c>
      <c r="J52" s="347">
        <v>12708</v>
      </c>
      <c r="K52" s="347">
        <v>12110</v>
      </c>
      <c r="L52" s="347">
        <v>10905</v>
      </c>
      <c r="M52" s="348">
        <v>10975</v>
      </c>
    </row>
    <row r="53" spans="2:13" ht="27.75" customHeight="1" thickBot="1" x14ac:dyDescent="0.2">
      <c r="B53" s="1229" t="s">
        <v>19</v>
      </c>
      <c r="C53" s="1230"/>
      <c r="D53" s="110"/>
      <c r="E53" s="1231" t="s">
        <v>44</v>
      </c>
      <c r="F53" s="1231"/>
      <c r="G53" s="1231"/>
      <c r="H53" s="1232"/>
      <c r="I53" s="349">
        <v>3159</v>
      </c>
      <c r="J53" s="350">
        <v>2120</v>
      </c>
      <c r="K53" s="350">
        <v>2490</v>
      </c>
      <c r="L53" s="350">
        <v>1696</v>
      </c>
      <c r="M53" s="351">
        <v>1190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sly7Qbgjy+YxbUhWU0L8rq6hPTsqJgaVFrPlSo2aSwC5RA03+Itb+j5OpXZ0PS35CRbyf5CcJnGUTT70kREbng==" saltValue="DlPNMchapGJC7FlUx6FY0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D41" zoomScale="85" zoomScaleNormal="85" zoomScaleSheetLayoutView="100" workbookViewId="0">
      <selection activeCell="G60" sqref="G60"/>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48" t="s">
        <v>46</v>
      </c>
      <c r="D55" s="1248"/>
      <c r="E55" s="1249"/>
      <c r="F55" s="352">
        <v>1272</v>
      </c>
      <c r="G55" s="352">
        <v>1404</v>
      </c>
      <c r="H55" s="353">
        <v>1270</v>
      </c>
    </row>
    <row r="56" spans="2:8" ht="52.5" customHeight="1" x14ac:dyDescent="0.15">
      <c r="B56" s="122"/>
      <c r="C56" s="1250" t="s">
        <v>47</v>
      </c>
      <c r="D56" s="1250"/>
      <c r="E56" s="1251"/>
      <c r="F56" s="354">
        <v>319</v>
      </c>
      <c r="G56" s="354">
        <v>379</v>
      </c>
      <c r="H56" s="355">
        <v>461</v>
      </c>
    </row>
    <row r="57" spans="2:8" ht="53.25" customHeight="1" x14ac:dyDescent="0.15">
      <c r="B57" s="122"/>
      <c r="C57" s="1252" t="s">
        <v>48</v>
      </c>
      <c r="D57" s="1252"/>
      <c r="E57" s="1253"/>
      <c r="F57" s="356">
        <v>499</v>
      </c>
      <c r="G57" s="356">
        <v>682</v>
      </c>
      <c r="H57" s="357">
        <v>894</v>
      </c>
    </row>
    <row r="58" spans="2:8" ht="45.75" customHeight="1" x14ac:dyDescent="0.15">
      <c r="B58" s="123"/>
      <c r="C58" s="1240" t="s">
        <v>558</v>
      </c>
      <c r="D58" s="1241"/>
      <c r="E58" s="1242"/>
      <c r="F58" s="358">
        <v>253</v>
      </c>
      <c r="G58" s="358">
        <v>454</v>
      </c>
      <c r="H58" s="359">
        <v>554</v>
      </c>
    </row>
    <row r="59" spans="2:8" ht="45.75" customHeight="1" x14ac:dyDescent="0.15">
      <c r="B59" s="123"/>
      <c r="C59" s="1240" t="s">
        <v>559</v>
      </c>
      <c r="D59" s="1241"/>
      <c r="E59" s="1242"/>
      <c r="F59" s="358">
        <v>122</v>
      </c>
      <c r="G59" s="358">
        <v>105</v>
      </c>
      <c r="H59" s="359">
        <v>105</v>
      </c>
    </row>
    <row r="60" spans="2:8" ht="45.75" customHeight="1" x14ac:dyDescent="0.15">
      <c r="B60" s="123"/>
      <c r="C60" s="1240" t="s">
        <v>560</v>
      </c>
      <c r="D60" s="1241"/>
      <c r="E60" s="1242"/>
      <c r="F60" s="358">
        <v>4</v>
      </c>
      <c r="G60" s="358">
        <v>4</v>
      </c>
      <c r="H60" s="359">
        <v>104</v>
      </c>
    </row>
    <row r="61" spans="2:8" ht="45.75" customHeight="1" x14ac:dyDescent="0.15">
      <c r="B61" s="123"/>
      <c r="C61" s="1240" t="s">
        <v>561</v>
      </c>
      <c r="D61" s="1241"/>
      <c r="E61" s="1242"/>
      <c r="F61" s="358">
        <v>50</v>
      </c>
      <c r="G61" s="358">
        <v>50</v>
      </c>
      <c r="H61" s="359">
        <v>61</v>
      </c>
    </row>
    <row r="62" spans="2:8" ht="45.75" customHeight="1" thickBot="1" x14ac:dyDescent="0.2">
      <c r="B62" s="124"/>
      <c r="C62" s="1243" t="s">
        <v>562</v>
      </c>
      <c r="D62" s="1244"/>
      <c r="E62" s="1245"/>
      <c r="F62" s="360">
        <v>54</v>
      </c>
      <c r="G62" s="360">
        <v>54</v>
      </c>
      <c r="H62" s="361">
        <v>54</v>
      </c>
    </row>
    <row r="63" spans="2:8" ht="52.5" customHeight="1" thickBot="1" x14ac:dyDescent="0.2">
      <c r="B63" s="125"/>
      <c r="C63" s="1246" t="s">
        <v>49</v>
      </c>
      <c r="D63" s="1246"/>
      <c r="E63" s="1247"/>
      <c r="F63" s="362">
        <v>2089</v>
      </c>
      <c r="G63" s="362">
        <v>2465</v>
      </c>
      <c r="H63" s="363">
        <v>2625</v>
      </c>
    </row>
    <row r="64" spans="2:8" x14ac:dyDescent="0.15"/>
  </sheetData>
  <sheetProtection algorithmName="SHA-512" hashValue="/9IFuWK35pBVFCXux4Xo34MGgn+ZSTicq4ygIdTTHc0XADN1N3NmHQdhAuwG06RjceDuiiLBEjIB8TjYEmxn8g==" saltValue="be40K6x3gjM7zwj0R/kxw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C984D-9BF2-41E1-A676-A797037EDFC6}">
  <sheetPr>
    <pageSetUpPr fitToPage="1"/>
  </sheetPr>
  <dimension ref="A1:DE85"/>
  <sheetViews>
    <sheetView showGridLines="0" topLeftCell="A47" zoomScale="80" zoomScaleNormal="80" zoomScaleSheetLayoutView="55" workbookViewId="0">
      <selection activeCell="AV83" sqref="AV83"/>
    </sheetView>
  </sheetViews>
  <sheetFormatPr defaultColWidth="0" defaultRowHeight="0"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5"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5"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5"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5"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5"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5"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5"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5"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5"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5"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5"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5"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5"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5"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5"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5" x14ac:dyDescent="0.15">
      <c r="DD19" s="366"/>
      <c r="DE19" s="366"/>
    </row>
    <row r="20" spans="1:109" ht="13.5"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ht="13.5" x14ac:dyDescent="0.15">
      <c r="B23" s="372"/>
    </row>
    <row r="24" spans="1:109" ht="13.5" x14ac:dyDescent="0.15">
      <c r="B24" s="372"/>
    </row>
    <row r="25" spans="1:109" ht="13.5" x14ac:dyDescent="0.15">
      <c r="B25" s="372"/>
    </row>
    <row r="26" spans="1:109" ht="13.5" x14ac:dyDescent="0.15">
      <c r="B26" s="372"/>
    </row>
    <row r="27" spans="1:109" ht="13.5" x14ac:dyDescent="0.15">
      <c r="B27" s="372"/>
    </row>
    <row r="28" spans="1:109" ht="13.5" x14ac:dyDescent="0.15">
      <c r="B28" s="372"/>
    </row>
    <row r="29" spans="1:109" ht="13.5" x14ac:dyDescent="0.15">
      <c r="B29" s="372"/>
    </row>
    <row r="30" spans="1:109" ht="13.5" x14ac:dyDescent="0.15">
      <c r="B30" s="372"/>
    </row>
    <row r="31" spans="1:109" ht="13.5" x14ac:dyDescent="0.15">
      <c r="B31" s="372"/>
    </row>
    <row r="32" spans="1:109" ht="13.5" x14ac:dyDescent="0.15">
      <c r="B32" s="372"/>
    </row>
    <row r="33" spans="2:109" ht="13.5" x14ac:dyDescent="0.15">
      <c r="B33" s="372"/>
    </row>
    <row r="34" spans="2:109" ht="13.5" x14ac:dyDescent="0.15">
      <c r="B34" s="372"/>
    </row>
    <row r="35" spans="2:109" ht="13.5" x14ac:dyDescent="0.15">
      <c r="B35" s="372"/>
    </row>
    <row r="36" spans="2:109" ht="13.5" x14ac:dyDescent="0.15">
      <c r="B36" s="372"/>
    </row>
    <row r="37" spans="2:109" ht="13.5" x14ac:dyDescent="0.15">
      <c r="B37" s="372"/>
    </row>
    <row r="38" spans="2:109" ht="13.5" x14ac:dyDescent="0.15">
      <c r="B38" s="372"/>
    </row>
    <row r="39" spans="2:109" ht="13.5"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5" x14ac:dyDescent="0.15">
      <c r="B40" s="377"/>
      <c r="DD40" s="377"/>
      <c r="DE40" s="366"/>
    </row>
    <row r="41" spans="2:109" ht="17.25" x14ac:dyDescent="0.15">
      <c r="B41" s="378" t="s">
        <v>564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5" x14ac:dyDescent="0.15">
      <c r="B42" s="372"/>
      <c r="G42" s="379"/>
      <c r="I42" s="380"/>
      <c r="J42" s="380"/>
      <c r="K42" s="380"/>
      <c r="AM42" s="379"/>
      <c r="AN42" s="379" t="s">
        <v>565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6" t="s">
        <v>566</v>
      </c>
      <c r="AO43" s="1267"/>
      <c r="AP43" s="1267"/>
      <c r="AQ43" s="1267"/>
      <c r="AR43" s="1267"/>
      <c r="AS43" s="1267"/>
      <c r="AT43" s="1267"/>
      <c r="AU43" s="1267"/>
      <c r="AV43" s="1267"/>
      <c r="AW43" s="1267"/>
      <c r="AX43" s="1267"/>
      <c r="AY43" s="1267"/>
      <c r="AZ43" s="1267"/>
      <c r="BA43" s="1267"/>
      <c r="BB43" s="1267"/>
      <c r="BC43" s="1267"/>
      <c r="BD43" s="1267"/>
      <c r="BE43" s="1267"/>
      <c r="BF43" s="1267"/>
      <c r="BG43" s="1267"/>
      <c r="BH43" s="1267"/>
      <c r="BI43" s="1267"/>
      <c r="BJ43" s="1267"/>
      <c r="BK43" s="1267"/>
      <c r="BL43" s="1267"/>
      <c r="BM43" s="1267"/>
      <c r="BN43" s="1267"/>
      <c r="BO43" s="1267"/>
      <c r="BP43" s="1267"/>
      <c r="BQ43" s="1267"/>
      <c r="BR43" s="1267"/>
      <c r="BS43" s="1267"/>
      <c r="BT43" s="1267"/>
      <c r="BU43" s="1267"/>
      <c r="BV43" s="1267"/>
      <c r="BW43" s="1267"/>
      <c r="BX43" s="1267"/>
      <c r="BY43" s="1267"/>
      <c r="BZ43" s="1267"/>
      <c r="CA43" s="1267"/>
      <c r="CB43" s="1267"/>
      <c r="CC43" s="1267"/>
      <c r="CD43" s="1267"/>
      <c r="CE43" s="1267"/>
      <c r="CF43" s="1267"/>
      <c r="CG43" s="1267"/>
      <c r="CH43" s="1267"/>
      <c r="CI43" s="1267"/>
      <c r="CJ43" s="1267"/>
      <c r="CK43" s="1267"/>
      <c r="CL43" s="1267"/>
      <c r="CM43" s="1267"/>
      <c r="CN43" s="1267"/>
      <c r="CO43" s="1267"/>
      <c r="CP43" s="1267"/>
      <c r="CQ43" s="1267"/>
      <c r="CR43" s="1267"/>
      <c r="CS43" s="1267"/>
      <c r="CT43" s="1267"/>
      <c r="CU43" s="1267"/>
      <c r="CV43" s="1267"/>
      <c r="CW43" s="1267"/>
      <c r="CX43" s="1267"/>
      <c r="CY43" s="1267"/>
      <c r="CZ43" s="1267"/>
      <c r="DA43" s="1267"/>
      <c r="DB43" s="1267"/>
      <c r="DC43" s="1268"/>
    </row>
    <row r="44" spans="2:109" ht="13.5" x14ac:dyDescent="0.15">
      <c r="B44" s="372"/>
      <c r="AN44" s="1269"/>
      <c r="AO44" s="1270"/>
      <c r="AP44" s="1270"/>
      <c r="AQ44" s="1270"/>
      <c r="AR44" s="1270"/>
      <c r="AS44" s="1270"/>
      <c r="AT44" s="1270"/>
      <c r="AU44" s="1270"/>
      <c r="AV44" s="1270"/>
      <c r="AW44" s="1270"/>
      <c r="AX44" s="1270"/>
      <c r="AY44" s="1270"/>
      <c r="AZ44" s="1270"/>
      <c r="BA44" s="1270"/>
      <c r="BB44" s="1270"/>
      <c r="BC44" s="1270"/>
      <c r="BD44" s="1270"/>
      <c r="BE44" s="1270"/>
      <c r="BF44" s="1270"/>
      <c r="BG44" s="1270"/>
      <c r="BH44" s="1270"/>
      <c r="BI44" s="1270"/>
      <c r="BJ44" s="1270"/>
      <c r="BK44" s="1270"/>
      <c r="BL44" s="1270"/>
      <c r="BM44" s="1270"/>
      <c r="BN44" s="1270"/>
      <c r="BO44" s="1270"/>
      <c r="BP44" s="1270"/>
      <c r="BQ44" s="1270"/>
      <c r="BR44" s="1270"/>
      <c r="BS44" s="1270"/>
      <c r="BT44" s="1270"/>
      <c r="BU44" s="1270"/>
      <c r="BV44" s="1270"/>
      <c r="BW44" s="1270"/>
      <c r="BX44" s="1270"/>
      <c r="BY44" s="1270"/>
      <c r="BZ44" s="1270"/>
      <c r="CA44" s="1270"/>
      <c r="CB44" s="1270"/>
      <c r="CC44" s="1270"/>
      <c r="CD44" s="1270"/>
      <c r="CE44" s="1270"/>
      <c r="CF44" s="1270"/>
      <c r="CG44" s="1270"/>
      <c r="CH44" s="1270"/>
      <c r="CI44" s="1270"/>
      <c r="CJ44" s="1270"/>
      <c r="CK44" s="1270"/>
      <c r="CL44" s="1270"/>
      <c r="CM44" s="1270"/>
      <c r="CN44" s="1270"/>
      <c r="CO44" s="1270"/>
      <c r="CP44" s="1270"/>
      <c r="CQ44" s="1270"/>
      <c r="CR44" s="1270"/>
      <c r="CS44" s="1270"/>
      <c r="CT44" s="1270"/>
      <c r="CU44" s="1270"/>
      <c r="CV44" s="1270"/>
      <c r="CW44" s="1270"/>
      <c r="CX44" s="1270"/>
      <c r="CY44" s="1270"/>
      <c r="CZ44" s="1270"/>
      <c r="DA44" s="1270"/>
      <c r="DB44" s="1270"/>
      <c r="DC44" s="1271"/>
    </row>
    <row r="45" spans="2:109" ht="13.5" x14ac:dyDescent="0.15">
      <c r="B45" s="372"/>
      <c r="AN45" s="1269"/>
      <c r="AO45" s="1270"/>
      <c r="AP45" s="1270"/>
      <c r="AQ45" s="1270"/>
      <c r="AR45" s="1270"/>
      <c r="AS45" s="1270"/>
      <c r="AT45" s="1270"/>
      <c r="AU45" s="1270"/>
      <c r="AV45" s="1270"/>
      <c r="AW45" s="1270"/>
      <c r="AX45" s="1270"/>
      <c r="AY45" s="1270"/>
      <c r="AZ45" s="1270"/>
      <c r="BA45" s="1270"/>
      <c r="BB45" s="1270"/>
      <c r="BC45" s="1270"/>
      <c r="BD45" s="1270"/>
      <c r="BE45" s="1270"/>
      <c r="BF45" s="1270"/>
      <c r="BG45" s="1270"/>
      <c r="BH45" s="1270"/>
      <c r="BI45" s="1270"/>
      <c r="BJ45" s="1270"/>
      <c r="BK45" s="1270"/>
      <c r="BL45" s="1270"/>
      <c r="BM45" s="1270"/>
      <c r="BN45" s="1270"/>
      <c r="BO45" s="1270"/>
      <c r="BP45" s="1270"/>
      <c r="BQ45" s="1270"/>
      <c r="BR45" s="1270"/>
      <c r="BS45" s="1270"/>
      <c r="BT45" s="1270"/>
      <c r="BU45" s="1270"/>
      <c r="BV45" s="1270"/>
      <c r="BW45" s="1270"/>
      <c r="BX45" s="1270"/>
      <c r="BY45" s="1270"/>
      <c r="BZ45" s="1270"/>
      <c r="CA45" s="1270"/>
      <c r="CB45" s="1270"/>
      <c r="CC45" s="1270"/>
      <c r="CD45" s="1270"/>
      <c r="CE45" s="1270"/>
      <c r="CF45" s="1270"/>
      <c r="CG45" s="1270"/>
      <c r="CH45" s="1270"/>
      <c r="CI45" s="1270"/>
      <c r="CJ45" s="1270"/>
      <c r="CK45" s="1270"/>
      <c r="CL45" s="1270"/>
      <c r="CM45" s="1270"/>
      <c r="CN45" s="1270"/>
      <c r="CO45" s="1270"/>
      <c r="CP45" s="1270"/>
      <c r="CQ45" s="1270"/>
      <c r="CR45" s="1270"/>
      <c r="CS45" s="1270"/>
      <c r="CT45" s="1270"/>
      <c r="CU45" s="1270"/>
      <c r="CV45" s="1270"/>
      <c r="CW45" s="1270"/>
      <c r="CX45" s="1270"/>
      <c r="CY45" s="1270"/>
      <c r="CZ45" s="1270"/>
      <c r="DA45" s="1270"/>
      <c r="DB45" s="1270"/>
      <c r="DC45" s="1271"/>
    </row>
    <row r="46" spans="2:109" ht="13.5" x14ac:dyDescent="0.15">
      <c r="B46" s="372"/>
      <c r="AN46" s="1269"/>
      <c r="AO46" s="1270"/>
      <c r="AP46" s="1270"/>
      <c r="AQ46" s="1270"/>
      <c r="AR46" s="1270"/>
      <c r="AS46" s="1270"/>
      <c r="AT46" s="1270"/>
      <c r="AU46" s="1270"/>
      <c r="AV46" s="1270"/>
      <c r="AW46" s="1270"/>
      <c r="AX46" s="1270"/>
      <c r="AY46" s="1270"/>
      <c r="AZ46" s="1270"/>
      <c r="BA46" s="1270"/>
      <c r="BB46" s="1270"/>
      <c r="BC46" s="1270"/>
      <c r="BD46" s="1270"/>
      <c r="BE46" s="1270"/>
      <c r="BF46" s="1270"/>
      <c r="BG46" s="1270"/>
      <c r="BH46" s="1270"/>
      <c r="BI46" s="1270"/>
      <c r="BJ46" s="1270"/>
      <c r="BK46" s="1270"/>
      <c r="BL46" s="1270"/>
      <c r="BM46" s="1270"/>
      <c r="BN46" s="1270"/>
      <c r="BO46" s="1270"/>
      <c r="BP46" s="1270"/>
      <c r="BQ46" s="1270"/>
      <c r="BR46" s="1270"/>
      <c r="BS46" s="1270"/>
      <c r="BT46" s="1270"/>
      <c r="BU46" s="1270"/>
      <c r="BV46" s="1270"/>
      <c r="BW46" s="1270"/>
      <c r="BX46" s="1270"/>
      <c r="BY46" s="1270"/>
      <c r="BZ46" s="1270"/>
      <c r="CA46" s="1270"/>
      <c r="CB46" s="1270"/>
      <c r="CC46" s="1270"/>
      <c r="CD46" s="1270"/>
      <c r="CE46" s="1270"/>
      <c r="CF46" s="1270"/>
      <c r="CG46" s="1270"/>
      <c r="CH46" s="1270"/>
      <c r="CI46" s="1270"/>
      <c r="CJ46" s="1270"/>
      <c r="CK46" s="1270"/>
      <c r="CL46" s="1270"/>
      <c r="CM46" s="1270"/>
      <c r="CN46" s="1270"/>
      <c r="CO46" s="1270"/>
      <c r="CP46" s="1270"/>
      <c r="CQ46" s="1270"/>
      <c r="CR46" s="1270"/>
      <c r="CS46" s="1270"/>
      <c r="CT46" s="1270"/>
      <c r="CU46" s="1270"/>
      <c r="CV46" s="1270"/>
      <c r="CW46" s="1270"/>
      <c r="CX46" s="1270"/>
      <c r="CY46" s="1270"/>
      <c r="CZ46" s="1270"/>
      <c r="DA46" s="1270"/>
      <c r="DB46" s="1270"/>
      <c r="DC46" s="1271"/>
    </row>
    <row r="47" spans="2:109" ht="13.5" x14ac:dyDescent="0.15">
      <c r="B47" s="372"/>
      <c r="AN47" s="1272"/>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4"/>
    </row>
    <row r="48" spans="2:109" ht="13.5"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5" x14ac:dyDescent="0.15">
      <c r="B49" s="372"/>
      <c r="AN49" s="366" t="s">
        <v>567</v>
      </c>
    </row>
    <row r="50" spans="1:109" ht="13.5" x14ac:dyDescent="0.15">
      <c r="B50" s="372"/>
      <c r="G50" s="1260"/>
      <c r="H50" s="1260"/>
      <c r="I50" s="1260"/>
      <c r="J50" s="1260"/>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59" t="s">
        <v>526</v>
      </c>
      <c r="BQ50" s="1259"/>
      <c r="BR50" s="1259"/>
      <c r="BS50" s="1259"/>
      <c r="BT50" s="1259"/>
      <c r="BU50" s="1259"/>
      <c r="BV50" s="1259"/>
      <c r="BW50" s="1259"/>
      <c r="BX50" s="1259" t="s">
        <v>527</v>
      </c>
      <c r="BY50" s="1259"/>
      <c r="BZ50" s="1259"/>
      <c r="CA50" s="1259"/>
      <c r="CB50" s="1259"/>
      <c r="CC50" s="1259"/>
      <c r="CD50" s="1259"/>
      <c r="CE50" s="1259"/>
      <c r="CF50" s="1259" t="s">
        <v>528</v>
      </c>
      <c r="CG50" s="1259"/>
      <c r="CH50" s="1259"/>
      <c r="CI50" s="1259"/>
      <c r="CJ50" s="1259"/>
      <c r="CK50" s="1259"/>
      <c r="CL50" s="1259"/>
      <c r="CM50" s="1259"/>
      <c r="CN50" s="1259" t="s">
        <v>529</v>
      </c>
      <c r="CO50" s="1259"/>
      <c r="CP50" s="1259"/>
      <c r="CQ50" s="1259"/>
      <c r="CR50" s="1259"/>
      <c r="CS50" s="1259"/>
      <c r="CT50" s="1259"/>
      <c r="CU50" s="1259"/>
      <c r="CV50" s="1259" t="s">
        <v>530</v>
      </c>
      <c r="CW50" s="1259"/>
      <c r="CX50" s="1259"/>
      <c r="CY50" s="1259"/>
      <c r="CZ50" s="1259"/>
      <c r="DA50" s="1259"/>
      <c r="DB50" s="1259"/>
      <c r="DC50" s="1259"/>
    </row>
    <row r="51" spans="1:109" ht="13.5" customHeight="1" x14ac:dyDescent="0.15">
      <c r="B51" s="372"/>
      <c r="G51" s="1262"/>
      <c r="H51" s="1262"/>
      <c r="I51" s="1275"/>
      <c r="J51" s="1275"/>
      <c r="K51" s="1261"/>
      <c r="L51" s="1261"/>
      <c r="M51" s="1261"/>
      <c r="N51" s="1261"/>
      <c r="AM51" s="381"/>
      <c r="AN51" s="1257" t="s">
        <v>568</v>
      </c>
      <c r="AO51" s="1257"/>
      <c r="AP51" s="1257"/>
      <c r="AQ51" s="1257"/>
      <c r="AR51" s="1257"/>
      <c r="AS51" s="1257"/>
      <c r="AT51" s="1257"/>
      <c r="AU51" s="1257"/>
      <c r="AV51" s="1257"/>
      <c r="AW51" s="1257"/>
      <c r="AX51" s="1257"/>
      <c r="AY51" s="1257"/>
      <c r="AZ51" s="1257"/>
      <c r="BA51" s="1257"/>
      <c r="BB51" s="1257" t="s">
        <v>569</v>
      </c>
      <c r="BC51" s="1257"/>
      <c r="BD51" s="1257"/>
      <c r="BE51" s="1257"/>
      <c r="BF51" s="1257"/>
      <c r="BG51" s="1257"/>
      <c r="BH51" s="1257"/>
      <c r="BI51" s="1257"/>
      <c r="BJ51" s="1257"/>
      <c r="BK51" s="1257"/>
      <c r="BL51" s="1257"/>
      <c r="BM51" s="1257"/>
      <c r="BN51" s="1257"/>
      <c r="BO51" s="1257"/>
      <c r="BP51" s="1254">
        <v>33.4</v>
      </c>
      <c r="BQ51" s="1254"/>
      <c r="BR51" s="1254"/>
      <c r="BS51" s="1254"/>
      <c r="BT51" s="1254"/>
      <c r="BU51" s="1254"/>
      <c r="BV51" s="1254"/>
      <c r="BW51" s="1254"/>
      <c r="BX51" s="1254">
        <v>21.1</v>
      </c>
      <c r="BY51" s="1254"/>
      <c r="BZ51" s="1254"/>
      <c r="CA51" s="1254"/>
      <c r="CB51" s="1254"/>
      <c r="CC51" s="1254"/>
      <c r="CD51" s="1254"/>
      <c r="CE51" s="1254"/>
      <c r="CF51" s="1254">
        <v>25.5</v>
      </c>
      <c r="CG51" s="1254"/>
      <c r="CH51" s="1254"/>
      <c r="CI51" s="1254"/>
      <c r="CJ51" s="1254"/>
      <c r="CK51" s="1254"/>
      <c r="CL51" s="1254"/>
      <c r="CM51" s="1254"/>
      <c r="CN51" s="1254">
        <v>17</v>
      </c>
      <c r="CO51" s="1254"/>
      <c r="CP51" s="1254"/>
      <c r="CQ51" s="1254"/>
      <c r="CR51" s="1254"/>
      <c r="CS51" s="1254"/>
      <c r="CT51" s="1254"/>
      <c r="CU51" s="1254"/>
      <c r="CV51" s="1254">
        <v>11.6</v>
      </c>
      <c r="CW51" s="1254"/>
      <c r="CX51" s="1254"/>
      <c r="CY51" s="1254"/>
      <c r="CZ51" s="1254"/>
      <c r="DA51" s="1254"/>
      <c r="DB51" s="1254"/>
      <c r="DC51" s="1254"/>
    </row>
    <row r="52" spans="1:109" ht="13.5" x14ac:dyDescent="0.15">
      <c r="B52" s="372"/>
      <c r="G52" s="1262"/>
      <c r="H52" s="1262"/>
      <c r="I52" s="1275"/>
      <c r="J52" s="1275"/>
      <c r="K52" s="1261"/>
      <c r="L52" s="1261"/>
      <c r="M52" s="1261"/>
      <c r="N52" s="1261"/>
      <c r="AM52" s="381"/>
      <c r="AN52" s="1257"/>
      <c r="AO52" s="1257"/>
      <c r="AP52" s="1257"/>
      <c r="AQ52" s="1257"/>
      <c r="AR52" s="1257"/>
      <c r="AS52" s="1257"/>
      <c r="AT52" s="1257"/>
      <c r="AU52" s="1257"/>
      <c r="AV52" s="1257"/>
      <c r="AW52" s="1257"/>
      <c r="AX52" s="1257"/>
      <c r="AY52" s="1257"/>
      <c r="AZ52" s="1257"/>
      <c r="BA52" s="1257"/>
      <c r="BB52" s="1257"/>
      <c r="BC52" s="1257"/>
      <c r="BD52" s="1257"/>
      <c r="BE52" s="1257"/>
      <c r="BF52" s="1257"/>
      <c r="BG52" s="1257"/>
      <c r="BH52" s="1257"/>
      <c r="BI52" s="1257"/>
      <c r="BJ52" s="1257"/>
      <c r="BK52" s="1257"/>
      <c r="BL52" s="1257"/>
      <c r="BM52" s="1257"/>
      <c r="BN52" s="1257"/>
      <c r="BO52" s="1257"/>
      <c r="BP52" s="1254"/>
      <c r="BQ52" s="1254"/>
      <c r="BR52" s="1254"/>
      <c r="BS52" s="1254"/>
      <c r="BT52" s="1254"/>
      <c r="BU52" s="1254"/>
      <c r="BV52" s="1254"/>
      <c r="BW52" s="1254"/>
      <c r="BX52" s="1254"/>
      <c r="BY52" s="1254"/>
      <c r="BZ52" s="1254"/>
      <c r="CA52" s="1254"/>
      <c r="CB52" s="1254"/>
      <c r="CC52" s="1254"/>
      <c r="CD52" s="1254"/>
      <c r="CE52" s="1254"/>
      <c r="CF52" s="1254"/>
      <c r="CG52" s="1254"/>
      <c r="CH52" s="1254"/>
      <c r="CI52" s="1254"/>
      <c r="CJ52" s="1254"/>
      <c r="CK52" s="1254"/>
      <c r="CL52" s="1254"/>
      <c r="CM52" s="1254"/>
      <c r="CN52" s="1254"/>
      <c r="CO52" s="1254"/>
      <c r="CP52" s="1254"/>
      <c r="CQ52" s="1254"/>
      <c r="CR52" s="1254"/>
      <c r="CS52" s="1254"/>
      <c r="CT52" s="1254"/>
      <c r="CU52" s="1254"/>
      <c r="CV52" s="1254"/>
      <c r="CW52" s="1254"/>
      <c r="CX52" s="1254"/>
      <c r="CY52" s="1254"/>
      <c r="CZ52" s="1254"/>
      <c r="DA52" s="1254"/>
      <c r="DB52" s="1254"/>
      <c r="DC52" s="1254"/>
    </row>
    <row r="53" spans="1:109" ht="13.5" x14ac:dyDescent="0.15">
      <c r="A53" s="380"/>
      <c r="B53" s="372"/>
      <c r="G53" s="1262"/>
      <c r="H53" s="1262"/>
      <c r="I53" s="1260"/>
      <c r="J53" s="1260"/>
      <c r="K53" s="1261"/>
      <c r="L53" s="1261"/>
      <c r="M53" s="1261"/>
      <c r="N53" s="1261"/>
      <c r="AM53" s="381"/>
      <c r="AN53" s="1257"/>
      <c r="AO53" s="1257"/>
      <c r="AP53" s="1257"/>
      <c r="AQ53" s="1257"/>
      <c r="AR53" s="1257"/>
      <c r="AS53" s="1257"/>
      <c r="AT53" s="1257"/>
      <c r="AU53" s="1257"/>
      <c r="AV53" s="1257"/>
      <c r="AW53" s="1257"/>
      <c r="AX53" s="1257"/>
      <c r="AY53" s="1257"/>
      <c r="AZ53" s="1257"/>
      <c r="BA53" s="1257"/>
      <c r="BB53" s="1257" t="s">
        <v>570</v>
      </c>
      <c r="BC53" s="1257"/>
      <c r="BD53" s="1257"/>
      <c r="BE53" s="1257"/>
      <c r="BF53" s="1257"/>
      <c r="BG53" s="1257"/>
      <c r="BH53" s="1257"/>
      <c r="BI53" s="1257"/>
      <c r="BJ53" s="1257"/>
      <c r="BK53" s="1257"/>
      <c r="BL53" s="1257"/>
      <c r="BM53" s="1257"/>
      <c r="BN53" s="1257"/>
      <c r="BO53" s="1257"/>
      <c r="BP53" s="1254">
        <v>54.6</v>
      </c>
      <c r="BQ53" s="1254"/>
      <c r="BR53" s="1254"/>
      <c r="BS53" s="1254"/>
      <c r="BT53" s="1254"/>
      <c r="BU53" s="1254"/>
      <c r="BV53" s="1254"/>
      <c r="BW53" s="1254"/>
      <c r="BX53" s="1254">
        <v>56.7</v>
      </c>
      <c r="BY53" s="1254"/>
      <c r="BZ53" s="1254"/>
      <c r="CA53" s="1254"/>
      <c r="CB53" s="1254"/>
      <c r="CC53" s="1254"/>
      <c r="CD53" s="1254"/>
      <c r="CE53" s="1254"/>
      <c r="CF53" s="1254">
        <v>58.5</v>
      </c>
      <c r="CG53" s="1254"/>
      <c r="CH53" s="1254"/>
      <c r="CI53" s="1254"/>
      <c r="CJ53" s="1254"/>
      <c r="CK53" s="1254"/>
      <c r="CL53" s="1254"/>
      <c r="CM53" s="1254"/>
      <c r="CN53" s="1254">
        <v>60.2</v>
      </c>
      <c r="CO53" s="1254"/>
      <c r="CP53" s="1254"/>
      <c r="CQ53" s="1254"/>
      <c r="CR53" s="1254"/>
      <c r="CS53" s="1254"/>
      <c r="CT53" s="1254"/>
      <c r="CU53" s="1254"/>
      <c r="CV53" s="1254">
        <v>61.9</v>
      </c>
      <c r="CW53" s="1254"/>
      <c r="CX53" s="1254"/>
      <c r="CY53" s="1254"/>
      <c r="CZ53" s="1254"/>
      <c r="DA53" s="1254"/>
      <c r="DB53" s="1254"/>
      <c r="DC53" s="1254"/>
    </row>
    <row r="54" spans="1:109" ht="13.5" x14ac:dyDescent="0.15">
      <c r="A54" s="380"/>
      <c r="B54" s="372"/>
      <c r="G54" s="1262"/>
      <c r="H54" s="1262"/>
      <c r="I54" s="1260"/>
      <c r="J54" s="1260"/>
      <c r="K54" s="1261"/>
      <c r="L54" s="1261"/>
      <c r="M54" s="1261"/>
      <c r="N54" s="1261"/>
      <c r="AM54" s="381"/>
      <c r="AN54" s="1257"/>
      <c r="AO54" s="1257"/>
      <c r="AP54" s="1257"/>
      <c r="AQ54" s="1257"/>
      <c r="AR54" s="1257"/>
      <c r="AS54" s="1257"/>
      <c r="AT54" s="1257"/>
      <c r="AU54" s="1257"/>
      <c r="AV54" s="1257"/>
      <c r="AW54" s="1257"/>
      <c r="AX54" s="1257"/>
      <c r="AY54" s="1257"/>
      <c r="AZ54" s="1257"/>
      <c r="BA54" s="1257"/>
      <c r="BB54" s="1257"/>
      <c r="BC54" s="1257"/>
      <c r="BD54" s="1257"/>
      <c r="BE54" s="1257"/>
      <c r="BF54" s="1257"/>
      <c r="BG54" s="1257"/>
      <c r="BH54" s="1257"/>
      <c r="BI54" s="1257"/>
      <c r="BJ54" s="1257"/>
      <c r="BK54" s="1257"/>
      <c r="BL54" s="1257"/>
      <c r="BM54" s="1257"/>
      <c r="BN54" s="1257"/>
      <c r="BO54" s="1257"/>
      <c r="BP54" s="1254"/>
      <c r="BQ54" s="1254"/>
      <c r="BR54" s="1254"/>
      <c r="BS54" s="1254"/>
      <c r="BT54" s="1254"/>
      <c r="BU54" s="1254"/>
      <c r="BV54" s="1254"/>
      <c r="BW54" s="1254"/>
      <c r="BX54" s="1254"/>
      <c r="BY54" s="1254"/>
      <c r="BZ54" s="1254"/>
      <c r="CA54" s="1254"/>
      <c r="CB54" s="1254"/>
      <c r="CC54" s="1254"/>
      <c r="CD54" s="1254"/>
      <c r="CE54" s="1254"/>
      <c r="CF54" s="1254"/>
      <c r="CG54" s="1254"/>
      <c r="CH54" s="1254"/>
      <c r="CI54" s="1254"/>
      <c r="CJ54" s="1254"/>
      <c r="CK54" s="1254"/>
      <c r="CL54" s="1254"/>
      <c r="CM54" s="1254"/>
      <c r="CN54" s="1254"/>
      <c r="CO54" s="1254"/>
      <c r="CP54" s="1254"/>
      <c r="CQ54" s="1254"/>
      <c r="CR54" s="1254"/>
      <c r="CS54" s="1254"/>
      <c r="CT54" s="1254"/>
      <c r="CU54" s="1254"/>
      <c r="CV54" s="1254"/>
      <c r="CW54" s="1254"/>
      <c r="CX54" s="1254"/>
      <c r="CY54" s="1254"/>
      <c r="CZ54" s="1254"/>
      <c r="DA54" s="1254"/>
      <c r="DB54" s="1254"/>
      <c r="DC54" s="1254"/>
    </row>
    <row r="55" spans="1:109" ht="13.5" x14ac:dyDescent="0.15">
      <c r="A55" s="380"/>
      <c r="B55" s="372"/>
      <c r="G55" s="1260"/>
      <c r="H55" s="1260"/>
      <c r="I55" s="1260"/>
      <c r="J55" s="1260"/>
      <c r="K55" s="1261"/>
      <c r="L55" s="1261"/>
      <c r="M55" s="1261"/>
      <c r="N55" s="1261"/>
      <c r="AN55" s="1259" t="s">
        <v>571</v>
      </c>
      <c r="AO55" s="1259"/>
      <c r="AP55" s="1259"/>
      <c r="AQ55" s="1259"/>
      <c r="AR55" s="1259"/>
      <c r="AS55" s="1259"/>
      <c r="AT55" s="1259"/>
      <c r="AU55" s="1259"/>
      <c r="AV55" s="1259"/>
      <c r="AW55" s="1259"/>
      <c r="AX55" s="1259"/>
      <c r="AY55" s="1259"/>
      <c r="AZ55" s="1259"/>
      <c r="BA55" s="1259"/>
      <c r="BB55" s="1257" t="s">
        <v>569</v>
      </c>
      <c r="BC55" s="1257"/>
      <c r="BD55" s="1257"/>
      <c r="BE55" s="1257"/>
      <c r="BF55" s="1257"/>
      <c r="BG55" s="1257"/>
      <c r="BH55" s="1257"/>
      <c r="BI55" s="1257"/>
      <c r="BJ55" s="1257"/>
      <c r="BK55" s="1257"/>
      <c r="BL55" s="1257"/>
      <c r="BM55" s="1257"/>
      <c r="BN55" s="1257"/>
      <c r="BO55" s="1257"/>
      <c r="BP55" s="1254">
        <v>25.1</v>
      </c>
      <c r="BQ55" s="1254"/>
      <c r="BR55" s="1254"/>
      <c r="BS55" s="1254"/>
      <c r="BT55" s="1254"/>
      <c r="BU55" s="1254"/>
      <c r="BV55" s="1254"/>
      <c r="BW55" s="1254"/>
      <c r="BX55" s="1254">
        <v>11.2</v>
      </c>
      <c r="BY55" s="1254"/>
      <c r="BZ55" s="1254"/>
      <c r="CA55" s="1254"/>
      <c r="CB55" s="1254"/>
      <c r="CC55" s="1254"/>
      <c r="CD55" s="1254"/>
      <c r="CE55" s="1254"/>
      <c r="CF55" s="1254">
        <v>4.5999999999999996</v>
      </c>
      <c r="CG55" s="1254"/>
      <c r="CH55" s="1254"/>
      <c r="CI55" s="1254"/>
      <c r="CJ55" s="1254"/>
      <c r="CK55" s="1254"/>
      <c r="CL55" s="1254"/>
      <c r="CM55" s="1254"/>
      <c r="CN55" s="1254">
        <v>4.2</v>
      </c>
      <c r="CO55" s="1254"/>
      <c r="CP55" s="1254"/>
      <c r="CQ55" s="1254"/>
      <c r="CR55" s="1254"/>
      <c r="CS55" s="1254"/>
      <c r="CT55" s="1254"/>
      <c r="CU55" s="1254"/>
      <c r="CV55" s="1254">
        <v>3.6</v>
      </c>
      <c r="CW55" s="1254"/>
      <c r="CX55" s="1254"/>
      <c r="CY55" s="1254"/>
      <c r="CZ55" s="1254"/>
      <c r="DA55" s="1254"/>
      <c r="DB55" s="1254"/>
      <c r="DC55" s="1254"/>
    </row>
    <row r="56" spans="1:109" ht="13.5" x14ac:dyDescent="0.15">
      <c r="A56" s="380"/>
      <c r="B56" s="372"/>
      <c r="G56" s="1260"/>
      <c r="H56" s="1260"/>
      <c r="I56" s="1260"/>
      <c r="J56" s="1260"/>
      <c r="K56" s="1261"/>
      <c r="L56" s="1261"/>
      <c r="M56" s="1261"/>
      <c r="N56" s="1261"/>
      <c r="AN56" s="1259"/>
      <c r="AO56" s="1259"/>
      <c r="AP56" s="1259"/>
      <c r="AQ56" s="1259"/>
      <c r="AR56" s="1259"/>
      <c r="AS56" s="1259"/>
      <c r="AT56" s="1259"/>
      <c r="AU56" s="1259"/>
      <c r="AV56" s="1259"/>
      <c r="AW56" s="1259"/>
      <c r="AX56" s="1259"/>
      <c r="AY56" s="1259"/>
      <c r="AZ56" s="1259"/>
      <c r="BA56" s="1259"/>
      <c r="BB56" s="1257"/>
      <c r="BC56" s="1257"/>
      <c r="BD56" s="1257"/>
      <c r="BE56" s="1257"/>
      <c r="BF56" s="1257"/>
      <c r="BG56" s="1257"/>
      <c r="BH56" s="1257"/>
      <c r="BI56" s="1257"/>
      <c r="BJ56" s="1257"/>
      <c r="BK56" s="1257"/>
      <c r="BL56" s="1257"/>
      <c r="BM56" s="1257"/>
      <c r="BN56" s="1257"/>
      <c r="BO56" s="1257"/>
      <c r="BP56" s="1254"/>
      <c r="BQ56" s="1254"/>
      <c r="BR56" s="1254"/>
      <c r="BS56" s="1254"/>
      <c r="BT56" s="1254"/>
      <c r="BU56" s="1254"/>
      <c r="BV56" s="1254"/>
      <c r="BW56" s="1254"/>
      <c r="BX56" s="1254"/>
      <c r="BY56" s="1254"/>
      <c r="BZ56" s="1254"/>
      <c r="CA56" s="1254"/>
      <c r="CB56" s="1254"/>
      <c r="CC56" s="1254"/>
      <c r="CD56" s="1254"/>
      <c r="CE56" s="1254"/>
      <c r="CF56" s="1254"/>
      <c r="CG56" s="1254"/>
      <c r="CH56" s="1254"/>
      <c r="CI56" s="1254"/>
      <c r="CJ56" s="1254"/>
      <c r="CK56" s="1254"/>
      <c r="CL56" s="1254"/>
      <c r="CM56" s="1254"/>
      <c r="CN56" s="1254"/>
      <c r="CO56" s="1254"/>
      <c r="CP56" s="1254"/>
      <c r="CQ56" s="1254"/>
      <c r="CR56" s="1254"/>
      <c r="CS56" s="1254"/>
      <c r="CT56" s="1254"/>
      <c r="CU56" s="1254"/>
      <c r="CV56" s="1254"/>
      <c r="CW56" s="1254"/>
      <c r="CX56" s="1254"/>
      <c r="CY56" s="1254"/>
      <c r="CZ56" s="1254"/>
      <c r="DA56" s="1254"/>
      <c r="DB56" s="1254"/>
      <c r="DC56" s="1254"/>
    </row>
    <row r="57" spans="1:109" s="380" customFormat="1" ht="13.5" x14ac:dyDescent="0.15">
      <c r="B57" s="384"/>
      <c r="G57" s="1260"/>
      <c r="H57" s="1260"/>
      <c r="I57" s="1255"/>
      <c r="J57" s="1255"/>
      <c r="K57" s="1261"/>
      <c r="L57" s="1261"/>
      <c r="M57" s="1261"/>
      <c r="N57" s="1261"/>
      <c r="AM57" s="366"/>
      <c r="AN57" s="1259"/>
      <c r="AO57" s="1259"/>
      <c r="AP57" s="1259"/>
      <c r="AQ57" s="1259"/>
      <c r="AR57" s="1259"/>
      <c r="AS57" s="1259"/>
      <c r="AT57" s="1259"/>
      <c r="AU57" s="1259"/>
      <c r="AV57" s="1259"/>
      <c r="AW57" s="1259"/>
      <c r="AX57" s="1259"/>
      <c r="AY57" s="1259"/>
      <c r="AZ57" s="1259"/>
      <c r="BA57" s="1259"/>
      <c r="BB57" s="1257" t="s">
        <v>570</v>
      </c>
      <c r="BC57" s="1257"/>
      <c r="BD57" s="1257"/>
      <c r="BE57" s="1257"/>
      <c r="BF57" s="1257"/>
      <c r="BG57" s="1257"/>
      <c r="BH57" s="1257"/>
      <c r="BI57" s="1257"/>
      <c r="BJ57" s="1257"/>
      <c r="BK57" s="1257"/>
      <c r="BL57" s="1257"/>
      <c r="BM57" s="1257"/>
      <c r="BN57" s="1257"/>
      <c r="BO57" s="1257"/>
      <c r="BP57" s="1254">
        <v>61</v>
      </c>
      <c r="BQ57" s="1254"/>
      <c r="BR57" s="1254"/>
      <c r="BS57" s="1254"/>
      <c r="BT57" s="1254"/>
      <c r="BU57" s="1254"/>
      <c r="BV57" s="1254"/>
      <c r="BW57" s="1254"/>
      <c r="BX57" s="1254">
        <v>63.7</v>
      </c>
      <c r="BY57" s="1254"/>
      <c r="BZ57" s="1254"/>
      <c r="CA57" s="1254"/>
      <c r="CB57" s="1254"/>
      <c r="CC57" s="1254"/>
      <c r="CD57" s="1254"/>
      <c r="CE57" s="1254"/>
      <c r="CF57" s="1254">
        <v>64.2</v>
      </c>
      <c r="CG57" s="1254"/>
      <c r="CH57" s="1254"/>
      <c r="CI57" s="1254"/>
      <c r="CJ57" s="1254"/>
      <c r="CK57" s="1254"/>
      <c r="CL57" s="1254"/>
      <c r="CM57" s="1254"/>
      <c r="CN57" s="1254">
        <v>65</v>
      </c>
      <c r="CO57" s="1254"/>
      <c r="CP57" s="1254"/>
      <c r="CQ57" s="1254"/>
      <c r="CR57" s="1254"/>
      <c r="CS57" s="1254"/>
      <c r="CT57" s="1254"/>
      <c r="CU57" s="1254"/>
      <c r="CV57" s="1254">
        <v>66.099999999999994</v>
      </c>
      <c r="CW57" s="1254"/>
      <c r="CX57" s="1254"/>
      <c r="CY57" s="1254"/>
      <c r="CZ57" s="1254"/>
      <c r="DA57" s="1254"/>
      <c r="DB57" s="1254"/>
      <c r="DC57" s="1254"/>
      <c r="DD57" s="385"/>
      <c r="DE57" s="384"/>
    </row>
    <row r="58" spans="1:109" s="380" customFormat="1" ht="13.5" x14ac:dyDescent="0.15">
      <c r="A58" s="366"/>
      <c r="B58" s="384"/>
      <c r="G58" s="1260"/>
      <c r="H58" s="1260"/>
      <c r="I58" s="1255"/>
      <c r="J58" s="1255"/>
      <c r="K58" s="1261"/>
      <c r="L58" s="1261"/>
      <c r="M58" s="1261"/>
      <c r="N58" s="1261"/>
      <c r="AM58" s="366"/>
      <c r="AN58" s="1259"/>
      <c r="AO58" s="1259"/>
      <c r="AP58" s="1259"/>
      <c r="AQ58" s="1259"/>
      <c r="AR58" s="1259"/>
      <c r="AS58" s="1259"/>
      <c r="AT58" s="1259"/>
      <c r="AU58" s="1259"/>
      <c r="AV58" s="1259"/>
      <c r="AW58" s="1259"/>
      <c r="AX58" s="1259"/>
      <c r="AY58" s="1259"/>
      <c r="AZ58" s="1259"/>
      <c r="BA58" s="1259"/>
      <c r="BB58" s="1257"/>
      <c r="BC58" s="1257"/>
      <c r="BD58" s="1257"/>
      <c r="BE58" s="1257"/>
      <c r="BF58" s="1257"/>
      <c r="BG58" s="1257"/>
      <c r="BH58" s="1257"/>
      <c r="BI58" s="1257"/>
      <c r="BJ58" s="1257"/>
      <c r="BK58" s="1257"/>
      <c r="BL58" s="1257"/>
      <c r="BM58" s="1257"/>
      <c r="BN58" s="1257"/>
      <c r="BO58" s="1257"/>
      <c r="BP58" s="1254"/>
      <c r="BQ58" s="1254"/>
      <c r="BR58" s="1254"/>
      <c r="BS58" s="1254"/>
      <c r="BT58" s="1254"/>
      <c r="BU58" s="1254"/>
      <c r="BV58" s="1254"/>
      <c r="BW58" s="1254"/>
      <c r="BX58" s="1254"/>
      <c r="BY58" s="1254"/>
      <c r="BZ58" s="1254"/>
      <c r="CA58" s="1254"/>
      <c r="CB58" s="1254"/>
      <c r="CC58" s="1254"/>
      <c r="CD58" s="1254"/>
      <c r="CE58" s="1254"/>
      <c r="CF58" s="1254"/>
      <c r="CG58" s="1254"/>
      <c r="CH58" s="1254"/>
      <c r="CI58" s="1254"/>
      <c r="CJ58" s="1254"/>
      <c r="CK58" s="1254"/>
      <c r="CL58" s="1254"/>
      <c r="CM58" s="1254"/>
      <c r="CN58" s="1254"/>
      <c r="CO58" s="1254"/>
      <c r="CP58" s="1254"/>
      <c r="CQ58" s="1254"/>
      <c r="CR58" s="1254"/>
      <c r="CS58" s="1254"/>
      <c r="CT58" s="1254"/>
      <c r="CU58" s="1254"/>
      <c r="CV58" s="1254"/>
      <c r="CW58" s="1254"/>
      <c r="CX58" s="1254"/>
      <c r="CY58" s="1254"/>
      <c r="CZ58" s="1254"/>
      <c r="DA58" s="1254"/>
      <c r="DB58" s="1254"/>
      <c r="DC58" s="1254"/>
      <c r="DD58" s="385"/>
      <c r="DE58" s="384"/>
    </row>
    <row r="59" spans="1:109" s="380" customFormat="1" ht="13.5"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5"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5"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5"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572</v>
      </c>
    </row>
    <row r="64" spans="1:109" ht="13.5" x14ac:dyDescent="0.15">
      <c r="B64" s="372"/>
      <c r="G64" s="379"/>
      <c r="I64" s="392"/>
      <c r="J64" s="392"/>
      <c r="K64" s="392"/>
      <c r="L64" s="392"/>
      <c r="M64" s="392"/>
      <c r="N64" s="393"/>
      <c r="AM64" s="379"/>
      <c r="AN64" s="379" t="s">
        <v>565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5" x14ac:dyDescent="0.15">
      <c r="B65" s="372"/>
      <c r="AN65" s="1266" t="s">
        <v>573</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ht="13.5" x14ac:dyDescent="0.15">
      <c r="B66" s="372"/>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ht="13.5" x14ac:dyDescent="0.15">
      <c r="B67" s="372"/>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ht="13.5" x14ac:dyDescent="0.15">
      <c r="B68" s="372"/>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ht="13.5" x14ac:dyDescent="0.15">
      <c r="B69" s="372"/>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ht="13.5"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5" x14ac:dyDescent="0.15">
      <c r="B71" s="372"/>
      <c r="G71" s="397"/>
      <c r="I71" s="398"/>
      <c r="J71" s="395"/>
      <c r="K71" s="395"/>
      <c r="L71" s="396"/>
      <c r="M71" s="395"/>
      <c r="N71" s="396"/>
      <c r="AM71" s="397"/>
      <c r="AN71" s="366" t="s">
        <v>567</v>
      </c>
    </row>
    <row r="72" spans="2:107" ht="13.5" x14ac:dyDescent="0.15">
      <c r="B72" s="372"/>
      <c r="G72" s="1260"/>
      <c r="H72" s="1260"/>
      <c r="I72" s="1260"/>
      <c r="J72" s="1260"/>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59" t="s">
        <v>526</v>
      </c>
      <c r="BQ72" s="1259"/>
      <c r="BR72" s="1259"/>
      <c r="BS72" s="1259"/>
      <c r="BT72" s="1259"/>
      <c r="BU72" s="1259"/>
      <c r="BV72" s="1259"/>
      <c r="BW72" s="1259"/>
      <c r="BX72" s="1259" t="s">
        <v>527</v>
      </c>
      <c r="BY72" s="1259"/>
      <c r="BZ72" s="1259"/>
      <c r="CA72" s="1259"/>
      <c r="CB72" s="1259"/>
      <c r="CC72" s="1259"/>
      <c r="CD72" s="1259"/>
      <c r="CE72" s="1259"/>
      <c r="CF72" s="1259" t="s">
        <v>528</v>
      </c>
      <c r="CG72" s="1259"/>
      <c r="CH72" s="1259"/>
      <c r="CI72" s="1259"/>
      <c r="CJ72" s="1259"/>
      <c r="CK72" s="1259"/>
      <c r="CL72" s="1259"/>
      <c r="CM72" s="1259"/>
      <c r="CN72" s="1259" t="s">
        <v>529</v>
      </c>
      <c r="CO72" s="1259"/>
      <c r="CP72" s="1259"/>
      <c r="CQ72" s="1259"/>
      <c r="CR72" s="1259"/>
      <c r="CS72" s="1259"/>
      <c r="CT72" s="1259"/>
      <c r="CU72" s="1259"/>
      <c r="CV72" s="1259" t="s">
        <v>530</v>
      </c>
      <c r="CW72" s="1259"/>
      <c r="CX72" s="1259"/>
      <c r="CY72" s="1259"/>
      <c r="CZ72" s="1259"/>
      <c r="DA72" s="1259"/>
      <c r="DB72" s="1259"/>
      <c r="DC72" s="1259"/>
    </row>
    <row r="73" spans="2:107" ht="13.5" x14ac:dyDescent="0.15">
      <c r="B73" s="372"/>
      <c r="G73" s="1262"/>
      <c r="H73" s="1262"/>
      <c r="I73" s="1262"/>
      <c r="J73" s="1262"/>
      <c r="K73" s="1258"/>
      <c r="L73" s="1258"/>
      <c r="M73" s="1258"/>
      <c r="N73" s="1258"/>
      <c r="AM73" s="381"/>
      <c r="AN73" s="1257" t="s">
        <v>568</v>
      </c>
      <c r="AO73" s="1257"/>
      <c r="AP73" s="1257"/>
      <c r="AQ73" s="1257"/>
      <c r="AR73" s="1257"/>
      <c r="AS73" s="1257"/>
      <c r="AT73" s="1257"/>
      <c r="AU73" s="1257"/>
      <c r="AV73" s="1257"/>
      <c r="AW73" s="1257"/>
      <c r="AX73" s="1257"/>
      <c r="AY73" s="1257"/>
      <c r="AZ73" s="1257"/>
      <c r="BA73" s="1257"/>
      <c r="BB73" s="1257" t="s">
        <v>569</v>
      </c>
      <c r="BC73" s="1257"/>
      <c r="BD73" s="1257"/>
      <c r="BE73" s="1257"/>
      <c r="BF73" s="1257"/>
      <c r="BG73" s="1257"/>
      <c r="BH73" s="1257"/>
      <c r="BI73" s="1257"/>
      <c r="BJ73" s="1257"/>
      <c r="BK73" s="1257"/>
      <c r="BL73" s="1257"/>
      <c r="BM73" s="1257"/>
      <c r="BN73" s="1257"/>
      <c r="BO73" s="1257"/>
      <c r="BP73" s="1254">
        <v>33.4</v>
      </c>
      <c r="BQ73" s="1254"/>
      <c r="BR73" s="1254"/>
      <c r="BS73" s="1254"/>
      <c r="BT73" s="1254"/>
      <c r="BU73" s="1254"/>
      <c r="BV73" s="1254"/>
      <c r="BW73" s="1254"/>
      <c r="BX73" s="1254">
        <v>21.1</v>
      </c>
      <c r="BY73" s="1254"/>
      <c r="BZ73" s="1254"/>
      <c r="CA73" s="1254"/>
      <c r="CB73" s="1254"/>
      <c r="CC73" s="1254"/>
      <c r="CD73" s="1254"/>
      <c r="CE73" s="1254"/>
      <c r="CF73" s="1254">
        <v>25.5</v>
      </c>
      <c r="CG73" s="1254"/>
      <c r="CH73" s="1254"/>
      <c r="CI73" s="1254"/>
      <c r="CJ73" s="1254"/>
      <c r="CK73" s="1254"/>
      <c r="CL73" s="1254"/>
      <c r="CM73" s="1254"/>
      <c r="CN73" s="1254">
        <v>17</v>
      </c>
      <c r="CO73" s="1254"/>
      <c r="CP73" s="1254"/>
      <c r="CQ73" s="1254"/>
      <c r="CR73" s="1254"/>
      <c r="CS73" s="1254"/>
      <c r="CT73" s="1254"/>
      <c r="CU73" s="1254"/>
      <c r="CV73" s="1254">
        <v>11.6</v>
      </c>
      <c r="CW73" s="1254"/>
      <c r="CX73" s="1254"/>
      <c r="CY73" s="1254"/>
      <c r="CZ73" s="1254"/>
      <c r="DA73" s="1254"/>
      <c r="DB73" s="1254"/>
      <c r="DC73" s="1254"/>
    </row>
    <row r="74" spans="2:107" ht="13.5" x14ac:dyDescent="0.15">
      <c r="B74" s="372"/>
      <c r="G74" s="1262"/>
      <c r="H74" s="1262"/>
      <c r="I74" s="1262"/>
      <c r="J74" s="1262"/>
      <c r="K74" s="1258"/>
      <c r="L74" s="1258"/>
      <c r="M74" s="1258"/>
      <c r="N74" s="1258"/>
      <c r="AM74" s="381"/>
      <c r="AN74" s="1257"/>
      <c r="AO74" s="1257"/>
      <c r="AP74" s="1257"/>
      <c r="AQ74" s="1257"/>
      <c r="AR74" s="1257"/>
      <c r="AS74" s="1257"/>
      <c r="AT74" s="1257"/>
      <c r="AU74" s="1257"/>
      <c r="AV74" s="1257"/>
      <c r="AW74" s="1257"/>
      <c r="AX74" s="1257"/>
      <c r="AY74" s="1257"/>
      <c r="AZ74" s="1257"/>
      <c r="BA74" s="1257"/>
      <c r="BB74" s="1257"/>
      <c r="BC74" s="1257"/>
      <c r="BD74" s="1257"/>
      <c r="BE74" s="1257"/>
      <c r="BF74" s="1257"/>
      <c r="BG74" s="1257"/>
      <c r="BH74" s="1257"/>
      <c r="BI74" s="1257"/>
      <c r="BJ74" s="1257"/>
      <c r="BK74" s="1257"/>
      <c r="BL74" s="1257"/>
      <c r="BM74" s="1257"/>
      <c r="BN74" s="1257"/>
      <c r="BO74" s="1257"/>
      <c r="BP74" s="1254"/>
      <c r="BQ74" s="1254"/>
      <c r="BR74" s="1254"/>
      <c r="BS74" s="1254"/>
      <c r="BT74" s="1254"/>
      <c r="BU74" s="1254"/>
      <c r="BV74" s="1254"/>
      <c r="BW74" s="1254"/>
      <c r="BX74" s="1254"/>
      <c r="BY74" s="1254"/>
      <c r="BZ74" s="1254"/>
      <c r="CA74" s="1254"/>
      <c r="CB74" s="1254"/>
      <c r="CC74" s="1254"/>
      <c r="CD74" s="1254"/>
      <c r="CE74" s="1254"/>
      <c r="CF74" s="1254"/>
      <c r="CG74" s="1254"/>
      <c r="CH74" s="1254"/>
      <c r="CI74" s="1254"/>
      <c r="CJ74" s="1254"/>
      <c r="CK74" s="1254"/>
      <c r="CL74" s="1254"/>
      <c r="CM74" s="1254"/>
      <c r="CN74" s="1254"/>
      <c r="CO74" s="1254"/>
      <c r="CP74" s="1254"/>
      <c r="CQ74" s="1254"/>
      <c r="CR74" s="1254"/>
      <c r="CS74" s="1254"/>
      <c r="CT74" s="1254"/>
      <c r="CU74" s="1254"/>
      <c r="CV74" s="1254"/>
      <c r="CW74" s="1254"/>
      <c r="CX74" s="1254"/>
      <c r="CY74" s="1254"/>
      <c r="CZ74" s="1254"/>
      <c r="DA74" s="1254"/>
      <c r="DB74" s="1254"/>
      <c r="DC74" s="1254"/>
    </row>
    <row r="75" spans="2:107" ht="13.5" x14ac:dyDescent="0.15">
      <c r="B75" s="372"/>
      <c r="G75" s="1262"/>
      <c r="H75" s="1262"/>
      <c r="I75" s="1260"/>
      <c r="J75" s="1260"/>
      <c r="K75" s="1261"/>
      <c r="L75" s="1261"/>
      <c r="M75" s="1261"/>
      <c r="N75" s="1261"/>
      <c r="AM75" s="381"/>
      <c r="AN75" s="1257"/>
      <c r="AO75" s="1257"/>
      <c r="AP75" s="1257"/>
      <c r="AQ75" s="1257"/>
      <c r="AR75" s="1257"/>
      <c r="AS75" s="1257"/>
      <c r="AT75" s="1257"/>
      <c r="AU75" s="1257"/>
      <c r="AV75" s="1257"/>
      <c r="AW75" s="1257"/>
      <c r="AX75" s="1257"/>
      <c r="AY75" s="1257"/>
      <c r="AZ75" s="1257"/>
      <c r="BA75" s="1257"/>
      <c r="BB75" s="1257" t="s">
        <v>574</v>
      </c>
      <c r="BC75" s="1257"/>
      <c r="BD75" s="1257"/>
      <c r="BE75" s="1257"/>
      <c r="BF75" s="1257"/>
      <c r="BG75" s="1257"/>
      <c r="BH75" s="1257"/>
      <c r="BI75" s="1257"/>
      <c r="BJ75" s="1257"/>
      <c r="BK75" s="1257"/>
      <c r="BL75" s="1257"/>
      <c r="BM75" s="1257"/>
      <c r="BN75" s="1257"/>
      <c r="BO75" s="1257"/>
      <c r="BP75" s="1254">
        <v>3</v>
      </c>
      <c r="BQ75" s="1254"/>
      <c r="BR75" s="1254"/>
      <c r="BS75" s="1254"/>
      <c r="BT75" s="1254"/>
      <c r="BU75" s="1254"/>
      <c r="BV75" s="1254"/>
      <c r="BW75" s="1254"/>
      <c r="BX75" s="1254">
        <v>2.7</v>
      </c>
      <c r="BY75" s="1254"/>
      <c r="BZ75" s="1254"/>
      <c r="CA75" s="1254"/>
      <c r="CB75" s="1254"/>
      <c r="CC75" s="1254"/>
      <c r="CD75" s="1254"/>
      <c r="CE75" s="1254"/>
      <c r="CF75" s="1254">
        <v>3.8</v>
      </c>
      <c r="CG75" s="1254"/>
      <c r="CH75" s="1254"/>
      <c r="CI75" s="1254"/>
      <c r="CJ75" s="1254"/>
      <c r="CK75" s="1254"/>
      <c r="CL75" s="1254"/>
      <c r="CM75" s="1254"/>
      <c r="CN75" s="1254">
        <v>4.3</v>
      </c>
      <c r="CO75" s="1254"/>
      <c r="CP75" s="1254"/>
      <c r="CQ75" s="1254"/>
      <c r="CR75" s="1254"/>
      <c r="CS75" s="1254"/>
      <c r="CT75" s="1254"/>
      <c r="CU75" s="1254"/>
      <c r="CV75" s="1254">
        <v>4.7</v>
      </c>
      <c r="CW75" s="1254"/>
      <c r="CX75" s="1254"/>
      <c r="CY75" s="1254"/>
      <c r="CZ75" s="1254"/>
      <c r="DA75" s="1254"/>
      <c r="DB75" s="1254"/>
      <c r="DC75" s="1254"/>
    </row>
    <row r="76" spans="2:107" ht="13.5" x14ac:dyDescent="0.15">
      <c r="B76" s="372"/>
      <c r="G76" s="1262"/>
      <c r="H76" s="1262"/>
      <c r="I76" s="1260"/>
      <c r="J76" s="1260"/>
      <c r="K76" s="1261"/>
      <c r="L76" s="1261"/>
      <c r="M76" s="1261"/>
      <c r="N76" s="1261"/>
      <c r="AM76" s="381"/>
      <c r="AN76" s="1257"/>
      <c r="AO76" s="1257"/>
      <c r="AP76" s="1257"/>
      <c r="AQ76" s="1257"/>
      <c r="AR76" s="1257"/>
      <c r="AS76" s="1257"/>
      <c r="AT76" s="1257"/>
      <c r="AU76" s="1257"/>
      <c r="AV76" s="1257"/>
      <c r="AW76" s="1257"/>
      <c r="AX76" s="1257"/>
      <c r="AY76" s="1257"/>
      <c r="AZ76" s="1257"/>
      <c r="BA76" s="1257"/>
      <c r="BB76" s="1257"/>
      <c r="BC76" s="1257"/>
      <c r="BD76" s="1257"/>
      <c r="BE76" s="1257"/>
      <c r="BF76" s="1257"/>
      <c r="BG76" s="1257"/>
      <c r="BH76" s="1257"/>
      <c r="BI76" s="1257"/>
      <c r="BJ76" s="1257"/>
      <c r="BK76" s="1257"/>
      <c r="BL76" s="1257"/>
      <c r="BM76" s="1257"/>
      <c r="BN76" s="1257"/>
      <c r="BO76" s="1257"/>
      <c r="BP76" s="1254"/>
      <c r="BQ76" s="1254"/>
      <c r="BR76" s="1254"/>
      <c r="BS76" s="1254"/>
      <c r="BT76" s="1254"/>
      <c r="BU76" s="1254"/>
      <c r="BV76" s="1254"/>
      <c r="BW76" s="1254"/>
      <c r="BX76" s="1254"/>
      <c r="BY76" s="1254"/>
      <c r="BZ76" s="1254"/>
      <c r="CA76" s="1254"/>
      <c r="CB76" s="1254"/>
      <c r="CC76" s="1254"/>
      <c r="CD76" s="1254"/>
      <c r="CE76" s="1254"/>
      <c r="CF76" s="1254"/>
      <c r="CG76" s="1254"/>
      <c r="CH76" s="1254"/>
      <c r="CI76" s="1254"/>
      <c r="CJ76" s="1254"/>
      <c r="CK76" s="1254"/>
      <c r="CL76" s="1254"/>
      <c r="CM76" s="1254"/>
      <c r="CN76" s="1254"/>
      <c r="CO76" s="1254"/>
      <c r="CP76" s="1254"/>
      <c r="CQ76" s="1254"/>
      <c r="CR76" s="1254"/>
      <c r="CS76" s="1254"/>
      <c r="CT76" s="1254"/>
      <c r="CU76" s="1254"/>
      <c r="CV76" s="1254"/>
      <c r="CW76" s="1254"/>
      <c r="CX76" s="1254"/>
      <c r="CY76" s="1254"/>
      <c r="CZ76" s="1254"/>
      <c r="DA76" s="1254"/>
      <c r="DB76" s="1254"/>
      <c r="DC76" s="1254"/>
    </row>
    <row r="77" spans="2:107" ht="13.5" x14ac:dyDescent="0.15">
      <c r="B77" s="372"/>
      <c r="G77" s="1260"/>
      <c r="H77" s="1260"/>
      <c r="I77" s="1260"/>
      <c r="J77" s="1260"/>
      <c r="K77" s="1258"/>
      <c r="L77" s="1258"/>
      <c r="M77" s="1258"/>
      <c r="N77" s="1258"/>
      <c r="AN77" s="1259" t="s">
        <v>571</v>
      </c>
      <c r="AO77" s="1259"/>
      <c r="AP77" s="1259"/>
      <c r="AQ77" s="1259"/>
      <c r="AR77" s="1259"/>
      <c r="AS77" s="1259"/>
      <c r="AT77" s="1259"/>
      <c r="AU77" s="1259"/>
      <c r="AV77" s="1259"/>
      <c r="AW77" s="1259"/>
      <c r="AX77" s="1259"/>
      <c r="AY77" s="1259"/>
      <c r="AZ77" s="1259"/>
      <c r="BA77" s="1259"/>
      <c r="BB77" s="1257" t="s">
        <v>569</v>
      </c>
      <c r="BC77" s="1257"/>
      <c r="BD77" s="1257"/>
      <c r="BE77" s="1257"/>
      <c r="BF77" s="1257"/>
      <c r="BG77" s="1257"/>
      <c r="BH77" s="1257"/>
      <c r="BI77" s="1257"/>
      <c r="BJ77" s="1257"/>
      <c r="BK77" s="1257"/>
      <c r="BL77" s="1257"/>
      <c r="BM77" s="1257"/>
      <c r="BN77" s="1257"/>
      <c r="BO77" s="1257"/>
      <c r="BP77" s="1254">
        <v>25.1</v>
      </c>
      <c r="BQ77" s="1254"/>
      <c r="BR77" s="1254"/>
      <c r="BS77" s="1254"/>
      <c r="BT77" s="1254"/>
      <c r="BU77" s="1254"/>
      <c r="BV77" s="1254"/>
      <c r="BW77" s="1254"/>
      <c r="BX77" s="1254">
        <v>11.2</v>
      </c>
      <c r="BY77" s="1254"/>
      <c r="BZ77" s="1254"/>
      <c r="CA77" s="1254"/>
      <c r="CB77" s="1254"/>
      <c r="CC77" s="1254"/>
      <c r="CD77" s="1254"/>
      <c r="CE77" s="1254"/>
      <c r="CF77" s="1254">
        <v>4.5999999999999996</v>
      </c>
      <c r="CG77" s="1254"/>
      <c r="CH77" s="1254"/>
      <c r="CI77" s="1254"/>
      <c r="CJ77" s="1254"/>
      <c r="CK77" s="1254"/>
      <c r="CL77" s="1254"/>
      <c r="CM77" s="1254"/>
      <c r="CN77" s="1254">
        <v>4.2</v>
      </c>
      <c r="CO77" s="1254"/>
      <c r="CP77" s="1254"/>
      <c r="CQ77" s="1254"/>
      <c r="CR77" s="1254"/>
      <c r="CS77" s="1254"/>
      <c r="CT77" s="1254"/>
      <c r="CU77" s="1254"/>
      <c r="CV77" s="1254">
        <v>3.6</v>
      </c>
      <c r="CW77" s="1254"/>
      <c r="CX77" s="1254"/>
      <c r="CY77" s="1254"/>
      <c r="CZ77" s="1254"/>
      <c r="DA77" s="1254"/>
      <c r="DB77" s="1254"/>
      <c r="DC77" s="1254"/>
    </row>
    <row r="78" spans="2:107" ht="13.5" x14ac:dyDescent="0.15">
      <c r="B78" s="372"/>
      <c r="G78" s="1260"/>
      <c r="H78" s="1260"/>
      <c r="I78" s="1260"/>
      <c r="J78" s="1260"/>
      <c r="K78" s="1258"/>
      <c r="L78" s="1258"/>
      <c r="M78" s="1258"/>
      <c r="N78" s="1258"/>
      <c r="AN78" s="1259"/>
      <c r="AO78" s="1259"/>
      <c r="AP78" s="1259"/>
      <c r="AQ78" s="1259"/>
      <c r="AR78" s="1259"/>
      <c r="AS78" s="1259"/>
      <c r="AT78" s="1259"/>
      <c r="AU78" s="1259"/>
      <c r="AV78" s="1259"/>
      <c r="AW78" s="1259"/>
      <c r="AX78" s="1259"/>
      <c r="AY78" s="1259"/>
      <c r="AZ78" s="1259"/>
      <c r="BA78" s="1259"/>
      <c r="BB78" s="1257"/>
      <c r="BC78" s="1257"/>
      <c r="BD78" s="1257"/>
      <c r="BE78" s="1257"/>
      <c r="BF78" s="1257"/>
      <c r="BG78" s="1257"/>
      <c r="BH78" s="1257"/>
      <c r="BI78" s="1257"/>
      <c r="BJ78" s="1257"/>
      <c r="BK78" s="1257"/>
      <c r="BL78" s="1257"/>
      <c r="BM78" s="1257"/>
      <c r="BN78" s="1257"/>
      <c r="BO78" s="1257"/>
      <c r="BP78" s="1254"/>
      <c r="BQ78" s="1254"/>
      <c r="BR78" s="1254"/>
      <c r="BS78" s="1254"/>
      <c r="BT78" s="1254"/>
      <c r="BU78" s="1254"/>
      <c r="BV78" s="1254"/>
      <c r="BW78" s="1254"/>
      <c r="BX78" s="1254"/>
      <c r="BY78" s="1254"/>
      <c r="BZ78" s="1254"/>
      <c r="CA78" s="1254"/>
      <c r="CB78" s="1254"/>
      <c r="CC78" s="1254"/>
      <c r="CD78" s="1254"/>
      <c r="CE78" s="1254"/>
      <c r="CF78" s="1254"/>
      <c r="CG78" s="1254"/>
      <c r="CH78" s="1254"/>
      <c r="CI78" s="1254"/>
      <c r="CJ78" s="1254"/>
      <c r="CK78" s="1254"/>
      <c r="CL78" s="1254"/>
      <c r="CM78" s="1254"/>
      <c r="CN78" s="1254"/>
      <c r="CO78" s="1254"/>
      <c r="CP78" s="1254"/>
      <c r="CQ78" s="1254"/>
      <c r="CR78" s="1254"/>
      <c r="CS78" s="1254"/>
      <c r="CT78" s="1254"/>
      <c r="CU78" s="1254"/>
      <c r="CV78" s="1254"/>
      <c r="CW78" s="1254"/>
      <c r="CX78" s="1254"/>
      <c r="CY78" s="1254"/>
      <c r="CZ78" s="1254"/>
      <c r="DA78" s="1254"/>
      <c r="DB78" s="1254"/>
      <c r="DC78" s="1254"/>
    </row>
    <row r="79" spans="2:107" ht="13.5" x14ac:dyDescent="0.15">
      <c r="B79" s="372"/>
      <c r="G79" s="1260"/>
      <c r="H79" s="1260"/>
      <c r="I79" s="1255"/>
      <c r="J79" s="1255"/>
      <c r="K79" s="1256"/>
      <c r="L79" s="1256"/>
      <c r="M79" s="1256"/>
      <c r="N79" s="1256"/>
      <c r="AN79" s="1259"/>
      <c r="AO79" s="1259"/>
      <c r="AP79" s="1259"/>
      <c r="AQ79" s="1259"/>
      <c r="AR79" s="1259"/>
      <c r="AS79" s="1259"/>
      <c r="AT79" s="1259"/>
      <c r="AU79" s="1259"/>
      <c r="AV79" s="1259"/>
      <c r="AW79" s="1259"/>
      <c r="AX79" s="1259"/>
      <c r="AY79" s="1259"/>
      <c r="AZ79" s="1259"/>
      <c r="BA79" s="1259"/>
      <c r="BB79" s="1257" t="s">
        <v>574</v>
      </c>
      <c r="BC79" s="1257"/>
      <c r="BD79" s="1257"/>
      <c r="BE79" s="1257"/>
      <c r="BF79" s="1257"/>
      <c r="BG79" s="1257"/>
      <c r="BH79" s="1257"/>
      <c r="BI79" s="1257"/>
      <c r="BJ79" s="1257"/>
      <c r="BK79" s="1257"/>
      <c r="BL79" s="1257"/>
      <c r="BM79" s="1257"/>
      <c r="BN79" s="1257"/>
      <c r="BO79" s="1257"/>
      <c r="BP79" s="1254">
        <v>6.4</v>
      </c>
      <c r="BQ79" s="1254"/>
      <c r="BR79" s="1254"/>
      <c r="BS79" s="1254"/>
      <c r="BT79" s="1254"/>
      <c r="BU79" s="1254"/>
      <c r="BV79" s="1254"/>
      <c r="BW79" s="1254"/>
      <c r="BX79" s="1254">
        <v>5.7</v>
      </c>
      <c r="BY79" s="1254"/>
      <c r="BZ79" s="1254"/>
      <c r="CA79" s="1254"/>
      <c r="CB79" s="1254"/>
      <c r="CC79" s="1254"/>
      <c r="CD79" s="1254"/>
      <c r="CE79" s="1254"/>
      <c r="CF79" s="1254">
        <v>5.8</v>
      </c>
      <c r="CG79" s="1254"/>
      <c r="CH79" s="1254"/>
      <c r="CI79" s="1254"/>
      <c r="CJ79" s="1254"/>
      <c r="CK79" s="1254"/>
      <c r="CL79" s="1254"/>
      <c r="CM79" s="1254"/>
      <c r="CN79" s="1254">
        <v>5.8</v>
      </c>
      <c r="CO79" s="1254"/>
      <c r="CP79" s="1254"/>
      <c r="CQ79" s="1254"/>
      <c r="CR79" s="1254"/>
      <c r="CS79" s="1254"/>
      <c r="CT79" s="1254"/>
      <c r="CU79" s="1254"/>
      <c r="CV79" s="1254">
        <v>5.7</v>
      </c>
      <c r="CW79" s="1254"/>
      <c r="CX79" s="1254"/>
      <c r="CY79" s="1254"/>
      <c r="CZ79" s="1254"/>
      <c r="DA79" s="1254"/>
      <c r="DB79" s="1254"/>
      <c r="DC79" s="1254"/>
    </row>
    <row r="80" spans="2:107" ht="13.5" x14ac:dyDescent="0.15">
      <c r="B80" s="372"/>
      <c r="G80" s="1260"/>
      <c r="H80" s="1260"/>
      <c r="I80" s="1255"/>
      <c r="J80" s="1255"/>
      <c r="K80" s="1256"/>
      <c r="L80" s="1256"/>
      <c r="M80" s="1256"/>
      <c r="N80" s="1256"/>
      <c r="AN80" s="1259"/>
      <c r="AO80" s="1259"/>
      <c r="AP80" s="1259"/>
      <c r="AQ80" s="1259"/>
      <c r="AR80" s="1259"/>
      <c r="AS80" s="1259"/>
      <c r="AT80" s="1259"/>
      <c r="AU80" s="1259"/>
      <c r="AV80" s="1259"/>
      <c r="AW80" s="1259"/>
      <c r="AX80" s="1259"/>
      <c r="AY80" s="1259"/>
      <c r="AZ80" s="1259"/>
      <c r="BA80" s="1259"/>
      <c r="BB80" s="1257"/>
      <c r="BC80" s="1257"/>
      <c r="BD80" s="1257"/>
      <c r="BE80" s="1257"/>
      <c r="BF80" s="1257"/>
      <c r="BG80" s="1257"/>
      <c r="BH80" s="1257"/>
      <c r="BI80" s="1257"/>
      <c r="BJ80" s="1257"/>
      <c r="BK80" s="1257"/>
      <c r="BL80" s="1257"/>
      <c r="BM80" s="1257"/>
      <c r="BN80" s="1257"/>
      <c r="BO80" s="1257"/>
      <c r="BP80" s="1254"/>
      <c r="BQ80" s="1254"/>
      <c r="BR80" s="1254"/>
      <c r="BS80" s="1254"/>
      <c r="BT80" s="1254"/>
      <c r="BU80" s="1254"/>
      <c r="BV80" s="1254"/>
      <c r="BW80" s="1254"/>
      <c r="BX80" s="1254"/>
      <c r="BY80" s="1254"/>
      <c r="BZ80" s="1254"/>
      <c r="CA80" s="1254"/>
      <c r="CB80" s="1254"/>
      <c r="CC80" s="1254"/>
      <c r="CD80" s="1254"/>
      <c r="CE80" s="1254"/>
      <c r="CF80" s="1254"/>
      <c r="CG80" s="1254"/>
      <c r="CH80" s="1254"/>
      <c r="CI80" s="1254"/>
      <c r="CJ80" s="1254"/>
      <c r="CK80" s="1254"/>
      <c r="CL80" s="1254"/>
      <c r="CM80" s="1254"/>
      <c r="CN80" s="1254"/>
      <c r="CO80" s="1254"/>
      <c r="CP80" s="1254"/>
      <c r="CQ80" s="1254"/>
      <c r="CR80" s="1254"/>
      <c r="CS80" s="1254"/>
      <c r="CT80" s="1254"/>
      <c r="CU80" s="1254"/>
      <c r="CV80" s="1254"/>
      <c r="CW80" s="1254"/>
      <c r="CX80" s="1254"/>
      <c r="CY80" s="1254"/>
      <c r="CZ80" s="1254"/>
      <c r="DA80" s="1254"/>
      <c r="DB80" s="1254"/>
      <c r="DC80" s="1254"/>
    </row>
    <row r="81" spans="2:109" ht="13.5"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5"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5" x14ac:dyDescent="0.15">
      <c r="DD84" s="366"/>
      <c r="DE84" s="366"/>
    </row>
    <row r="85" spans="2:109" ht="13.5" x14ac:dyDescent="0.15">
      <c r="DD85" s="366"/>
      <c r="DE85" s="366"/>
    </row>
  </sheetData>
  <sheetProtection algorithmName="SHA-512" hashValue="ZgZvi1BCgOndXwO+bmawq7+m5Hd6aaRqm2cazSvGwIdYlaoUQOIJLX6irV9uqIOO086XagvjV+gIvex5N1t3Yg==" saltValue="/jEXFenHAw5qTjpNvwZ0a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63673-D689-401E-B80F-EDB08029B74F}">
  <sheetPr>
    <pageSetUpPr fitToPage="1"/>
  </sheetPr>
  <dimension ref="A1:DR125"/>
  <sheetViews>
    <sheetView showGridLines="0" tabSelected="1" topLeftCell="A100" zoomScale="70" zoomScaleNormal="70" zoomScaleSheetLayoutView="70" workbookViewId="0">
      <selection activeCell="BG112" sqref="BG112"/>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CvqQN8gL54X7rqT4L27cQUuEmsPGYlf3DO2wEjhqjL1h4GZL49uPxELf5/yHxTsNe93AMdurxTNcLHRlGncR+g==" saltValue="kvta1twLWYjyu1PxzPJdH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B336D-6807-4DA1-86E5-36BF600174E8}">
  <sheetPr>
    <pageSetUpPr fitToPage="1"/>
  </sheetPr>
  <dimension ref="A1:DR125"/>
  <sheetViews>
    <sheetView showGridLines="0" topLeftCell="A73"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5CYxzRfyD5Gi/cKIqq224y2768/OdtgOzRux2zq3V5r2F4ZR198qGaf9fU0lCNOwTXUQHULhJLHEGGFSZwpe1A==" saltValue="lPi55o1PkrvG6Y0792xj8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26067</v>
      </c>
      <c r="E3" s="144"/>
      <c r="F3" s="145">
        <v>63812</v>
      </c>
      <c r="G3" s="146"/>
      <c r="H3" s="147"/>
    </row>
    <row r="4" spans="1:8" x14ac:dyDescent="0.15">
      <c r="A4" s="148"/>
      <c r="B4" s="149"/>
      <c r="C4" s="150"/>
      <c r="D4" s="151">
        <v>15797</v>
      </c>
      <c r="E4" s="152"/>
      <c r="F4" s="153">
        <v>33848</v>
      </c>
      <c r="G4" s="154"/>
      <c r="H4" s="155"/>
    </row>
    <row r="5" spans="1:8" x14ac:dyDescent="0.15">
      <c r="A5" s="136" t="s">
        <v>520</v>
      </c>
      <c r="B5" s="141"/>
      <c r="C5" s="142"/>
      <c r="D5" s="143">
        <v>12785</v>
      </c>
      <c r="E5" s="144"/>
      <c r="F5" s="145">
        <v>45945</v>
      </c>
      <c r="G5" s="146"/>
      <c r="H5" s="147"/>
    </row>
    <row r="6" spans="1:8" x14ac:dyDescent="0.15">
      <c r="A6" s="148"/>
      <c r="B6" s="149"/>
      <c r="C6" s="150"/>
      <c r="D6" s="151">
        <v>8811</v>
      </c>
      <c r="E6" s="152"/>
      <c r="F6" s="153">
        <v>25180</v>
      </c>
      <c r="G6" s="154"/>
      <c r="H6" s="155"/>
    </row>
    <row r="7" spans="1:8" x14ac:dyDescent="0.15">
      <c r="A7" s="136" t="s">
        <v>521</v>
      </c>
      <c r="B7" s="141"/>
      <c r="C7" s="142"/>
      <c r="D7" s="143">
        <v>20459</v>
      </c>
      <c r="E7" s="144"/>
      <c r="F7" s="145">
        <v>44475</v>
      </c>
      <c r="G7" s="146"/>
      <c r="H7" s="147"/>
    </row>
    <row r="8" spans="1:8" x14ac:dyDescent="0.15">
      <c r="A8" s="148"/>
      <c r="B8" s="149"/>
      <c r="C8" s="150"/>
      <c r="D8" s="151">
        <v>15140</v>
      </c>
      <c r="E8" s="152"/>
      <c r="F8" s="153">
        <v>24780</v>
      </c>
      <c r="G8" s="154"/>
      <c r="H8" s="155"/>
    </row>
    <row r="9" spans="1:8" x14ac:dyDescent="0.15">
      <c r="A9" s="136" t="s">
        <v>522</v>
      </c>
      <c r="B9" s="141"/>
      <c r="C9" s="142"/>
      <c r="D9" s="143">
        <v>21681</v>
      </c>
      <c r="E9" s="144"/>
      <c r="F9" s="145">
        <v>45982</v>
      </c>
      <c r="G9" s="146"/>
      <c r="H9" s="147"/>
    </row>
    <row r="10" spans="1:8" x14ac:dyDescent="0.15">
      <c r="A10" s="148"/>
      <c r="B10" s="149"/>
      <c r="C10" s="150"/>
      <c r="D10" s="151">
        <v>12711</v>
      </c>
      <c r="E10" s="152"/>
      <c r="F10" s="153">
        <v>25583</v>
      </c>
      <c r="G10" s="154"/>
      <c r="H10" s="155"/>
    </row>
    <row r="11" spans="1:8" x14ac:dyDescent="0.15">
      <c r="A11" s="136" t="s">
        <v>523</v>
      </c>
      <c r="B11" s="141"/>
      <c r="C11" s="142"/>
      <c r="D11" s="143">
        <v>24917</v>
      </c>
      <c r="E11" s="144"/>
      <c r="F11" s="145">
        <v>50538</v>
      </c>
      <c r="G11" s="146"/>
      <c r="H11" s="147"/>
    </row>
    <row r="12" spans="1:8" x14ac:dyDescent="0.15">
      <c r="A12" s="148"/>
      <c r="B12" s="149"/>
      <c r="C12" s="156"/>
      <c r="D12" s="151">
        <v>16514</v>
      </c>
      <c r="E12" s="152"/>
      <c r="F12" s="153">
        <v>29053</v>
      </c>
      <c r="G12" s="154"/>
      <c r="H12" s="155"/>
    </row>
    <row r="13" spans="1:8" x14ac:dyDescent="0.15">
      <c r="A13" s="136"/>
      <c r="B13" s="141"/>
      <c r="C13" s="157"/>
      <c r="D13" s="158">
        <v>21182</v>
      </c>
      <c r="E13" s="159"/>
      <c r="F13" s="160">
        <v>50150</v>
      </c>
      <c r="G13" s="161"/>
      <c r="H13" s="147"/>
    </row>
    <row r="14" spans="1:8" x14ac:dyDescent="0.15">
      <c r="A14" s="148"/>
      <c r="B14" s="149"/>
      <c r="C14" s="150"/>
      <c r="D14" s="151">
        <v>13795</v>
      </c>
      <c r="E14" s="152"/>
      <c r="F14" s="153">
        <v>27689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8.77</v>
      </c>
      <c r="C19" s="162">
        <f>ROUND(VALUE(SUBSTITUTE(実質収支比率等に係る経年分析!G$48,"▲","-")),2)</f>
        <v>13.76</v>
      </c>
      <c r="D19" s="162">
        <f>ROUND(VALUE(SUBSTITUTE(実質収支比率等に係る経年分析!H$48,"▲","-")),2)</f>
        <v>14.14</v>
      </c>
      <c r="E19" s="162">
        <f>ROUND(VALUE(SUBSTITUTE(実質収支比率等に係る経年分析!I$48,"▲","-")),2)</f>
        <v>9.6</v>
      </c>
      <c r="F19" s="162">
        <f>ROUND(VALUE(SUBSTITUTE(実質収支比率等に係る経年分析!J$48,"▲","-")),2)</f>
        <v>10.25</v>
      </c>
    </row>
    <row r="20" spans="1:11" x14ac:dyDescent="0.15">
      <c r="A20" s="162" t="s">
        <v>53</v>
      </c>
      <c r="B20" s="162">
        <f>ROUND(VALUE(SUBSTITUTE(実質収支比率等に係る経年分析!F$47,"▲","-")),2)</f>
        <v>5.96</v>
      </c>
      <c r="C20" s="162">
        <f>ROUND(VALUE(SUBSTITUTE(実質収支比率等に係る経年分析!G$47,"▲","-")),2)</f>
        <v>9.2899999999999991</v>
      </c>
      <c r="D20" s="162">
        <f>ROUND(VALUE(SUBSTITUTE(実質収支比率等に係る経年分析!H$47,"▲","-")),2)</f>
        <v>11.7</v>
      </c>
      <c r="E20" s="162">
        <f>ROUND(VALUE(SUBSTITUTE(実質収支比率等に係る経年分析!I$47,"▲","-")),2)</f>
        <v>12.74</v>
      </c>
      <c r="F20" s="162">
        <f>ROUND(VALUE(SUBSTITUTE(実質収支比率等に係る経年分析!J$47,"▲","-")),2)</f>
        <v>11.25</v>
      </c>
    </row>
    <row r="21" spans="1:11" x14ac:dyDescent="0.15">
      <c r="A21" s="162" t="s">
        <v>54</v>
      </c>
      <c r="B21" s="162">
        <f>IF(ISNUMBER(VALUE(SUBSTITUTE(実質収支比率等に係る経年分析!F$49,"▲","-"))),ROUND(VALUE(SUBSTITUTE(実質収支比率等に係る経年分析!F$49,"▲","-")),2),NA())</f>
        <v>1.99</v>
      </c>
      <c r="C21" s="162">
        <f>IF(ISNUMBER(VALUE(SUBSTITUTE(実質収支比率等に係る経年分析!G$49,"▲","-"))),ROUND(VALUE(SUBSTITUTE(実質収支比率等に係る経年分析!G$49,"▲","-")),2),NA())</f>
        <v>9.15</v>
      </c>
      <c r="D21" s="162">
        <f>IF(ISNUMBER(VALUE(SUBSTITUTE(実質収支比率等に係る経年分析!H$49,"▲","-"))),ROUND(VALUE(SUBSTITUTE(実質収支比率等に係る経年分析!H$49,"▲","-")),2),NA())</f>
        <v>2.13</v>
      </c>
      <c r="E21" s="162">
        <f>IF(ISNUMBER(VALUE(SUBSTITUTE(実質収支比率等に係る経年分析!I$49,"▲","-"))),ROUND(VALUE(SUBSTITUTE(実質収支比率等に係る経年分析!I$49,"▲","-")),2),NA())</f>
        <v>-3.16</v>
      </c>
      <c r="F21" s="162">
        <f>IF(ISNUMBER(VALUE(SUBSTITUTE(実質収支比率等に係る経年分析!J$49,"▲","-"))),ROUND(VALUE(SUBSTITUTE(実質収支比率等に係る経年分析!J$49,"▲","-")),2),NA())</f>
        <v>-0.3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0.04</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0.05</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0.09</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0.05</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0.04</v>
      </c>
    </row>
    <row r="30" spans="1:11" x14ac:dyDescent="0.15">
      <c r="A30" s="163" t="str">
        <f>IF(連結実質赤字比率に係る赤字・黒字の構成分析!C$40="",NA(),連結実質赤字比率に係る赤字・黒字の構成分析!C$40)</f>
        <v>農業集落排水事業特別会計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0.03</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7.0000000000000007E-2</v>
      </c>
    </row>
    <row r="31" spans="1:11" x14ac:dyDescent="0.15">
      <c r="A31" s="163" t="str">
        <f>IF(連結実質赤字比率に係る赤字・黒字の構成分析!C$39="",NA(),連結実質赤字比率に係る赤字・黒字の構成分析!C$39)</f>
        <v>幸手駅西口土地区画整理事業特別会計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0.35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0.78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0.33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0.28000000000000003</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0.52</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1.35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1.39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0.77</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0.39</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0.55000000000000004</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1.67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2.0499999999999998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2.52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2.72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1.19</v>
      </c>
    </row>
    <row r="34" spans="1:16" x14ac:dyDescent="0.15">
      <c r="A34" s="163" t="str">
        <f>IF(連結実質赤字比率に係る赤字・黒字の構成分析!C$36="",NA(),連結実質赤字比率に係る赤字・黒字の構成分析!C$36)</f>
        <v>公共下水道事業会計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1.58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1.55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2.25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2.76</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8.41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12.97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13.8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9.31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9.7200000000000006</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14.88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14.96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15.08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14.58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1299</v>
      </c>
      <c r="E42" s="164"/>
      <c r="F42" s="164"/>
      <c r="G42" s="164">
        <f>'実質公債費比率（分子）の構造'!L$52</f>
        <v>1370</v>
      </c>
      <c r="H42" s="164"/>
      <c r="I42" s="164"/>
      <c r="J42" s="164">
        <f>'実質公債費比率（分子）の構造'!M$52</f>
        <v>1343</v>
      </c>
      <c r="K42" s="164"/>
      <c r="L42" s="164"/>
      <c r="M42" s="164">
        <f>'実質公債費比率（分子）の構造'!N$52</f>
        <v>1305</v>
      </c>
      <c r="N42" s="164"/>
      <c r="O42" s="164"/>
      <c r="P42" s="164">
        <f>'実質公債費比率（分子）の構造'!O$52</f>
        <v>1287</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f>'実質公債費比率（分子）の構造'!M$50</f>
        <v>50</v>
      </c>
      <c r="I44" s="164"/>
      <c r="J44" s="164"/>
      <c r="K44" s="164">
        <f>'実質公債費比率（分子）の構造'!N$50</f>
        <v>51</v>
      </c>
      <c r="L44" s="164"/>
      <c r="M44" s="164"/>
      <c r="N44" s="164">
        <f>'実質公債費比率（分子）の構造'!O$50</f>
        <v>51</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326</v>
      </c>
      <c r="C46" s="164"/>
      <c r="D46" s="164"/>
      <c r="E46" s="164">
        <f>'実質公債費比率（分子）の構造'!L$48</f>
        <v>336</v>
      </c>
      <c r="F46" s="164"/>
      <c r="G46" s="164"/>
      <c r="H46" s="164">
        <f>'実質公債費比率（分子）の構造'!M$48</f>
        <v>346</v>
      </c>
      <c r="I46" s="164"/>
      <c r="J46" s="164"/>
      <c r="K46" s="164">
        <f>'実質公債費比率（分子）の構造'!N$48</f>
        <v>328</v>
      </c>
      <c r="L46" s="164"/>
      <c r="M46" s="164"/>
      <c r="N46" s="164">
        <f>'実質公債費比率（分子）の構造'!O$48</f>
        <v>325</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1237</v>
      </c>
      <c r="C49" s="164"/>
      <c r="D49" s="164"/>
      <c r="E49" s="164">
        <f>'実質公債費比率（分子）の構造'!L$45</f>
        <v>1328</v>
      </c>
      <c r="F49" s="164"/>
      <c r="G49" s="164"/>
      <c r="H49" s="164">
        <f>'実質公債費比率（分子）の構造'!M$45</f>
        <v>1406</v>
      </c>
      <c r="I49" s="164"/>
      <c r="J49" s="164"/>
      <c r="K49" s="164">
        <f>'実質公債費比率（分子）の構造'!N$45</f>
        <v>1400</v>
      </c>
      <c r="L49" s="164"/>
      <c r="M49" s="164"/>
      <c r="N49" s="164">
        <f>'実質公債費比率（分子）の構造'!O$45</f>
        <v>1411</v>
      </c>
      <c r="O49" s="164"/>
      <c r="P49" s="164"/>
    </row>
    <row r="50" spans="1:16" x14ac:dyDescent="0.15">
      <c r="A50" s="164" t="s">
        <v>67</v>
      </c>
      <c r="B50" s="164" t="e">
        <f>NA()</f>
        <v>#N/A</v>
      </c>
      <c r="C50" s="164">
        <f>IF(ISNUMBER('実質公債費比率（分子）の構造'!K$53),'実質公債費比率（分子）の構造'!K$53,NA())</f>
        <v>264</v>
      </c>
      <c r="D50" s="164" t="e">
        <f>NA()</f>
        <v>#N/A</v>
      </c>
      <c r="E50" s="164" t="e">
        <f>NA()</f>
        <v>#N/A</v>
      </c>
      <c r="F50" s="164">
        <f>IF(ISNUMBER('実質公債費比率（分子）の構造'!L$53),'実質公債費比率（分子）の構造'!L$53,NA())</f>
        <v>294</v>
      </c>
      <c r="G50" s="164" t="e">
        <f>NA()</f>
        <v>#N/A</v>
      </c>
      <c r="H50" s="164" t="e">
        <f>NA()</f>
        <v>#N/A</v>
      </c>
      <c r="I50" s="164">
        <f>IF(ISNUMBER('実質公債費比率（分子）の構造'!M$53),'実質公債費比率（分子）の構造'!M$53,NA())</f>
        <v>459</v>
      </c>
      <c r="J50" s="164" t="e">
        <f>NA()</f>
        <v>#N/A</v>
      </c>
      <c r="K50" s="164" t="e">
        <f>NA()</f>
        <v>#N/A</v>
      </c>
      <c r="L50" s="164">
        <f>IF(ISNUMBER('実質公債費比率（分子）の構造'!N$53),'実質公債費比率（分子）の構造'!N$53,NA())</f>
        <v>474</v>
      </c>
      <c r="M50" s="164" t="e">
        <f>NA()</f>
        <v>#N/A</v>
      </c>
      <c r="N50" s="164" t="e">
        <f>NA()</f>
        <v>#N/A</v>
      </c>
      <c r="O50" s="164">
        <f>IF(ISNUMBER('実質公債費比率（分子）の構造'!O$53),'実質公債費比率（分子）の構造'!O$53,NA())</f>
        <v>500</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13043</v>
      </c>
      <c r="E56" s="163"/>
      <c r="F56" s="163"/>
      <c r="G56" s="163">
        <f>'将来負担比率（分子）の構造'!J$52</f>
        <v>12708</v>
      </c>
      <c r="H56" s="163"/>
      <c r="I56" s="163"/>
      <c r="J56" s="163">
        <f>'将来負担比率（分子）の構造'!K$52</f>
        <v>12110</v>
      </c>
      <c r="K56" s="163"/>
      <c r="L56" s="163"/>
      <c r="M56" s="163">
        <f>'将来負担比率（分子）の構造'!L$52</f>
        <v>10905</v>
      </c>
      <c r="N56" s="163"/>
      <c r="O56" s="163"/>
      <c r="P56" s="163">
        <f>'将来負担比率（分子）の構造'!M$52</f>
        <v>10975</v>
      </c>
    </row>
    <row r="57" spans="1:16" x14ac:dyDescent="0.15">
      <c r="A57" s="163" t="s">
        <v>42</v>
      </c>
      <c r="B57" s="163"/>
      <c r="C57" s="163"/>
      <c r="D57" s="163">
        <f>'将来負担比率（分子）の構造'!I$51</f>
        <v>1988</v>
      </c>
      <c r="E57" s="163"/>
      <c r="F57" s="163"/>
      <c r="G57" s="163">
        <f>'将来負担比率（分子）の構造'!J$51</f>
        <v>2204</v>
      </c>
      <c r="H57" s="163"/>
      <c r="I57" s="163"/>
      <c r="J57" s="163">
        <f>'将来負担比率（分子）の構造'!K$51</f>
        <v>2115</v>
      </c>
      <c r="K57" s="163"/>
      <c r="L57" s="163"/>
      <c r="M57" s="163">
        <f>'将来負担比率（分子）の構造'!L$51</f>
        <v>2038</v>
      </c>
      <c r="N57" s="163"/>
      <c r="O57" s="163"/>
      <c r="P57" s="163">
        <f>'将来負担比率（分子）の構造'!M$51</f>
        <v>1941</v>
      </c>
    </row>
    <row r="58" spans="1:16" x14ac:dyDescent="0.15">
      <c r="A58" s="163" t="s">
        <v>41</v>
      </c>
      <c r="B58" s="163"/>
      <c r="C58" s="163"/>
      <c r="D58" s="163">
        <f>'将来負担比率（分子）の構造'!I$50</f>
        <v>1993</v>
      </c>
      <c r="E58" s="163"/>
      <c r="F58" s="163"/>
      <c r="G58" s="163">
        <f>'将来負担比率（分子）の構造'!J$50</f>
        <v>2569</v>
      </c>
      <c r="H58" s="163"/>
      <c r="I58" s="163"/>
      <c r="J58" s="163">
        <f>'将来負担比率（分子）の構造'!K$50</f>
        <v>2917</v>
      </c>
      <c r="K58" s="163"/>
      <c r="L58" s="163"/>
      <c r="M58" s="163">
        <f>'将来負担比率（分子）の構造'!L$50</f>
        <v>3122</v>
      </c>
      <c r="N58" s="163"/>
      <c r="O58" s="163"/>
      <c r="P58" s="163">
        <f>'将来負担比率（分子）の構造'!M$50</f>
        <v>3197</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438</v>
      </c>
      <c r="C61" s="163"/>
      <c r="D61" s="163"/>
      <c r="E61" s="163">
        <f>'将来負担比率（分子）の構造'!J$46</f>
        <v>354</v>
      </c>
      <c r="F61" s="163"/>
      <c r="G61" s="163"/>
      <c r="H61" s="163">
        <f>'将来負担比率（分子）の構造'!K$46</f>
        <v>196</v>
      </c>
      <c r="I61" s="163"/>
      <c r="J61" s="163"/>
      <c r="K61" s="163">
        <f>'将来負担比率（分子）の構造'!L$46</f>
        <v>83</v>
      </c>
      <c r="L61" s="163"/>
      <c r="M61" s="163"/>
      <c r="N61" s="163">
        <f>'将来負担比率（分子）の構造'!M$46</f>
        <v>85</v>
      </c>
      <c r="O61" s="163"/>
      <c r="P61" s="163"/>
    </row>
    <row r="62" spans="1:16" x14ac:dyDescent="0.15">
      <c r="A62" s="163" t="s">
        <v>35</v>
      </c>
      <c r="B62" s="163">
        <f>'将来負担比率（分子）の構造'!I$45</f>
        <v>1515</v>
      </c>
      <c r="C62" s="163"/>
      <c r="D62" s="163"/>
      <c r="E62" s="163">
        <f>'将来負担比率（分子）の構造'!J$45</f>
        <v>1488</v>
      </c>
      <c r="F62" s="163"/>
      <c r="G62" s="163"/>
      <c r="H62" s="163">
        <f>'将来負担比率（分子）の構造'!K$45</f>
        <v>2189</v>
      </c>
      <c r="I62" s="163"/>
      <c r="J62" s="163"/>
      <c r="K62" s="163">
        <f>'将来負担比率（分子）の構造'!L$45</f>
        <v>1488</v>
      </c>
      <c r="L62" s="163"/>
      <c r="M62" s="163"/>
      <c r="N62" s="163">
        <f>'将来負担比率（分子）の構造'!M$45</f>
        <v>1705</v>
      </c>
      <c r="O62" s="163"/>
      <c r="P62" s="163"/>
    </row>
    <row r="63" spans="1:16" x14ac:dyDescent="0.15">
      <c r="A63" s="163" t="s">
        <v>34</v>
      </c>
      <c r="B63" s="163">
        <f>'将来負担比率（分子）の構造'!I$44</f>
        <v>117</v>
      </c>
      <c r="C63" s="163"/>
      <c r="D63" s="163"/>
      <c r="E63" s="163">
        <f>'将来負担比率（分子）の構造'!J$44</f>
        <v>90</v>
      </c>
      <c r="F63" s="163"/>
      <c r="G63" s="163"/>
      <c r="H63" s="163">
        <f>'将来負担比率（分子）の構造'!K$44</f>
        <v>62</v>
      </c>
      <c r="I63" s="163"/>
      <c r="J63" s="163"/>
      <c r="K63" s="163">
        <f>'将来負担比率（分子）の構造'!L$44</f>
        <v>38</v>
      </c>
      <c r="L63" s="163"/>
      <c r="M63" s="163"/>
      <c r="N63" s="163">
        <f>'将来負担比率（分子）の構造'!M$44</f>
        <v>108</v>
      </c>
      <c r="O63" s="163"/>
      <c r="P63" s="163"/>
    </row>
    <row r="64" spans="1:16" x14ac:dyDescent="0.15">
      <c r="A64" s="163" t="s">
        <v>33</v>
      </c>
      <c r="B64" s="163">
        <f>'将来負担比率（分子）の構造'!I$43</f>
        <v>3773</v>
      </c>
      <c r="C64" s="163"/>
      <c r="D64" s="163"/>
      <c r="E64" s="163">
        <f>'将来負担比率（分子）の構造'!J$43</f>
        <v>3632</v>
      </c>
      <c r="F64" s="163"/>
      <c r="G64" s="163"/>
      <c r="H64" s="163">
        <f>'将来負担比率（分子）の構造'!K$43</f>
        <v>3614</v>
      </c>
      <c r="I64" s="163"/>
      <c r="J64" s="163"/>
      <c r="K64" s="163">
        <f>'将来負担比率（分子）の構造'!L$43</f>
        <v>3548</v>
      </c>
      <c r="L64" s="163"/>
      <c r="M64" s="163"/>
      <c r="N64" s="163">
        <f>'将来負担比率（分子）の構造'!M$43</f>
        <v>3535</v>
      </c>
      <c r="O64" s="163"/>
      <c r="P64" s="163"/>
    </row>
    <row r="65" spans="1:16" x14ac:dyDescent="0.15">
      <c r="A65" s="163" t="s">
        <v>32</v>
      </c>
      <c r="B65" s="163" t="str">
        <f>'将来負担比率（分子）の構造'!I$42</f>
        <v>-</v>
      </c>
      <c r="C65" s="163"/>
      <c r="D65" s="163"/>
      <c r="E65" s="163" t="str">
        <f>'将来負担比率（分子）の構造'!J$42</f>
        <v>-</v>
      </c>
      <c r="F65" s="163"/>
      <c r="G65" s="163"/>
      <c r="H65" s="163">
        <f>'将来負担比率（分子）の構造'!K$42</f>
        <v>363</v>
      </c>
      <c r="I65" s="163"/>
      <c r="J65" s="163"/>
      <c r="K65" s="163">
        <f>'将来負担比率（分子）の構造'!L$42</f>
        <v>319</v>
      </c>
      <c r="L65" s="163"/>
      <c r="M65" s="163"/>
      <c r="N65" s="163">
        <f>'将来負担比率（分子）の構造'!M$42</f>
        <v>268</v>
      </c>
      <c r="O65" s="163"/>
      <c r="P65" s="163"/>
    </row>
    <row r="66" spans="1:16" x14ac:dyDescent="0.15">
      <c r="A66" s="163" t="s">
        <v>31</v>
      </c>
      <c r="B66" s="163">
        <f>'将来負担比率（分子）の構造'!I$41</f>
        <v>14340</v>
      </c>
      <c r="C66" s="163"/>
      <c r="D66" s="163"/>
      <c r="E66" s="163">
        <f>'将来負担比率（分子）の構造'!J$41</f>
        <v>14038</v>
      </c>
      <c r="F66" s="163"/>
      <c r="G66" s="163"/>
      <c r="H66" s="163">
        <f>'将来負担比率（分子）の構造'!K$41</f>
        <v>13207</v>
      </c>
      <c r="I66" s="163"/>
      <c r="J66" s="163"/>
      <c r="K66" s="163">
        <f>'将来負担比率（分子）の構造'!L$41</f>
        <v>12285</v>
      </c>
      <c r="L66" s="163"/>
      <c r="M66" s="163"/>
      <c r="N66" s="163">
        <f>'将来負担比率（分子）の構造'!M$41</f>
        <v>11602</v>
      </c>
      <c r="O66" s="163"/>
      <c r="P66" s="163"/>
    </row>
    <row r="67" spans="1:16" x14ac:dyDescent="0.15">
      <c r="A67" s="163" t="s">
        <v>71</v>
      </c>
      <c r="B67" s="163" t="e">
        <f>NA()</f>
        <v>#N/A</v>
      </c>
      <c r="C67" s="163">
        <f>IF(ISNUMBER('将来負担比率（分子）の構造'!I$53), IF('将来負担比率（分子）の構造'!I$53 &lt; 0, 0, '将来負担比率（分子）の構造'!I$53), NA())</f>
        <v>3159</v>
      </c>
      <c r="D67" s="163" t="e">
        <f>NA()</f>
        <v>#N/A</v>
      </c>
      <c r="E67" s="163" t="e">
        <f>NA()</f>
        <v>#N/A</v>
      </c>
      <c r="F67" s="163">
        <f>IF(ISNUMBER('将来負担比率（分子）の構造'!J$53), IF('将来負担比率（分子）の構造'!J$53 &lt; 0, 0, '将来負担比率（分子）の構造'!J$53), NA())</f>
        <v>2120</v>
      </c>
      <c r="G67" s="163" t="e">
        <f>NA()</f>
        <v>#N/A</v>
      </c>
      <c r="H67" s="163" t="e">
        <f>NA()</f>
        <v>#N/A</v>
      </c>
      <c r="I67" s="163">
        <f>IF(ISNUMBER('将来負担比率（分子）の構造'!K$53), IF('将来負担比率（分子）の構造'!K$53 &lt; 0, 0, '将来負担比率（分子）の構造'!K$53), NA())</f>
        <v>2490</v>
      </c>
      <c r="J67" s="163" t="e">
        <f>NA()</f>
        <v>#N/A</v>
      </c>
      <c r="K67" s="163" t="e">
        <f>NA()</f>
        <v>#N/A</v>
      </c>
      <c r="L67" s="163">
        <f>IF(ISNUMBER('将来負担比率（分子）の構造'!L$53), IF('将来負担比率（分子）の構造'!L$53 &lt; 0, 0, '将来負担比率（分子）の構造'!L$53), NA())</f>
        <v>1696</v>
      </c>
      <c r="M67" s="163" t="e">
        <f>NA()</f>
        <v>#N/A</v>
      </c>
      <c r="N67" s="163" t="e">
        <f>NA()</f>
        <v>#N/A</v>
      </c>
      <c r="O67" s="163">
        <f>IF(ISNUMBER('将来負担比率（分子）の構造'!M$53), IF('将来負担比率（分子）の構造'!M$53 &lt; 0, 0, '将来負担比率（分子）の構造'!M$53), NA())</f>
        <v>1190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1272</v>
      </c>
      <c r="C72" s="167">
        <f>基金残高に係る経年分析!G55</f>
        <v>1404</v>
      </c>
      <c r="D72" s="167">
        <f>基金残高に係る経年分析!H55</f>
        <v>1270</v>
      </c>
    </row>
    <row r="73" spans="1:16" x14ac:dyDescent="0.15">
      <c r="A73" s="166" t="s">
        <v>74</v>
      </c>
      <c r="B73" s="167">
        <f>基金残高に係る経年分析!F56</f>
        <v>319</v>
      </c>
      <c r="C73" s="167">
        <f>基金残高に係る経年分析!G56</f>
        <v>379</v>
      </c>
      <c r="D73" s="167">
        <f>基金残高に係る経年分析!H56</f>
        <v>461</v>
      </c>
    </row>
    <row r="74" spans="1:16" x14ac:dyDescent="0.15">
      <c r="A74" s="166" t="s">
        <v>75</v>
      </c>
      <c r="B74" s="167">
        <f>基金残高に係る経年分析!F57</f>
        <v>499</v>
      </c>
      <c r="C74" s="167">
        <f>基金残高に係る経年分析!G57</f>
        <v>682</v>
      </c>
      <c r="D74" s="167">
        <f>基金残高に係る経年分析!H57</f>
        <v>894</v>
      </c>
    </row>
  </sheetData>
  <sheetProtection algorithmName="SHA-512" hashValue="aJfcuZhcs8SRWRG2ywgAWugirfz32ZsHVZIvdzqKksNV8VxnX/jeN6tVhDSU/tknKlMBMld84P0TAZPxyp0Geg==" saltValue="3tUwaurf8wmPu/CvmUPXF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各会計、関係団体の財政状況及び健全化判断比率</vt:lpstr>
      <vt:lpstr>普通会計の状況</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渡辺　愛</cp:lastModifiedBy>
  <dcterms:created xsi:type="dcterms:W3CDTF">2026-02-23T05:30:39Z</dcterms:created>
  <dcterms:modified xsi:type="dcterms:W3CDTF">2026-09-15T02:43:39Z</dcterms:modified>
  <cp:category/>
</cp:coreProperties>
</file>